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C:\Users\tanakah\Desktop\R7.9.19〆切【総務省財務調査課】令和５年度財政状況資料集の作成について（2回目・地方公会計関係）【依頼】\"/>
    </mc:Choice>
  </mc:AlternateContent>
  <xr:revisionPtr revIDLastSave="0" documentId="13_ncr:1_{84B13442-FD74-49E3-8B89-280ADC820FA2}" xr6:coauthVersionLast="47" xr6:coauthVersionMax="47" xr10:uidLastSave="{00000000-0000-0000-0000-000000000000}"/>
  <bookViews>
    <workbookView xWindow="-120" yWindow="-120" windowWidth="29040" windowHeight="1572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7" l="1"/>
  <c r="CQ43" i="7"/>
  <c r="CO43" i="7"/>
  <c r="BY43" i="7"/>
  <c r="BW43" i="7" s="1"/>
  <c r="BE43" i="7"/>
  <c r="AM43" i="7"/>
  <c r="U43" i="7"/>
  <c r="E43" i="7"/>
  <c r="C43" i="7" s="1"/>
  <c r="DG42" i="7"/>
  <c r="CQ42" i="7"/>
  <c r="CO42" i="7" s="1"/>
  <c r="BY42" i="7"/>
  <c r="BW42" i="7" s="1"/>
  <c r="BE42" i="7"/>
  <c r="AM42" i="7"/>
  <c r="U42" i="7"/>
  <c r="E42" i="7"/>
  <c r="C42" i="7" s="1"/>
  <c r="DG41" i="7"/>
  <c r="CQ41" i="7"/>
  <c r="CO41" i="7" s="1"/>
  <c r="BY41" i="7"/>
  <c r="BW41" i="7" s="1"/>
  <c r="BE41" i="7"/>
  <c r="AM41" i="7"/>
  <c r="U41" i="7"/>
  <c r="E41" i="7"/>
  <c r="C41" i="7" s="1"/>
  <c r="DG40" i="7"/>
  <c r="CQ40" i="7"/>
  <c r="CO40" i="7" s="1"/>
  <c r="BY40" i="7"/>
  <c r="BW40" i="7" s="1"/>
  <c r="BE40" i="7"/>
  <c r="AM40" i="7"/>
  <c r="U40" i="7"/>
  <c r="E40" i="7"/>
  <c r="C40" i="7"/>
  <c r="DG39" i="7"/>
  <c r="CQ39" i="7"/>
  <c r="CO39" i="7" s="1"/>
  <c r="BY39" i="7"/>
  <c r="BE39" i="7"/>
  <c r="AM39" i="7"/>
  <c r="U39" i="7"/>
  <c r="E39" i="7"/>
  <c r="C39" i="7" s="1"/>
  <c r="DG38" i="7"/>
  <c r="CQ38" i="7"/>
  <c r="CO38" i="7" s="1"/>
  <c r="BY38" i="7"/>
  <c r="BE38" i="7"/>
  <c r="AM38" i="7"/>
  <c r="U38" i="7"/>
  <c r="E38" i="7"/>
  <c r="C38" i="7" s="1"/>
  <c r="DG37" i="7"/>
  <c r="CQ37" i="7"/>
  <c r="CO37" i="7" s="1"/>
  <c r="BY37" i="7"/>
  <c r="BE37" i="7"/>
  <c r="AM37" i="7"/>
  <c r="U37" i="7"/>
  <c r="E37" i="7"/>
  <c r="C37" i="7"/>
  <c r="DG36" i="7"/>
  <c r="CQ36" i="7"/>
  <c r="BY36" i="7"/>
  <c r="BE36" i="7"/>
  <c r="AO36" i="7"/>
  <c r="W36" i="7"/>
  <c r="E36" i="7"/>
  <c r="DG35" i="7"/>
  <c r="CQ35" i="7"/>
  <c r="BY35" i="7"/>
  <c r="BE35" i="7"/>
  <c r="AO35" i="7"/>
  <c r="W35" i="7"/>
  <c r="E35" i="7"/>
  <c r="DG34" i="7"/>
  <c r="CQ34" i="7"/>
  <c r="BY34" i="7"/>
  <c r="BG34" i="7"/>
  <c r="AO34" i="7"/>
  <c r="W34" i="7"/>
  <c r="E34" i="7"/>
  <c r="C34" i="7" s="1"/>
  <c r="C35" i="7" l="1"/>
  <c r="C36" i="7" l="1"/>
  <c r="U34" i="7" l="1"/>
  <c r="U35" i="7" l="1"/>
  <c r="U36" i="7" l="1"/>
  <c r="AM34" i="7" l="1"/>
  <c r="AM35" i="7" l="1"/>
  <c r="AM36" i="7" s="1"/>
  <c r="BE34" i="7" s="1"/>
  <c r="BW34" i="7" s="1"/>
  <c r="BW35" i="7" s="1"/>
  <c r="BW36" i="7" s="1"/>
  <c r="BW37" i="7" s="1"/>
  <c r="BW38" i="7" s="1"/>
  <c r="BW39" i="7" s="1"/>
  <c r="CO34" i="7" s="1"/>
  <c r="CO35" i="7" s="1"/>
  <c r="CO36" i="7" s="1"/>
</calcChain>
</file>

<file path=xl/sharedStrings.xml><?xml version="1.0" encoding="utf-8"?>
<sst xmlns="http://schemas.openxmlformats.org/spreadsheetml/2006/main" count="1059" uniqueCount="552">
  <si>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</si>
  <si>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</si>
  <si>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</si>
  <si>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</si>
  <si>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</si>
  <si>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</si>
  <si>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</si>
  <si>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</si>
  <si>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</si>
  <si>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</si>
  <si>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</si>
  <si>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</si>
  <si>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</si>
  <si>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</si>
  <si>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</si>
  <si>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</si>
  <si>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</si>
  <si>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</si>
  <si>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</si>
  <si>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</si>
  <si>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Ⅳ－２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</si>
  <si>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</si>
  <si>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</si>
  <si>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</si>
  <si>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</si>
  <si>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</si>
  <si>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</si>
  <si>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</si>
  <si>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</si>
  <si>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</si>
  <si>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</si>
  <si>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</si>
  <si>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</si>
  <si>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</si>
  <si>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湯梨浜町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</si>
  <si>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</si>
  <si>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</si>
  <si>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</si>
  <si>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</si>
  <si>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</si>
  <si>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</si>
  <si>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</si>
  <si>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</si>
  <si>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</si>
  <si>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</si>
  <si>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</si>
  <si>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</si>
  <si>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</si>
  <si>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</si>
  <si>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</si>
  <si>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</si>
  <si>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</si>
  <si>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</si>
  <si>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</si>
  <si>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</si>
  <si>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</si>
  <si>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</si>
  <si>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</si>
  <si>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</si>
  <si>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</si>
  <si>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</si>
  <si>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</si>
  <si>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</si>
  <si>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</si>
  <si>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</si>
  <si>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</si>
  <si>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</si>
  <si>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</si>
  <si>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</si>
  <si>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</si>
  <si>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</si>
  <si>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</si>
  <si>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</si>
  <si>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</si>
  <si>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</si>
  <si>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</si>
  <si>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</si>
  <si>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</si>
  <si>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</si>
  <si>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</si>
  <si>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</si>
  <si>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</si>
  <si>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</si>
  <si>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</si>
  <si>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</si>
  <si>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</si>
  <si>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</si>
  <si>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</si>
  <si>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</si>
  <si>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</si>
  <si>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</si>
  <si>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</si>
  <si>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</si>
  <si>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</si>
  <si>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</si>
  <si>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</si>
  <si>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</si>
  <si>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</si>
  <si>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</si>
  <si>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</si>
  <si>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</si>
  <si>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</si>
  <si>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</si>
  <si>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</si>
  <si>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</si>
  <si>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</si>
  <si>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</si>
  <si>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</si>
  <si>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</si>
  <si>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</si>
  <si>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</si>
  <si>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</si>
  <si>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</si>
  <si>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</si>
  <si>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</si>
  <si>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</si>
  <si>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</si>
  <si>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</si>
  <si>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</si>
  <si>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</si>
  <si>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</si>
  <si>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</si>
  <si>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</si>
  <si>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</si>
  <si>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</si>
  <si>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</si>
  <si>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</si>
  <si>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</si>
  <si>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</si>
  <si>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</si>
  <si>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</si>
  <si>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</si>
  <si>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</si>
  <si>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</si>
  <si>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</si>
  <si>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</si>
  <si>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</si>
  <si>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</si>
  <si>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</si>
  <si>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</si>
  <si>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</si>
  <si>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</si>
  <si>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</si>
  <si>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</si>
  <si>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</si>
  <si>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鳥取県湯梨浜町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</si>
  <si>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</si>
  <si>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</si>
  <si>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</si>
  <si>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</si>
  <si>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</si>
  <si>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</si>
  <si>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</si>
  <si>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</si>
  <si>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</si>
  <si>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</si>
  <si>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</si>
  <si>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</si>
  <si>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</si>
  <si>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</si>
  <si>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</si>
  <si>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</si>
  <si>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</si>
  <si>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</si>
  <si>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</si>
  <si>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</si>
  <si>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</si>
  <si>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</si>
  <si>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</si>
  <si>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</si>
  <si>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</si>
  <si>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</si>
  <si>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</si>
  <si>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</si>
  <si>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</si>
  <si>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</si>
  <si>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</si>
  <si>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</si>
  <si>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</si>
  <si>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</si>
  <si>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</si>
  <si>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</si>
  <si>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</si>
  <si>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</si>
  <si>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</si>
  <si>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</si>
  <si>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</si>
  <si>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</si>
  <si>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</si>
  <si>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</si>
  <si>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</si>
  <si>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</si>
  <si>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</si>
  <si>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</si>
  <si>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</si>
  <si>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</si>
  <si>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</si>
  <si>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</si>
  <si>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</si>
  <si>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</si>
  <si>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</si>
  <si>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</si>
  <si>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</si>
  <si>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</si>
  <si>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</si>
  <si>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</si>
  <si>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</si>
  <si>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</si>
  <si>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</si>
  <si>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</si>
  <si>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</si>
  <si>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</si>
  <si>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</si>
  <si>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</si>
  <si>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</si>
  <si>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</si>
  <si>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</si>
  <si>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</si>
  <si>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</si>
  <si>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</si>
  <si>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</si>
  <si>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</si>
  <si>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</si>
  <si>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</si>
  <si>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</si>
  <si>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</si>
  <si>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</si>
  <si>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</si>
  <si>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</si>
  <si>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</si>
  <si>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</si>
  <si>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</si>
  <si>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</si>
  <si>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</si>
  <si>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</si>
  <si>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</si>
  <si>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</si>
  <si>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</si>
  <si>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</si>
  <si>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</si>
  <si>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</si>
  <si>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</si>
  <si>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</si>
  <si>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</si>
  <si>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</si>
  <si>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</si>
  <si>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</si>
  <si>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</si>
  <si>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</si>
  <si>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</si>
  <si>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</si>
  <si>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</si>
  <si>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</si>
  <si>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</si>
  <si>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</si>
  <si>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</si>
  <si>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</si>
  <si>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</si>
  <si>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</si>
  <si>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</si>
  <si>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</si>
  <si>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</si>
  <si>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</si>
  <si>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</si>
  <si>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</si>
  <si>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</si>
  <si>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</si>
  <si>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</si>
  <si>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</si>
  <si>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</si>
  <si>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</si>
  <si>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</si>
  <si>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</si>
  <si>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</si>
  <si>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</si>
  <si>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</si>
  <si>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</si>
  <si>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</si>
  <si>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</si>
  <si>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</si>
  <si>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</si>
  <si>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</si>
  <si>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</si>
  <si>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</si>
  <si>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</si>
  <si>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</si>
  <si>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</si>
  <si>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</si>
  <si>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</si>
  <si>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</si>
  <si>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</si>
  <si>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</si>
  <si>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</si>
  <si>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</si>
  <si>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</si>
  <si>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</si>
  <si>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</si>
  <si>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鳥取県湯梨浜町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</si>
  <si>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</si>
  <si>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</si>
  <si>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</si>
  <si>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</si>
  <si>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</si>
  <si>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</si>
  <si>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</si>
  <si>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</si>
  <si>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</si>
  <si>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</si>
  <si>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</si>
  <si>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</si>
  <si>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</si>
  <si>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</si>
  <si>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</si>
  <si>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</si>
  <si>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</si>
  <si>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</si>
  <si>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</si>
  <si>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</si>
  <si>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湯梨浜町土地開発公社</t>
    <rPh sb="0" eb="10">
      <t>ユリハマチョウトチカイハツコウシャ</t>
    </rPh>
    <phoneticPr fontId="2"/>
  </si>
  <si>
    <t>-</t>
    <phoneticPr fontId="25"/>
  </si>
  <si>
    <t>住宅新築資金等貸付事業特別会計</t>
    <phoneticPr fontId="5"/>
  </si>
  <si>
    <t>一般財団法人ゆりはま温泉公社</t>
    <rPh sb="0" eb="6">
      <t>イッパンザイダンホウジン</t>
    </rPh>
    <rPh sb="10" eb="14">
      <t>オンセンコウシャ</t>
    </rPh>
    <phoneticPr fontId="2"/>
  </si>
  <si>
    <t>高齢者及び障がい者住宅整備資金貸付事業特別会計</t>
    <phoneticPr fontId="5"/>
  </si>
  <si>
    <t>鳥取中央有線放送株式会社</t>
    <rPh sb="0" eb="8">
      <t>トットリチュウオウユウセンホウソウ</t>
    </rPh>
    <rPh sb="8" eb="12">
      <t>カブシキカイシャ</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</si>
  <si>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</si>
  <si>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</si>
  <si>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</si>
  <si>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</si>
  <si>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</si>
  <si>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</si>
  <si>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</si>
  <si>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</si>
  <si>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</si>
  <si>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</si>
  <si>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</si>
  <si>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</si>
  <si>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</si>
  <si>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</si>
  <si>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</si>
  <si>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介護保険特別会計</t>
    <phoneticPr fontId="5"/>
  </si>
  <si>
    <t>国民宿舎事業特別会計</t>
    <phoneticPr fontId="5"/>
  </si>
  <si>
    <t>法適用企業</t>
    <phoneticPr fontId="5"/>
  </si>
  <si>
    <t>水道事業会計</t>
    <phoneticPr fontId="5"/>
  </si>
  <si>
    <t>下水道事業会計</t>
    <phoneticPr fontId="5"/>
  </si>
  <si>
    <t>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</si>
  <si>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</si>
  <si>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</si>
  <si>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</si>
  <si>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</si>
  <si>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</si>
  <si>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</si>
  <si>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鳥取県町村総合事務組合</t>
    <phoneticPr fontId="25"/>
  </si>
  <si>
    <t>鳥取中部ふるさと広域連合</t>
    <phoneticPr fontId="25"/>
  </si>
  <si>
    <t>一般会計</t>
    <rPh sb="0" eb="4">
      <t>イッパンカイケイ</t>
    </rPh>
    <phoneticPr fontId="25"/>
  </si>
  <si>
    <t>中部ふるさと市町村圏振興事業特別会計</t>
    <phoneticPr fontId="25"/>
  </si>
  <si>
    <t>交通災害共済事業特別会計</t>
    <phoneticPr fontId="25"/>
  </si>
  <si>
    <t>鳥取県後期高齢者医療広域連合</t>
    <phoneticPr fontId="25"/>
  </si>
  <si>
    <t>一般会計</t>
    <phoneticPr fontId="25"/>
  </si>
  <si>
    <t>後期高齢者医療特別会計</t>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</si>
  <si>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</si>
  <si>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</si>
  <si>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</si>
  <si>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</si>
  <si>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</si>
  <si>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</si>
  <si>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</si>
  <si>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</si>
  <si>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</si>
  <si>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</si>
  <si>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</si>
  <si>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</si>
  <si>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</si>
  <si>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</si>
  <si>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</si>
  <si>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</si>
  <si>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</si>
  <si>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</si>
  <si>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</si>
  <si>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</si>
  <si>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</si>
  <si>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</si>
  <si>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</si>
  <si>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</si>
  <si>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</si>
  <si>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</si>
  <si>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</si>
  <si>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</si>
  <si>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</si>
  <si>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</si>
  <si>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</si>
  <si>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</si>
  <si>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</si>
  <si>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</si>
  <si>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</si>
  <si>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</si>
  <si>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</si>
  <si>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</si>
  <si>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</si>
  <si>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</si>
  <si>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</si>
  <si>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</si>
  <si>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</si>
  <si>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</si>
  <si>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</si>
  <si>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</si>
  <si>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</si>
  <si>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</si>
  <si>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</si>
  <si>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</si>
  <si>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</si>
  <si>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</si>
  <si>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</si>
  <si>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</si>
  <si>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</si>
  <si>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</si>
  <si>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</si>
  <si>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</si>
  <si>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</si>
  <si>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</si>
  <si>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</si>
  <si>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</si>
  <si>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</si>
  <si>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</si>
  <si>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</si>
  <si>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</si>
  <si>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</si>
  <si>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</si>
  <si>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</si>
  <si>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</si>
  <si>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</si>
  <si>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</si>
  <si>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</si>
  <si>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</si>
  <si>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</si>
  <si>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</si>
  <si>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</si>
  <si>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</si>
  <si>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</si>
  <si>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</si>
  <si>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</si>
  <si>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</si>
  <si>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</si>
  <si>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</si>
  <si>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</si>
  <si>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</si>
  <si>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</si>
  <si>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</si>
  <si>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</si>
  <si>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</si>
  <si>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</si>
  <si>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</si>
  <si>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</si>
  <si>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</si>
  <si>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</si>
  <si>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</si>
  <si>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</si>
  <si>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</si>
  <si>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</si>
  <si>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</si>
  <si>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</si>
  <si>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</si>
  <si>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</si>
  <si>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</si>
  <si>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</si>
  <si>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</si>
  <si>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</si>
  <si>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</si>
  <si>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</si>
  <si>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</si>
  <si>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</si>
  <si>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</si>
  <si>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</si>
  <si>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</si>
  <si>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</si>
  <si>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</si>
  <si>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</si>
  <si>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</si>
  <si>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</si>
  <si>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</si>
  <si>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</si>
  <si>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</si>
  <si>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</si>
  <si>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</si>
  <si>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</si>
  <si>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</si>
  <si>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</si>
  <si>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</si>
  <si>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</si>
  <si>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</si>
  <si>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水道事業会計</t>
  </si>
  <si>
    <t>一般会計</t>
  </si>
  <si>
    <t>介護保険特別会計</t>
  </si>
  <si>
    <t>下水道事業会計</t>
  </si>
  <si>
    <t>国民健康保険事業特別会計</t>
  </si>
  <si>
    <t>温泉事業特別会計</t>
  </si>
  <si>
    <t>後期高齢者医療特別会計</t>
  </si>
  <si>
    <t>住宅新築資金等貸付事業特別会計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</si>
  <si>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</si>
  <si>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</si>
  <si>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</si>
  <si>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</si>
  <si>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</si>
  <si>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</si>
  <si>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</si>
  <si>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</si>
  <si>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</si>
  <si>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</si>
  <si>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</si>
  <si>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</si>
  <si>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</si>
  <si>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</si>
  <si>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</si>
  <si>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</si>
  <si>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</si>
  <si>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</si>
  <si>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</si>
  <si>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</si>
  <si>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</si>
  <si>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</si>
  <si>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</si>
  <si>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</si>
  <si>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</si>
  <si>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</si>
  <si>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</si>
  <si>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</si>
  <si>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</si>
  <si>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</si>
  <si>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</si>
  <si>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</si>
  <si>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</si>
  <si>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</si>
  <si>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</si>
  <si>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</si>
  <si>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</si>
  <si>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</si>
  <si>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</si>
  <si>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</si>
  <si>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</si>
  <si>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</si>
  <si>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</si>
  <si>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</si>
  <si>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</si>
  <si>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</si>
  <si>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</si>
  <si>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ふるさと振興まちづくり基金</t>
    <phoneticPr fontId="25"/>
  </si>
  <si>
    <t>定住促進住宅整備基金</t>
    <phoneticPr fontId="25"/>
  </si>
  <si>
    <t>ふるさと湯梨浜応援基金</t>
    <phoneticPr fontId="25"/>
  </si>
  <si>
    <t>公共施設等建設基金</t>
    <phoneticPr fontId="25"/>
  </si>
  <si>
    <t>ふるさと農村活性化基金</t>
    <phoneticPr fontId="25"/>
  </si>
  <si>
    <t>基金残高合計</t>
    <rPh sb="0" eb="2">
      <t>キキン</t>
    </rPh>
    <rPh sb="2" eb="4">
      <t>ザンダカ</t>
    </rPh>
    <rPh sb="4" eb="6">
      <t>ゴウケイ</t>
    </rPh>
    <phoneticPr fontId="5"/>
  </si>
  <si>
    <t>将来負担比率は減少傾向であるのに対し、有形固定資産減価償却率は増加していることから、今後老朽化した施設の更新等が集中するおそれがある。急激な将来負担比率の悪化抑制、更新費用等の支出の平準化に向け、公共施設等総合管理計画等に基づいた適正な管理に努める。</t>
    <rPh sb="0" eb="6">
      <t>ショウライフタンヒリツ</t>
    </rPh>
    <rPh sb="7" eb="11">
      <t>ゲンショウケイコウ</t>
    </rPh>
    <rPh sb="16" eb="17">
      <t>タイ</t>
    </rPh>
    <rPh sb="19" eb="30">
      <t>ユウケイコテイシサンゲンカショウキャクリツ</t>
    </rPh>
    <rPh sb="31" eb="33">
      <t>ゾウカ</t>
    </rPh>
    <rPh sb="42" eb="44">
      <t>コンゴ</t>
    </rPh>
    <rPh sb="44" eb="47">
      <t>ロウキュウカ</t>
    </rPh>
    <rPh sb="49" eb="51">
      <t>シセツ</t>
    </rPh>
    <rPh sb="52" eb="55">
      <t>コウシントウ</t>
    </rPh>
    <rPh sb="56" eb="58">
      <t>シュウチュウ</t>
    </rPh>
    <rPh sb="67" eb="69">
      <t>キュウゲキ</t>
    </rPh>
    <rPh sb="70" eb="74">
      <t>ショウライフタン</t>
    </rPh>
    <rPh sb="74" eb="76">
      <t>ヒリツ</t>
    </rPh>
    <rPh sb="77" eb="81">
      <t>アッカヨクセイ</t>
    </rPh>
    <rPh sb="82" eb="87">
      <t>コウシンヒヨウトウ</t>
    </rPh>
    <rPh sb="88" eb="90">
      <t>シシュツ</t>
    </rPh>
    <rPh sb="91" eb="94">
      <t>ヘイジュンカ</t>
    </rPh>
    <rPh sb="95" eb="96">
      <t>ム</t>
    </rPh>
    <rPh sb="98" eb="103">
      <t>コウキョウシセツトウ</t>
    </rPh>
    <rPh sb="103" eb="109">
      <t>ソウゴウカンリケイカク</t>
    </rPh>
    <rPh sb="109" eb="110">
      <t>トウ</t>
    </rPh>
    <rPh sb="111" eb="112">
      <t>モト</t>
    </rPh>
    <rPh sb="115" eb="117">
      <t>テキセイ</t>
    </rPh>
    <rPh sb="118" eb="120">
      <t>カンリ</t>
    </rPh>
    <rPh sb="121" eb="122">
      <t>ツト</t>
    </rPh>
    <phoneticPr fontId="5"/>
  </si>
  <si>
    <t>令和5年度は実質公債費率がわずかに悪化したものの、繰上償還の実施により、近年は低減が図られている。
地方債発行の抑制を基本としつつ、発行を行う際は交付税算入率の高い起債の活用・見直しにより、後年度の負担軽減・抑制を図る。</t>
    <rPh sb="0" eb="2">
      <t>レイワ</t>
    </rPh>
    <rPh sb="3" eb="5">
      <t>ネンド</t>
    </rPh>
    <rPh sb="17" eb="19">
      <t>アッカ</t>
    </rPh>
    <rPh sb="25" eb="29">
      <t>クリアゲショウカン</t>
    </rPh>
    <rPh sb="30" eb="32">
      <t>ジッシ</t>
    </rPh>
    <rPh sb="36" eb="38">
      <t>キンネン</t>
    </rPh>
    <rPh sb="39" eb="41">
      <t>テイゲン</t>
    </rPh>
    <rPh sb="42" eb="43">
      <t>ハカ</t>
    </rPh>
    <rPh sb="50" eb="55">
      <t>チホウサイハッコウ</t>
    </rPh>
    <rPh sb="56" eb="58">
      <t>ヨクセイ</t>
    </rPh>
    <rPh sb="59" eb="61">
      <t>キホン</t>
    </rPh>
    <rPh sb="66" eb="68">
      <t>ハッコウ</t>
    </rPh>
    <rPh sb="69" eb="70">
      <t>オコナ</t>
    </rPh>
    <rPh sb="71" eb="72">
      <t>サイ</t>
    </rPh>
    <rPh sb="73" eb="79">
      <t>コウフゼイサンニュウリツ</t>
    </rPh>
    <rPh sb="80" eb="81">
      <t>タカ</t>
    </rPh>
    <rPh sb="82" eb="84">
      <t>キサイ</t>
    </rPh>
    <rPh sb="85" eb="87">
      <t>カツヨウ</t>
    </rPh>
    <rPh sb="88" eb="90">
      <t>ミナオ</t>
    </rPh>
    <rPh sb="95" eb="98">
      <t>コウネンド</t>
    </rPh>
    <rPh sb="99" eb="103">
      <t>フタンケイゲン</t>
    </rPh>
    <rPh sb="104" eb="106">
      <t>ヨクセイ</t>
    </rPh>
    <rPh sb="107" eb="108">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</si>
</sst>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7" xfId="7" applyFont="1" applyBorder="1" applyAlignment="1">
      <alignment horizontal="left" vertical="center"/>
    </xf>
    <xf numFmtId="49" fontId="9" fillId="0" borderId="0" xfId="7" applyNumberFormat="1" applyFont="1" applyAlignment="1">
      <alignment horizontal="center" vertical="center"/>
    </xf>
    <xf numFmtId="0" fontId="9" fillId="0" borderId="45" xfId="7" applyFont="1" applyBorder="1" applyAlignment="1">
      <alignment horizontal="center"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42" xfId="9"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9"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9" fillId="0" borderId="34" xfId="7" applyFont="1" applyBorder="1">
      <alignment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5" xfId="11" applyNumberFormat="1" applyFont="1" applyBorder="1" applyAlignment="1">
      <alignment horizontal="right"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94" xfId="15" applyFont="1" applyBorder="1" applyAlignment="1" applyProtection="1">
      <alignment horizontal="left" vertical="center" shrinkToFit="1"/>
      <protection locked="0"/>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1" fillId="0" borderId="2" xfId="2" applyNumberFormat="1" applyFont="1" applyBorder="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9" xfId="18" applyFont="1" applyBorder="1">
      <alignment vertical="center"/>
    </xf>
    <xf numFmtId="0" fontId="31" fillId="0" borderId="53" xfId="18" applyFont="1" applyBorder="1">
      <alignment vertical="center"/>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0FCE-4A2A-93E4-58B6A428E5DF}"/>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74424</c:v>
                </c:pt>
                <c:pt idx="1">
                  <c:v>112795</c:v>
                </c:pt>
                <c:pt idx="2">
                  <c:v>66922</c:v>
                </c:pt>
                <c:pt idx="3">
                  <c:v>75582</c:v>
                </c:pt>
                <c:pt idx="4">
                  <c:v>102788</c:v>
                </c:pt>
              </c:numCache>
            </c:numRef>
          </c:val>
          <c:smooth val="0"/>
          <c:extLst>
            <c:ext xmlns:c16="http://schemas.microsoft.com/office/drawing/2014/chart" uri="{C3380CC4-5D6E-409C-BE32-E72D297353CC}">
              <c16:uniqueId val="{00000001-0FCE-4A2A-93E4-58B6A428E5D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3.87</c:v>
                </c:pt>
                <c:pt idx="1">
                  <c:v>4.3600000000000003</c:v>
                </c:pt>
                <c:pt idx="2">
                  <c:v>4.8099999999999996</c:v>
                </c:pt>
                <c:pt idx="3">
                  <c:v>5.15</c:v>
                </c:pt>
                <c:pt idx="4">
                  <c:v>3.99</c:v>
                </c:pt>
              </c:numCache>
            </c:numRef>
          </c:val>
          <c:extLst>
            <c:ext xmlns:c16="http://schemas.microsoft.com/office/drawing/2014/chart" uri="{C3380CC4-5D6E-409C-BE32-E72D297353CC}">
              <c16:uniqueId val="{00000000-447B-4A1B-96A8-4C332DEC1652}"/>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40.57</c:v>
                </c:pt>
                <c:pt idx="1">
                  <c:v>38.72</c:v>
                </c:pt>
                <c:pt idx="2">
                  <c:v>37.49</c:v>
                </c:pt>
                <c:pt idx="3">
                  <c:v>38.15</c:v>
                </c:pt>
                <c:pt idx="4">
                  <c:v>38.31</c:v>
                </c:pt>
              </c:numCache>
            </c:numRef>
          </c:val>
          <c:extLst>
            <c:ext xmlns:c16="http://schemas.microsoft.com/office/drawing/2014/chart" uri="{C3380CC4-5D6E-409C-BE32-E72D297353CC}">
              <c16:uniqueId val="{00000001-447B-4A1B-96A8-4C332DEC165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2.17</c:v>
                </c:pt>
                <c:pt idx="1">
                  <c:v>6.5</c:v>
                </c:pt>
                <c:pt idx="2">
                  <c:v>4.58</c:v>
                </c:pt>
                <c:pt idx="3">
                  <c:v>3.91</c:v>
                </c:pt>
                <c:pt idx="4">
                  <c:v>3.17</c:v>
                </c:pt>
              </c:numCache>
            </c:numRef>
          </c:val>
          <c:smooth val="0"/>
          <c:extLst>
            <c:ext xmlns:c16="http://schemas.microsoft.com/office/drawing/2014/chart" uri="{C3380CC4-5D6E-409C-BE32-E72D297353CC}">
              <c16:uniqueId val="{00000002-447B-4A1B-96A8-4C332DEC165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0.06</c:v>
                </c:pt>
                <c:pt idx="2">
                  <c:v>#N/A</c:v>
                </c:pt>
                <c:pt idx="3">
                  <c:v>0</c:v>
                </c:pt>
                <c:pt idx="4">
                  <c:v>#N/A</c:v>
                </c:pt>
                <c:pt idx="5">
                  <c:v>1.89</c:v>
                </c:pt>
                <c:pt idx="6">
                  <c:v>#N/A</c:v>
                </c:pt>
                <c:pt idx="7">
                  <c:v>0</c:v>
                </c:pt>
                <c:pt idx="8">
                  <c:v>#N/A</c:v>
                </c:pt>
                <c:pt idx="9">
                  <c:v>0</c:v>
                </c:pt>
              </c:numCache>
            </c:numRef>
          </c:val>
          <c:extLst>
            <c:ext xmlns:c16="http://schemas.microsoft.com/office/drawing/2014/chart" uri="{C3380CC4-5D6E-409C-BE32-E72D297353CC}">
              <c16:uniqueId val="{00000000-74FE-4C11-A231-3CFFEC3E1726}"/>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4FE-4C11-A231-3CFFEC3E1726}"/>
            </c:ext>
          </c:extLst>
        </c:ser>
        <c:ser>
          <c:idx val="2"/>
          <c:order val="2"/>
          <c:tx>
            <c:strRef>
              <c:f>[1]データシート!$A$29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4FE-4C11-A231-3CFFEC3E1726}"/>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4FE-4C11-A231-3CFFEC3E1726}"/>
            </c:ext>
          </c:extLst>
        </c:ser>
        <c:ser>
          <c:idx val="4"/>
          <c:order val="4"/>
          <c:tx>
            <c:strRef>
              <c:f>[1]データシート!$A$31</c:f>
              <c:strCache>
                <c:ptCount val="1"/>
                <c:pt idx="0">
                  <c:v>温泉事業特別会計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0.08</c:v>
                </c:pt>
                <c:pt idx="2">
                  <c:v>#N/A</c:v>
                </c:pt>
                <c:pt idx="3">
                  <c:v>0.03</c:v>
                </c:pt>
                <c:pt idx="4">
                  <c:v>#N/A</c:v>
                </c:pt>
                <c:pt idx="5">
                  <c:v>0.03</c:v>
                </c:pt>
                <c:pt idx="6">
                  <c:v>#N/A</c:v>
                </c:pt>
                <c:pt idx="7">
                  <c:v>0.03</c:v>
                </c:pt>
                <c:pt idx="8">
                  <c:v>#N/A</c:v>
                </c:pt>
                <c:pt idx="9">
                  <c:v>0.02</c:v>
                </c:pt>
              </c:numCache>
            </c:numRef>
          </c:val>
          <c:extLst>
            <c:ext xmlns:c16="http://schemas.microsoft.com/office/drawing/2014/chart" uri="{C3380CC4-5D6E-409C-BE32-E72D297353CC}">
              <c16:uniqueId val="{00000004-74FE-4C11-A231-3CFFEC3E1726}"/>
            </c:ext>
          </c:extLst>
        </c:ser>
        <c:ser>
          <c:idx val="5"/>
          <c:order val="5"/>
          <c:tx>
            <c:strRef>
              <c:f>[1]データシート!$A$32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0.14000000000000001</c:v>
                </c:pt>
                <c:pt idx="2">
                  <c:v>#N/A</c:v>
                </c:pt>
                <c:pt idx="3">
                  <c:v>0.04</c:v>
                </c:pt>
                <c:pt idx="4">
                  <c:v>#N/A</c:v>
                </c:pt>
                <c:pt idx="5">
                  <c:v>0.36</c:v>
                </c:pt>
                <c:pt idx="6">
                  <c:v>#N/A</c:v>
                </c:pt>
                <c:pt idx="7">
                  <c:v>0.39</c:v>
                </c:pt>
                <c:pt idx="8">
                  <c:v>#N/A</c:v>
                </c:pt>
                <c:pt idx="9">
                  <c:v>0.11</c:v>
                </c:pt>
              </c:numCache>
            </c:numRef>
          </c:val>
          <c:extLst>
            <c:ext xmlns:c16="http://schemas.microsoft.com/office/drawing/2014/chart" uri="{C3380CC4-5D6E-409C-BE32-E72D297353CC}">
              <c16:uniqueId val="{00000005-74FE-4C11-A231-3CFFEC3E1726}"/>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0</c:v>
                </c:pt>
                <c:pt idx="1">
                  <c:v>0</c:v>
                </c:pt>
                <c:pt idx="2">
                  <c:v>0</c:v>
                </c:pt>
                <c:pt idx="3">
                  <c:v>0</c:v>
                </c:pt>
                <c:pt idx="4">
                  <c:v>0</c:v>
                </c:pt>
                <c:pt idx="5">
                  <c:v>0</c:v>
                </c:pt>
                <c:pt idx="6">
                  <c:v>#N/A</c:v>
                </c:pt>
                <c:pt idx="7">
                  <c:v>0.85</c:v>
                </c:pt>
                <c:pt idx="8">
                  <c:v>#N/A</c:v>
                </c:pt>
                <c:pt idx="9">
                  <c:v>1.08</c:v>
                </c:pt>
              </c:numCache>
            </c:numRef>
          </c:val>
          <c:extLst>
            <c:ext xmlns:c16="http://schemas.microsoft.com/office/drawing/2014/chart" uri="{C3380CC4-5D6E-409C-BE32-E72D297353CC}">
              <c16:uniqueId val="{00000006-74FE-4C11-A231-3CFFEC3E1726}"/>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1.27</c:v>
                </c:pt>
                <c:pt idx="2">
                  <c:v>#N/A</c:v>
                </c:pt>
                <c:pt idx="3">
                  <c:v>0.45</c:v>
                </c:pt>
                <c:pt idx="4">
                  <c:v>#N/A</c:v>
                </c:pt>
                <c:pt idx="5">
                  <c:v>7.0000000000000007E-2</c:v>
                </c:pt>
                <c:pt idx="6">
                  <c:v>#N/A</c:v>
                </c:pt>
                <c:pt idx="7">
                  <c:v>0.59</c:v>
                </c:pt>
                <c:pt idx="8">
                  <c:v>#N/A</c:v>
                </c:pt>
                <c:pt idx="9">
                  <c:v>1.37</c:v>
                </c:pt>
              </c:numCache>
            </c:numRef>
          </c:val>
          <c:extLst>
            <c:ext xmlns:c16="http://schemas.microsoft.com/office/drawing/2014/chart" uri="{C3380CC4-5D6E-409C-BE32-E72D297353CC}">
              <c16:uniqueId val="{00000007-74FE-4C11-A231-3CFFEC3E1726}"/>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3.86</c:v>
                </c:pt>
                <c:pt idx="2">
                  <c:v>#N/A</c:v>
                </c:pt>
                <c:pt idx="3">
                  <c:v>4.3600000000000003</c:v>
                </c:pt>
                <c:pt idx="4">
                  <c:v>#N/A</c:v>
                </c:pt>
                <c:pt idx="5">
                  <c:v>4.8</c:v>
                </c:pt>
                <c:pt idx="6">
                  <c:v>#N/A</c:v>
                </c:pt>
                <c:pt idx="7">
                  <c:v>5.14</c:v>
                </c:pt>
                <c:pt idx="8">
                  <c:v>#N/A</c:v>
                </c:pt>
                <c:pt idx="9">
                  <c:v>3.98</c:v>
                </c:pt>
              </c:numCache>
            </c:numRef>
          </c:val>
          <c:extLst>
            <c:ext xmlns:c16="http://schemas.microsoft.com/office/drawing/2014/chart" uri="{C3380CC4-5D6E-409C-BE32-E72D297353CC}">
              <c16:uniqueId val="{00000008-74FE-4C11-A231-3CFFEC3E1726}"/>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7.82</c:v>
                </c:pt>
                <c:pt idx="2">
                  <c:v>#N/A</c:v>
                </c:pt>
                <c:pt idx="3">
                  <c:v>7.4</c:v>
                </c:pt>
                <c:pt idx="4">
                  <c:v>#N/A</c:v>
                </c:pt>
                <c:pt idx="5">
                  <c:v>7.4</c:v>
                </c:pt>
                <c:pt idx="6">
                  <c:v>#N/A</c:v>
                </c:pt>
                <c:pt idx="7">
                  <c:v>8.0299999999999994</c:v>
                </c:pt>
                <c:pt idx="8">
                  <c:v>#N/A</c:v>
                </c:pt>
                <c:pt idx="9">
                  <c:v>7.43</c:v>
                </c:pt>
              </c:numCache>
            </c:numRef>
          </c:val>
          <c:extLst>
            <c:ext xmlns:c16="http://schemas.microsoft.com/office/drawing/2014/chart" uri="{C3380CC4-5D6E-409C-BE32-E72D297353CC}">
              <c16:uniqueId val="{00000009-74FE-4C11-A231-3CFFEC3E172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1216</c:v>
                </c:pt>
                <c:pt idx="5">
                  <c:v>1178</c:v>
                </c:pt>
                <c:pt idx="8">
                  <c:v>1097</c:v>
                </c:pt>
                <c:pt idx="11">
                  <c:v>1140</c:v>
                </c:pt>
                <c:pt idx="14">
                  <c:v>1176</c:v>
                </c:pt>
              </c:numCache>
            </c:numRef>
          </c:val>
          <c:extLst>
            <c:ext xmlns:c16="http://schemas.microsoft.com/office/drawing/2014/chart" uri="{C3380CC4-5D6E-409C-BE32-E72D297353CC}">
              <c16:uniqueId val="{00000000-16B3-451E-8010-FB37E5A66A2E}"/>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B3-451E-8010-FB37E5A66A2E}"/>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2</c:v>
                </c:pt>
                <c:pt idx="3">
                  <c:v>1</c:v>
                </c:pt>
                <c:pt idx="6">
                  <c:v>1</c:v>
                </c:pt>
                <c:pt idx="9">
                  <c:v>1</c:v>
                </c:pt>
                <c:pt idx="12">
                  <c:v>1</c:v>
                </c:pt>
              </c:numCache>
            </c:numRef>
          </c:val>
          <c:extLst>
            <c:ext xmlns:c16="http://schemas.microsoft.com/office/drawing/2014/chart" uri="{C3380CC4-5D6E-409C-BE32-E72D297353CC}">
              <c16:uniqueId val="{00000002-16B3-451E-8010-FB37E5A66A2E}"/>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27</c:v>
                </c:pt>
                <c:pt idx="3">
                  <c:v>30</c:v>
                </c:pt>
                <c:pt idx="6">
                  <c:v>33</c:v>
                </c:pt>
                <c:pt idx="9">
                  <c:v>40</c:v>
                </c:pt>
                <c:pt idx="12">
                  <c:v>48</c:v>
                </c:pt>
              </c:numCache>
            </c:numRef>
          </c:val>
          <c:extLst>
            <c:ext xmlns:c16="http://schemas.microsoft.com/office/drawing/2014/chart" uri="{C3380CC4-5D6E-409C-BE32-E72D297353CC}">
              <c16:uniqueId val="{00000003-16B3-451E-8010-FB37E5A66A2E}"/>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562</c:v>
                </c:pt>
                <c:pt idx="3">
                  <c:v>517</c:v>
                </c:pt>
                <c:pt idx="6">
                  <c:v>527</c:v>
                </c:pt>
                <c:pt idx="9">
                  <c:v>371</c:v>
                </c:pt>
                <c:pt idx="12">
                  <c:v>365</c:v>
                </c:pt>
              </c:numCache>
            </c:numRef>
          </c:val>
          <c:extLst>
            <c:ext xmlns:c16="http://schemas.microsoft.com/office/drawing/2014/chart" uri="{C3380CC4-5D6E-409C-BE32-E72D297353CC}">
              <c16:uniqueId val="{00000004-16B3-451E-8010-FB37E5A66A2E}"/>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B3-451E-8010-FB37E5A66A2E}"/>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B3-451E-8010-FB37E5A66A2E}"/>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1072</c:v>
                </c:pt>
                <c:pt idx="3">
                  <c:v>934</c:v>
                </c:pt>
                <c:pt idx="6">
                  <c:v>918</c:v>
                </c:pt>
                <c:pt idx="9">
                  <c:v>1028</c:v>
                </c:pt>
                <c:pt idx="12">
                  <c:v>1106</c:v>
                </c:pt>
              </c:numCache>
            </c:numRef>
          </c:val>
          <c:extLst>
            <c:ext xmlns:c16="http://schemas.microsoft.com/office/drawing/2014/chart" uri="{C3380CC4-5D6E-409C-BE32-E72D297353CC}">
              <c16:uniqueId val="{00000007-16B3-451E-8010-FB37E5A66A2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447</c:v>
                </c:pt>
                <c:pt idx="2">
                  <c:v>#N/A</c:v>
                </c:pt>
                <c:pt idx="3">
                  <c:v>#N/A</c:v>
                </c:pt>
                <c:pt idx="4">
                  <c:v>304</c:v>
                </c:pt>
                <c:pt idx="5">
                  <c:v>#N/A</c:v>
                </c:pt>
                <c:pt idx="6">
                  <c:v>#N/A</c:v>
                </c:pt>
                <c:pt idx="7">
                  <c:v>382</c:v>
                </c:pt>
                <c:pt idx="8">
                  <c:v>#N/A</c:v>
                </c:pt>
                <c:pt idx="9">
                  <c:v>#N/A</c:v>
                </c:pt>
                <c:pt idx="10">
                  <c:v>300</c:v>
                </c:pt>
                <c:pt idx="11">
                  <c:v>#N/A</c:v>
                </c:pt>
                <c:pt idx="12">
                  <c:v>#N/A</c:v>
                </c:pt>
                <c:pt idx="13">
                  <c:v>344</c:v>
                </c:pt>
                <c:pt idx="14">
                  <c:v>#N/A</c:v>
                </c:pt>
              </c:numCache>
            </c:numRef>
          </c:val>
          <c:smooth val="0"/>
          <c:extLst>
            <c:ext xmlns:c16="http://schemas.microsoft.com/office/drawing/2014/chart" uri="{C3380CC4-5D6E-409C-BE32-E72D297353CC}">
              <c16:uniqueId val="{00000008-16B3-451E-8010-FB37E5A66A2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12519</c:v>
                </c:pt>
                <c:pt idx="5">
                  <c:v>12753</c:v>
                </c:pt>
                <c:pt idx="8">
                  <c:v>12710</c:v>
                </c:pt>
                <c:pt idx="11">
                  <c:v>12034</c:v>
                </c:pt>
                <c:pt idx="14">
                  <c:v>11418</c:v>
                </c:pt>
              </c:numCache>
            </c:numRef>
          </c:val>
          <c:extLst>
            <c:ext xmlns:c16="http://schemas.microsoft.com/office/drawing/2014/chart" uri="{C3380CC4-5D6E-409C-BE32-E72D297353CC}">
              <c16:uniqueId val="{00000000-FCE6-4D70-BCF1-9DE8B1BDC942}"/>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3</c:v>
                </c:pt>
                <c:pt idx="5">
                  <c:v>75</c:v>
                </c:pt>
                <c:pt idx="8">
                  <c:v>75</c:v>
                </c:pt>
                <c:pt idx="11">
                  <c:v>97</c:v>
                </c:pt>
                <c:pt idx="14">
                  <c:v>84</c:v>
                </c:pt>
              </c:numCache>
            </c:numRef>
          </c:val>
          <c:extLst>
            <c:ext xmlns:c16="http://schemas.microsoft.com/office/drawing/2014/chart" uri="{C3380CC4-5D6E-409C-BE32-E72D297353CC}">
              <c16:uniqueId val="{00000001-FCE6-4D70-BCF1-9DE8B1BDC942}"/>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4103</c:v>
                </c:pt>
                <c:pt idx="5">
                  <c:v>4105</c:v>
                </c:pt>
                <c:pt idx="8">
                  <c:v>4309</c:v>
                </c:pt>
                <c:pt idx="11">
                  <c:v>4299</c:v>
                </c:pt>
                <c:pt idx="14">
                  <c:v>4375</c:v>
                </c:pt>
              </c:numCache>
            </c:numRef>
          </c:val>
          <c:extLst>
            <c:ext xmlns:c16="http://schemas.microsoft.com/office/drawing/2014/chart" uri="{C3380CC4-5D6E-409C-BE32-E72D297353CC}">
              <c16:uniqueId val="{00000002-FCE6-4D70-BCF1-9DE8B1BDC942}"/>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E6-4D70-BCF1-9DE8B1BDC942}"/>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CE6-4D70-BCF1-9DE8B1BDC942}"/>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E6-4D70-BCF1-9DE8B1BDC942}"/>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933</c:v>
                </c:pt>
                <c:pt idx="3">
                  <c:v>894</c:v>
                </c:pt>
                <c:pt idx="6">
                  <c:v>878</c:v>
                </c:pt>
                <c:pt idx="9">
                  <c:v>845</c:v>
                </c:pt>
                <c:pt idx="12">
                  <c:v>808</c:v>
                </c:pt>
              </c:numCache>
            </c:numRef>
          </c:val>
          <c:extLst>
            <c:ext xmlns:c16="http://schemas.microsoft.com/office/drawing/2014/chart" uri="{C3380CC4-5D6E-409C-BE32-E72D297353CC}">
              <c16:uniqueId val="{00000006-FCE6-4D70-BCF1-9DE8B1BDC942}"/>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322</c:v>
                </c:pt>
                <c:pt idx="3">
                  <c:v>303</c:v>
                </c:pt>
                <c:pt idx="6">
                  <c:v>265</c:v>
                </c:pt>
                <c:pt idx="9">
                  <c:v>241</c:v>
                </c:pt>
                <c:pt idx="12">
                  <c:v>235</c:v>
                </c:pt>
              </c:numCache>
            </c:numRef>
          </c:val>
          <c:extLst>
            <c:ext xmlns:c16="http://schemas.microsoft.com/office/drawing/2014/chart" uri="{C3380CC4-5D6E-409C-BE32-E72D297353CC}">
              <c16:uniqueId val="{00000007-FCE6-4D70-BCF1-9DE8B1BDC942}"/>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4036</c:v>
                </c:pt>
                <c:pt idx="3">
                  <c:v>3618</c:v>
                </c:pt>
                <c:pt idx="6">
                  <c:v>3362</c:v>
                </c:pt>
                <c:pt idx="9">
                  <c:v>2791</c:v>
                </c:pt>
                <c:pt idx="12">
                  <c:v>2293</c:v>
                </c:pt>
              </c:numCache>
            </c:numRef>
          </c:val>
          <c:extLst>
            <c:ext xmlns:c16="http://schemas.microsoft.com/office/drawing/2014/chart" uri="{C3380CC4-5D6E-409C-BE32-E72D297353CC}">
              <c16:uniqueId val="{00000008-FCE6-4D70-BCF1-9DE8B1BDC942}"/>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5</c:v>
                </c:pt>
                <c:pt idx="3">
                  <c:v>4</c:v>
                </c:pt>
                <c:pt idx="6">
                  <c:v>3</c:v>
                </c:pt>
                <c:pt idx="9">
                  <c:v>1</c:v>
                </c:pt>
                <c:pt idx="12">
                  <c:v>2</c:v>
                </c:pt>
              </c:numCache>
            </c:numRef>
          </c:val>
          <c:extLst>
            <c:ext xmlns:c16="http://schemas.microsoft.com/office/drawing/2014/chart" uri="{C3380CC4-5D6E-409C-BE32-E72D297353CC}">
              <c16:uniqueId val="{00000009-FCE6-4D70-BCF1-9DE8B1BDC942}"/>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12638</c:v>
                </c:pt>
                <c:pt idx="3">
                  <c:v>12960</c:v>
                </c:pt>
                <c:pt idx="6">
                  <c:v>13127</c:v>
                </c:pt>
                <c:pt idx="9">
                  <c:v>12717</c:v>
                </c:pt>
                <c:pt idx="12">
                  <c:v>12650</c:v>
                </c:pt>
              </c:numCache>
            </c:numRef>
          </c:val>
          <c:extLst>
            <c:ext xmlns:c16="http://schemas.microsoft.com/office/drawing/2014/chart" uri="{C3380CC4-5D6E-409C-BE32-E72D297353CC}">
              <c16:uniqueId val="{0000000A-FCE6-4D70-BCF1-9DE8B1BDC94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1308</c:v>
                </c:pt>
                <c:pt idx="2">
                  <c:v>#N/A</c:v>
                </c:pt>
                <c:pt idx="3">
                  <c:v>#N/A</c:v>
                </c:pt>
                <c:pt idx="4">
                  <c:v>847</c:v>
                </c:pt>
                <c:pt idx="5">
                  <c:v>#N/A</c:v>
                </c:pt>
                <c:pt idx="6">
                  <c:v>#N/A</c:v>
                </c:pt>
                <c:pt idx="7">
                  <c:v>540</c:v>
                </c:pt>
                <c:pt idx="8">
                  <c:v>#N/A</c:v>
                </c:pt>
                <c:pt idx="9">
                  <c:v>#N/A</c:v>
                </c:pt>
                <c:pt idx="10">
                  <c:v>164</c:v>
                </c:pt>
                <c:pt idx="11">
                  <c:v>#N/A</c:v>
                </c:pt>
                <c:pt idx="12">
                  <c:v>#N/A</c:v>
                </c:pt>
                <c:pt idx="13">
                  <c:v>111</c:v>
                </c:pt>
                <c:pt idx="14">
                  <c:v>#N/A</c:v>
                </c:pt>
              </c:numCache>
            </c:numRef>
          </c:val>
          <c:smooth val="0"/>
          <c:extLst>
            <c:ext xmlns:c16="http://schemas.microsoft.com/office/drawing/2014/chart" uri="{C3380CC4-5D6E-409C-BE32-E72D297353CC}">
              <c16:uniqueId val="{0000000B-FCE6-4D70-BCF1-9DE8B1BDC94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2392</c:v>
                </c:pt>
                <c:pt idx="1">
                  <c:v>2392</c:v>
                </c:pt>
                <c:pt idx="2">
                  <c:v>2446</c:v>
                </c:pt>
              </c:numCache>
            </c:numRef>
          </c:val>
          <c:extLst>
            <c:ext xmlns:c16="http://schemas.microsoft.com/office/drawing/2014/chart" uri="{C3380CC4-5D6E-409C-BE32-E72D297353CC}">
              <c16:uniqueId val="{00000000-C0E5-418B-91F8-445FEA881ABA}"/>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1267</c:v>
                </c:pt>
                <c:pt idx="1">
                  <c:v>1212</c:v>
                </c:pt>
                <c:pt idx="2">
                  <c:v>1238</c:v>
                </c:pt>
              </c:numCache>
            </c:numRef>
          </c:val>
          <c:extLst>
            <c:ext xmlns:c16="http://schemas.microsoft.com/office/drawing/2014/chart" uri="{C3380CC4-5D6E-409C-BE32-E72D297353CC}">
              <c16:uniqueId val="{00000001-C0E5-418B-91F8-445FEA881ABA}"/>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2214</c:v>
                </c:pt>
                <c:pt idx="1">
                  <c:v>2230</c:v>
                </c:pt>
                <c:pt idx="2">
                  <c:v>2208</c:v>
                </c:pt>
              </c:numCache>
            </c:numRef>
          </c:val>
          <c:extLst>
            <c:ext xmlns:c16="http://schemas.microsoft.com/office/drawing/2014/chart" uri="{C3380CC4-5D6E-409C-BE32-E72D297353CC}">
              <c16:uniqueId val="{00000002-C0E5-418B-91F8-445FEA881AB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{0B033EB4-10D3-42F3-A672-D09BF12618DE}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4D8-4334-B1D4-8017D898F74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{75E807A7-5D5D-4483-9AD5-B0539E46870B}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D8-4334-B1D4-8017D898F74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{0E430C46-B8E0-4BCD-8400-3CF376710A15}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D8-4334-B1D4-8017D898F74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{C8DBB50B-3CD6-453C-A585-AD4CD08C6C7E}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D8-4334-B1D4-8017D898F74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{012C729A-061D-4BE5-8C77-7869D23FCB50}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D8-4334-B1D4-8017D898F74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{DEE62A22-9A4A-4E41-BDDD-28299BF4A516}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4D8-4334-B1D4-8017D898F74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{CB51687B-1299-490C-880E-8221F1020666}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4D8-4334-B1D4-8017D898F74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{E6498FB7-0C23-4C48-AE20-E87D97108F58}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4D8-4334-B1D4-8017D898F74E}"/>
                </c:ext>
              </c:extLst>
            </c:dLbl>
            <c:dLbl>
              <c:idx val="32"/>
              <c:layout>
                <c:manualLayout>
                  <c:x val="-2.5640893095999928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{FB4EFC90-47D1-4FF0-A64F-28C263C693B7}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4D8-4334-B1D4-8017D898F74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59.8</c:v>
                </c:pt>
                <c:pt idx="8">
                  <c:v>60</c:v>
                </c:pt>
                <c:pt idx="16">
                  <c:v>60.9</c:v>
                </c:pt>
                <c:pt idx="24">
                  <c:v>62.6</c:v>
                </c:pt>
                <c:pt idx="32">
                  <c:v>63</c:v>
                </c:pt>
              </c:numCache>
            </c:numRef>
          </c:xVal>
          <c:yVal>
            <c:numRef>
              <c:f>公会計指標分析・財政指標組合せ分析表!$BP$51:$DC$51</c:f>
              <c:numCache>
                <c:formatCode>#,##0.0;"▲ "#,##0.0</c:formatCode>
                <c:ptCount val="40"/>
                <c:pt idx="0">
                  <c:v>27.9</c:v>
                </c:pt>
                <c:pt idx="8">
                  <c:v>16.899999999999999</c:v>
                </c:pt>
                <c:pt idx="16">
                  <c:v>10.199999999999999</c:v>
                </c:pt>
                <c:pt idx="24">
                  <c:v>3.2</c:v>
                </c:pt>
                <c:pt idx="32">
                  <c:v>2.1</c:v>
                </c:pt>
              </c:numCache>
            </c:numRef>
          </c:yVal>
          <c:smooth val="0"/>
          <c:extLst>
            <c:ext xmlns:c16="http://schemas.microsoft.com/office/drawing/2014/chart" uri="{C3380CC4-5D6E-409C-BE32-E72D297353CC}">
              <c16:uniqueId val="{00000009-84D8-4334-B1D4-8017D898F74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{0C8D6E74-AC05-444E-9C6A-081B4DE2F17B}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4D8-4334-B1D4-8017D898F74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{50710DB3-34EC-4881-B841-1263A3A63E0A}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D8-4334-B1D4-8017D898F74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{E6715818-7C8F-415C-9484-6D5D132D3149}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D8-4334-B1D4-8017D898F74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{3CE28415-BB06-4876-86D7-A7900BC0CEDF}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D8-4334-B1D4-8017D898F74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{3F40F7F2-5992-442C-AB60-20B16F85E897}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D8-4334-B1D4-8017D898F74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{85EC8494-47D8-44B3-90A7-CB661F7AFA97}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4D8-4334-B1D4-8017D898F74E}"/>
                </c:ext>
              </c:extLst>
            </c:dLbl>
            <c:dLbl>
              <c:idx val="16"/>
              <c:layout>
                <c:manualLayout>
                  <c:x val="-3.8390608204468393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{335FACA0-AD16-442A-8F7E-8ABF768A83CB}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4D8-4334-B1D4-8017D898F74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{BC70A28B-A354-4600-8366-DE3A27BA6B36}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4D8-4334-B1D4-8017D898F74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{2279F9AB-D455-4334-B0B9-B986B0DB8A49}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4D8-4334-B1D4-8017D898F74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84D8-4334-B1D4-8017D898F74E}"/>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{7C68A760-618E-45B6-B1C7-F91CE6F50FFA}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A35-4511-9C03-0B189582B0A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{606DE763-BAC4-46F7-AF20-929E4C305A46}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A35-4511-9C03-0B189582B0A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{47F6218D-E3E3-4462-8C61-22794A14DB08}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A35-4511-9C03-0B189582B0A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{E1AEC1DB-B7E5-46B4-B269-3DC211785736}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A35-4511-9C03-0B189582B0A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{08501D35-4DF5-4216-AC5F-912562DD3D14}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A35-4511-9C03-0B189582B0A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{B83E7FBE-D9A2-4758-B0AB-AF5ED4C823F1}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A35-4511-9C03-0B189582B0A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{2455B8CC-9EDB-4C4C-8E8B-16F00229E404}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A35-4511-9C03-0B189582B0A3}"/>
                </c:ext>
              </c:extLst>
            </c:dLbl>
            <c:dLbl>
              <c:idx val="24"/>
              <c:layout>
                <c:manualLayout>
                  <c:x val="-3.0343247732473322E-2"/>
                  <c:y val="-5.206633025254352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{4C9BB8C3-E030-42B7-91EB-EBB1F1CE4221}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A35-4511-9C03-0B189582B0A3}"/>
                </c:ext>
              </c:extLst>
            </c:dLbl>
            <c:dLbl>
              <c:idx val="32"/>
              <c:layout>
                <c:manualLayout>
                  <c:x val="-3.2797437717677978E-2"/>
                  <c:y val="-7.276662143547499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{2E2776AB-EFAF-4A27-A33A-8DFCC7FAC2BD}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A35-4511-9C03-0B189582B0A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11.4</c:v>
                </c:pt>
                <c:pt idx="8">
                  <c:v>9</c:v>
                </c:pt>
                <c:pt idx="16">
                  <c:v>7.6</c:v>
                </c:pt>
                <c:pt idx="24">
                  <c:v>6.3</c:v>
                </c:pt>
                <c:pt idx="32">
                  <c:v>6.5</c:v>
                </c:pt>
              </c:numCache>
            </c:numRef>
          </c:xVal>
          <c:yVal>
            <c:numRef>
              <c:f>公会計指標分析・財政指標組合せ分析表!$BP$73:$DC$73</c:f>
              <c:numCache>
                <c:formatCode>#,##0.0;"▲ "#,##0.0</c:formatCode>
                <c:ptCount val="40"/>
                <c:pt idx="0">
                  <c:v>27.9</c:v>
                </c:pt>
                <c:pt idx="8">
                  <c:v>16.899999999999999</c:v>
                </c:pt>
                <c:pt idx="16">
                  <c:v>10.199999999999999</c:v>
                </c:pt>
                <c:pt idx="24">
                  <c:v>3.2</c:v>
                </c:pt>
                <c:pt idx="32">
                  <c:v>2.1</c:v>
                </c:pt>
              </c:numCache>
            </c:numRef>
          </c:yVal>
          <c:smooth val="0"/>
          <c:extLst>
            <c:ext xmlns:c16="http://schemas.microsoft.com/office/drawing/2014/chart" uri="{C3380CC4-5D6E-409C-BE32-E72D297353CC}">
              <c16:uniqueId val="{00000009-3A35-4511-9C03-0B189582B0A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{CE62AC91-F61C-4145-A218-D47D504A8DB1}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A35-4511-9C03-0B189582B0A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{87AFFEA7-8462-498B-A06E-6D0CACA6901C}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A35-4511-9C03-0B189582B0A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{60B55485-8272-479B-B9BA-B2D5992AC487}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A35-4511-9C03-0B189582B0A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{E3CA073F-4B35-4E9B-9FA7-0E1BA05D59F0}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A35-4511-9C03-0B189582B0A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{4C2E7595-F550-4C14-8BB8-795AF42DC84C}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A35-4511-9C03-0B189582B0A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{67C9B94A-2A18-4F85-B046-3AE0B373CD21}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A35-4511-9C03-0B189582B0A3}"/>
                </c:ext>
              </c:extLst>
            </c:dLbl>
            <c:dLbl>
              <c:idx val="16"/>
              <c:layout>
                <c:manualLayout>
                  <c:x val="0"/>
                  <c:y val="-3.769349691452948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{3627930D-20F8-4DFA-8954-B0CBDFDC9CEB}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A35-4511-9C03-0B189582B0A3}"/>
                </c:ext>
              </c:extLst>
            </c:dLbl>
            <c:dLbl>
              <c:idx val="24"/>
              <c:layout>
                <c:manualLayout>
                  <c:x val="0"/>
                  <c:y val="3.77676454733075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{F4D5EE25-6528-410C-BFB1-82800D9AA438}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A35-4511-9C03-0B189582B0A3}"/>
                </c:ext>
              </c:extLst>
            </c:dLbl>
            <c:dLbl>
              <c:idx val="32"/>
              <c:layout>
                <c:manualLayout>
                  <c:x val="0"/>
                  <c:y val="-7.3806071208645484E-5"/>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{630FAC7B-B150-4378-BA57-B1CAC7CFC3E4}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A35-4511-9C03-0B189582B0A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3A35-4511-9C03-0B189582B0A3}"/>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鳥取県湯梨浜町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大規模事業の財源とした地方債の償還が始まったことによる元利償還金等の増加の影響が、公営企業債の元利償還金に対する繰入金の減少の影響より大きく、前年度と比較して増加しました。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今後も繰上償還の継続とともに、地方債を活用する事業の選定を進め、地方債現在高の適正管理に努めていきます。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鳥取県湯梨浜町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将来負担額については▽償還額が発行額を上回ったことによる一般会計等に係る地方債の現在高の減少▽下水道事業会計の地方公営企業法適用による公営企業債等繰入見込額の減少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の影響で、前年度と比較して減少しました。将来負担比率の分子が減少しているのは、これらの影響によるものです。</a:t>
          </a:r>
        </a:p>
        <a:p>
          <a:r>
            <a:rPr kumimoji="1" lang="ja-JP" altLang="en-US" sz="1400">
              <a:latin typeface="ＭＳ ゴシック" pitchFamily="49" charset="-128"/>
              <a:ea typeface="ＭＳ ゴシック" pitchFamily="49" charset="-128"/>
            </a:rPr>
            <a:t>今後は、地方債の現在高が減少する管理し、基金を取り崩す場合でも将来負担比率の急激な悪化を生じないようにバランスを考えて財政運営を行います。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鳥取県湯梨浜町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最終補正で捻出した財源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百万円を財政調整基金に、地方交付税に追加交付された令和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年度の臨時財政対策償還基金費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百万円を減債基金に積み立てたため、その他特定目的基金が取り崩しにより減となったものの、基金全体としては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繰上償還の財源としているため、基金に積み立てることが困難な状況が続いています。この状況の中、今後は物価高騰などの影響で歳出が膨らんでいくことが予想されるため、基金残高は減少傾向に転じることを予想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・ふるさと振興まちづくり基金＝均衡ある町勢の発展のため、地域住民の連帯の強化または地域の特性を生かしたまちづくりを推進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・定住促進住宅基金＝定住促進住宅の大規模修繕その他の整備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・ふるさと湯梨浜応援基金＝寄付金を募り、教育や子育て支援の向上、次世代へ引き継ぐべき地域資源の保全、活用等を図る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・公共施設等建設基金＝社会福祉施設、社会教育施設、学校、庁舎などの施設の建設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・ふるさと農村活性化基金＝地域農村の活性化のため、地域住民が共同して行う農業用用排水施設等の維持および強化に係る活動等を推進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・定住促進住宅基金＝計画している大規模事業の財源にするため積み立てたことにより増加しました。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・ふるさと湯梨浜応援基金＝事業のため年度当初の基金残高を全額取り崩しましたが、新規の寄附金を積み立てたことにより増加しました。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・ふるさと農村活性化基金＝農業基盤整備の事業の財源として充当するための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万円の取り崩しにより減少しました。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・各基金の設置目的を踏まえて、有効活用して事業を進めていきます。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最終補正で捻出した財源を積み立てたため、残高が増加しました。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新規で積み立てを行う余力がない状態が続き、今後は残高が減少する見込みです。繰上償還が一区切りした段階で、ほかの基金と調製しながら積み立てを行います。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地方交付税に追加交付された令和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年度の臨時財政対策債償還基金費を積み立てたため、残高が増加しました。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事業に活用した地方債の償還のため、計画的に積み立てた額の取り崩しが続きます。加えて臨時財政対策債償還基金費は、地方交付税が先払いされたもののため、設定された期間での取り崩しを行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鳥取県湯梨浜町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16,334
16,244
77.93
11,045,299
10,748,543
254,524
6,383,918
12,650,468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全国平均に対しては</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ポイント低く、鳥取県平均に対しては</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ポイント高い率となっている。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中学校建設や公民館施設の建替え等により、減価償却率の幅は一時的に緩やかになったものの、体育施設や図書館等施設の耐用年数の経過により、その後は年々高まっている状況にある。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公営住宅の建替え実施等が今後わずかに影響すると思われるが、その他老朽施設の検討も含め、引き続き公共施設等総合管理計画や個別施設計画に沿って計画的な維持・管理を行っていく。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611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26052</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941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160232</xdr:rowOff>
    </xdr:from>
    <xdr:to>
      <xdr:col>19</xdr:col>
      <xdr:colOff>187325</xdr:colOff>
      <xdr:row>31</xdr:row>
      <xdr:rowOff>90382</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0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39582</xdr:rowOff>
    </xdr:from>
    <xdr:to>
      <xdr:col>23</xdr:col>
      <xdr:colOff>85725</xdr:colOff>
      <xdr:row>31</xdr:row>
      <xdr:rowOff>53975</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6126057"/>
          <a:ext cx="711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99060</xdr:rowOff>
    </xdr:from>
    <xdr:to>
      <xdr:col>15</xdr:col>
      <xdr:colOff>187325</xdr:colOff>
      <xdr:row>31</xdr:row>
      <xdr:rowOff>29210</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149860</xdr:rowOff>
    </xdr:from>
    <xdr:to>
      <xdr:col>19</xdr:col>
      <xdr:colOff>136525</xdr:colOff>
      <xdr:row>31</xdr:row>
      <xdr:rowOff>39582</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064885"/>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66675</xdr:rowOff>
    </xdr:from>
    <xdr:to>
      <xdr:col>11</xdr:col>
      <xdr:colOff>187325</xdr:colOff>
      <xdr:row>30</xdr:row>
      <xdr:rowOff>168275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117475</xdr:rowOff>
    </xdr:from>
    <xdr:to>
      <xdr:col>15</xdr:col>
      <xdr:colOff>136525</xdr:colOff>
      <xdr:row>30</xdr:row>
      <xdr:rowOff>149860</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603250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59478</xdr:rowOff>
    </xdr:from>
    <xdr:to>
      <xdr:col>7</xdr:col>
      <xdr:colOff>187325</xdr:colOff>
      <xdr:row>30</xdr:row>
      <xdr:rowOff>161078</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9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110278</xdr:rowOff>
    </xdr:from>
    <xdr:to>
      <xdr:col>11</xdr:col>
      <xdr:colOff>136525</xdr:colOff>
      <xdr:row>30</xdr:row>
      <xdr:rowOff>117475</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6025303"/>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6103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106909</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85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45737</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13352</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6155</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鳥取県平均に対しては</a:t>
          </a:r>
          <a:r>
            <a:rPr kumimoji="1" lang="en-US" altLang="ja-JP" sz="1100">
              <a:latin typeface="ＭＳ Ｐゴシック" panose="020B0600070205080204" pitchFamily="50" charset="-128"/>
              <a:ea typeface="ＭＳ Ｐゴシック" panose="020B0600070205080204" pitchFamily="50" charset="-128"/>
            </a:rPr>
            <a:t>47.3</a:t>
          </a:r>
          <a:r>
            <a:rPr kumimoji="1" lang="ja-JP" altLang="en-US" sz="1100">
              <a:latin typeface="ＭＳ Ｐゴシック" panose="020B0600070205080204" pitchFamily="50" charset="-128"/>
              <a:ea typeface="ＭＳ Ｐゴシック" panose="020B0600070205080204" pitchFamily="50" charset="-128"/>
            </a:rPr>
            <a:t>ポイント下回っているものの、全国平均に対しては</a:t>
          </a:r>
          <a:r>
            <a:rPr kumimoji="1" lang="en-US" altLang="ja-JP" sz="1100">
              <a:latin typeface="ＭＳ Ｐゴシック" panose="020B0600070205080204" pitchFamily="50" charset="-128"/>
              <a:ea typeface="ＭＳ Ｐゴシック" panose="020B0600070205080204" pitchFamily="50" charset="-128"/>
            </a:rPr>
            <a:t>26.7</a:t>
          </a:r>
          <a:r>
            <a:rPr kumimoji="1" lang="ja-JP" altLang="en-US" sz="1100">
              <a:latin typeface="ＭＳ Ｐゴシック" panose="020B0600070205080204" pitchFamily="50" charset="-128"/>
              <a:ea typeface="ＭＳ Ｐゴシック" panose="020B0600070205080204" pitchFamily="50" charset="-128"/>
            </a:rPr>
            <a:t>ポイント上回っている状況である。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近年実施している繰上償還や、低利な地方債への借換え等に引き続き取り組み、地方債現在高の縮減を図る。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667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103241</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5675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5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122809</xdr:rowOff>
    </xdr:from>
    <xdr:to>
      <xdr:col>76</xdr:col>
      <xdr:colOff>73025</xdr:colOff>
      <xdr:row>31</xdr:row>
      <xdr:rowOff>52959</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60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101236</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601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2558</xdr:rowOff>
    </xdr:from>
    <xdr:to>
      <xdr:col>72</xdr:col>
      <xdr:colOff>123825</xdr:colOff>
      <xdr:row>31</xdr:row>
      <xdr:rowOff>104158</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033500" y="608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2159</xdr:rowOff>
    </xdr:from>
    <xdr:to>
      <xdr:col>76</xdr:col>
      <xdr:colOff>22225</xdr:colOff>
      <xdr:row>31</xdr:row>
      <xdr:rowOff>53358</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4084300" y="6088634"/>
          <a:ext cx="711200" cy="5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139772</xdr:rowOff>
    </xdr:from>
    <xdr:to>
      <xdr:col>68</xdr:col>
      <xdr:colOff>123825</xdr:colOff>
      <xdr:row>31</xdr:row>
      <xdr:rowOff>69922</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271500" y="605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19122</xdr:rowOff>
    </xdr:from>
    <xdr:to>
      <xdr:col>72</xdr:col>
      <xdr:colOff>73025</xdr:colOff>
      <xdr:row>31</xdr:row>
      <xdr:rowOff>53358</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3322300" y="6105597"/>
          <a:ext cx="762000" cy="3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101101</xdr:rowOff>
    </xdr:from>
    <xdr:to>
      <xdr:col>64</xdr:col>
      <xdr:colOff>123825</xdr:colOff>
      <xdr:row>32</xdr:row>
      <xdr:rowOff>31251</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509500" y="618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19122</xdr:rowOff>
    </xdr:from>
    <xdr:to>
      <xdr:col>68</xdr:col>
      <xdr:colOff>73025</xdr:colOff>
      <xdr:row>31</xdr:row>
      <xdr:rowOff>151901</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2560300" y="6105597"/>
          <a:ext cx="762000" cy="13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166025</xdr:rowOff>
    </xdr:from>
    <xdr:to>
      <xdr:col>60</xdr:col>
      <xdr:colOff>123825</xdr:colOff>
      <xdr:row>32</xdr:row>
      <xdr:rowOff>96175</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747500" y="625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151901</xdr:rowOff>
    </xdr:from>
    <xdr:to>
      <xdr:col>64</xdr:col>
      <xdr:colOff>73025</xdr:colOff>
      <xdr:row>32</xdr:row>
      <xdr:rowOff>45375</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1798300" y="6238376"/>
          <a:ext cx="762000" cy="6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78240</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727" y="565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46780</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427" y="56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102334</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427" y="584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151065</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427" y="589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95285</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36727" y="618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61049</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427" y="614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22378</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2325427" y="628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87302</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1563427" y="63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鳥取県湯梨浜町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16,334
16,244
77.93
11,045,299
10,748,543
254,524
6,383,918
12,650,468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76852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2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111125</xdr:rowOff>
    </xdr:from>
    <xdr:to>
      <xdr:col>24</xdr:col>
      <xdr:colOff>114300</xdr:colOff>
      <xdr:row>39</xdr:row>
      <xdr:rowOff>41275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89552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76835</xdr:rowOff>
    </xdr:from>
    <xdr:to>
      <xdr:col>20</xdr:col>
      <xdr:colOff>38100</xdr:colOff>
      <xdr:row>39</xdr:row>
      <xdr:rowOff>6985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127635</xdr:rowOff>
    </xdr:from>
    <xdr:to>
      <xdr:col>24</xdr:col>
      <xdr:colOff>63500</xdr:colOff>
      <xdr:row>38</xdr:row>
      <xdr:rowOff>161925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64273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42545</xdr:rowOff>
    </xdr:from>
    <xdr:to>
      <xdr:col>15</xdr:col>
      <xdr:colOff>101600</xdr:colOff>
      <xdr:row>38</xdr:row>
      <xdr:rowOff>144145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93345</xdr:rowOff>
    </xdr:from>
    <xdr:to>
      <xdr:col>19</xdr:col>
      <xdr:colOff>177800</xdr:colOff>
      <xdr:row>38</xdr:row>
      <xdr:rowOff>127635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6084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10160</xdr:rowOff>
    </xdr:from>
    <xdr:to>
      <xdr:col>10</xdr:col>
      <xdr:colOff>165100</xdr:colOff>
      <xdr:row>38</xdr:row>
      <xdr:rowOff>111760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60960</xdr:rowOff>
    </xdr:from>
    <xdr:to>
      <xdr:col>15</xdr:col>
      <xdr:colOff>50800</xdr:colOff>
      <xdr:row>38</xdr:row>
      <xdr:rowOff>93345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5760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154940</xdr:rowOff>
    </xdr:from>
    <xdr:to>
      <xdr:col>6</xdr:col>
      <xdr:colOff>38100</xdr:colOff>
      <xdr:row>38</xdr:row>
      <xdr:rowOff>85090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34290</xdr:rowOff>
    </xdr:from>
    <xdr:to>
      <xdr:col>10</xdr:col>
      <xdr:colOff>114300</xdr:colOff>
      <xdr:row>38</xdr:row>
      <xdr:rowOff>60960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5493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149242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90187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71137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169562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135272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76217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9215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11847</xdr:rowOff>
    </xdr:from>
    <xdr:to>
      <xdr:col>55</xdr:col>
      <xdr:colOff>50800</xdr:colOff>
      <xdr:row>42</xdr:row>
      <xdr:rowOff>113447</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10426700" y="721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131681</xdr:rowOff>
    </xdr:from>
    <xdr:ext cx="534377" cy="25904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10515600" y="716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12187</xdr:rowOff>
    </xdr:from>
    <xdr:to>
      <xdr:col>50</xdr:col>
      <xdr:colOff>165100</xdr:colOff>
      <xdr:row>42</xdr:row>
      <xdr:rowOff>113787</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9588500" y="72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62647</xdr:rowOff>
    </xdr:from>
    <xdr:to>
      <xdr:col>55</xdr:col>
      <xdr:colOff>0</xdr:colOff>
      <xdr:row>42</xdr:row>
      <xdr:rowOff>62987</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9639300" y="7263547"/>
          <a:ext cx="838200" cy="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12429</xdr:rowOff>
    </xdr:from>
    <xdr:to>
      <xdr:col>46</xdr:col>
      <xdr:colOff>38100</xdr:colOff>
      <xdr:row>42</xdr:row>
      <xdr:rowOff>114029</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8699500" y="721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62987</xdr:rowOff>
    </xdr:from>
    <xdr:to>
      <xdr:col>50</xdr:col>
      <xdr:colOff>114300</xdr:colOff>
      <xdr:row>42</xdr:row>
      <xdr:rowOff>63229</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8750300" y="7263887"/>
          <a:ext cx="889000" cy="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19218</xdr:rowOff>
    </xdr:from>
    <xdr:to>
      <xdr:col>41</xdr:col>
      <xdr:colOff>101600</xdr:colOff>
      <xdr:row>42</xdr:row>
      <xdr:rowOff>120818</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7810500" y="722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63229</xdr:rowOff>
    </xdr:from>
    <xdr:to>
      <xdr:col>45</xdr:col>
      <xdr:colOff>177800</xdr:colOff>
      <xdr:row>42</xdr:row>
      <xdr:rowOff>70018</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7861300" y="7264129"/>
          <a:ext cx="889000" cy="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19474</xdr:rowOff>
    </xdr:from>
    <xdr:to>
      <xdr:col>36</xdr:col>
      <xdr:colOff>165100</xdr:colOff>
      <xdr:row>42</xdr:row>
      <xdr:rowOff>121074</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921500" y="722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70018</xdr:rowOff>
    </xdr:from>
    <xdr:to>
      <xdr:col>41</xdr:col>
      <xdr:colOff>50800</xdr:colOff>
      <xdr:row>42</xdr:row>
      <xdr:rowOff>70274</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flipV="1">
          <a:off x="6972300" y="7270918"/>
          <a:ext cx="8890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6705111" y="69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104914</xdr:rowOff>
    </xdr:from>
    <xdr:ext cx="534377" cy="259045"/>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9359411" y="730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105156</xdr:rowOff>
    </xdr:from>
    <xdr:ext cx="534377" cy="25904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8483111" y="730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111945</xdr:rowOff>
    </xdr:from>
    <xdr:ext cx="534377" cy="25904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7594111" y="731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112201</xdr:rowOff>
    </xdr:from>
    <xdr:ext cx="534377" cy="2590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6705111" y="731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137812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84455</xdr:rowOff>
    </xdr:from>
    <xdr:to>
      <xdr:col>20</xdr:col>
      <xdr:colOff>38100</xdr:colOff>
      <xdr:row>60</xdr:row>
      <xdr:rowOff>14605</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135255</xdr:rowOff>
    </xdr:from>
    <xdr:to>
      <xdr:col>24</xdr:col>
      <xdr:colOff>63500</xdr:colOff>
      <xdr:row>59</xdr:row>
      <xdr:rowOff>165735</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3797300" y="1025080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53975</xdr:rowOff>
    </xdr:from>
    <xdr:to>
      <xdr:col>15</xdr:col>
      <xdr:colOff>101600</xdr:colOff>
      <xdr:row>59</xdr:row>
      <xdr:rowOff>155575</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104775</xdr:rowOff>
    </xdr:from>
    <xdr:to>
      <xdr:col>19</xdr:col>
      <xdr:colOff>177800</xdr:colOff>
      <xdr:row>59</xdr:row>
      <xdr:rowOff>135255</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908300" y="102203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55880</xdr:rowOff>
    </xdr:from>
    <xdr:to>
      <xdr:col>10</xdr:col>
      <xdr:colOff>165100</xdr:colOff>
      <xdr:row>59</xdr:row>
      <xdr:rowOff>157480</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104775</xdr:rowOff>
    </xdr:from>
    <xdr:to>
      <xdr:col>15</xdr:col>
      <xdr:colOff>50800</xdr:colOff>
      <xdr:row>59</xdr:row>
      <xdr:rowOff>106680</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flipV="1">
          <a:off x="2019300" y="102203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63500</xdr:rowOff>
    </xdr:from>
    <xdr:to>
      <xdr:col>6</xdr:col>
      <xdr:colOff>38100</xdr:colOff>
      <xdr:row>59</xdr:row>
      <xdr:rowOff>165100</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106680</xdr:rowOff>
    </xdr:from>
    <xdr:to>
      <xdr:col>10</xdr:col>
      <xdr:colOff>114300</xdr:colOff>
      <xdr:row>59</xdr:row>
      <xdr:rowOff>114300</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flipV="1">
          <a:off x="1130300" y="102222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17162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31132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2557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10177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10515600" y="10653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93090</xdr:rowOff>
    </xdr:from>
    <xdr:to>
      <xdr:col>55</xdr:col>
      <xdr:colOff>50800</xdr:colOff>
      <xdr:row>64</xdr:row>
      <xdr:rowOff>23240</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10426700" y="1089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8017</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10515600" y="10809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93391</xdr:rowOff>
    </xdr:from>
    <xdr:to>
      <xdr:col>50</xdr:col>
      <xdr:colOff>165100</xdr:colOff>
      <xdr:row>64</xdr:row>
      <xdr:rowOff>23541</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9588500" y="1089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143890</xdr:rowOff>
    </xdr:from>
    <xdr:to>
      <xdr:col>55</xdr:col>
      <xdr:colOff>0</xdr:colOff>
      <xdr:row>63</xdr:row>
      <xdr:rowOff>144191</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9639300" y="10945240"/>
          <a:ext cx="838200" cy="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93623</xdr:rowOff>
    </xdr:from>
    <xdr:to>
      <xdr:col>46</xdr:col>
      <xdr:colOff>38100</xdr:colOff>
      <xdr:row>64</xdr:row>
      <xdr:rowOff>23773</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8699500" y="1089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144191</xdr:rowOff>
    </xdr:from>
    <xdr:to>
      <xdr:col>50</xdr:col>
      <xdr:colOff>114300</xdr:colOff>
      <xdr:row>63</xdr:row>
      <xdr:rowOff>144423</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8750300" y="10945541"/>
          <a:ext cx="889000" cy="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94569</xdr:rowOff>
    </xdr:from>
    <xdr:to>
      <xdr:col>41</xdr:col>
      <xdr:colOff>101600</xdr:colOff>
      <xdr:row>64</xdr:row>
      <xdr:rowOff>24719</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810500" y="1089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144423</xdr:rowOff>
    </xdr:from>
    <xdr:to>
      <xdr:col>45</xdr:col>
      <xdr:colOff>177800</xdr:colOff>
      <xdr:row>63</xdr:row>
      <xdr:rowOff>145369</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861300" y="10945773"/>
          <a:ext cx="889000" cy="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95602</xdr:rowOff>
    </xdr:from>
    <xdr:to>
      <xdr:col>36</xdr:col>
      <xdr:colOff>165100</xdr:colOff>
      <xdr:row>64</xdr:row>
      <xdr:rowOff>25752</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921500" y="1089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145369</xdr:rowOff>
    </xdr:from>
    <xdr:to>
      <xdr:col>41</xdr:col>
      <xdr:colOff>50800</xdr:colOff>
      <xdr:row>63</xdr:row>
      <xdr:rowOff>146402</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6972300" y="10946719"/>
          <a:ext cx="889000" cy="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27095" y="1057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50795" y="105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120433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61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143347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2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14668</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9327095" y="10987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14900</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450795" y="10987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15846</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561795" y="10988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16879</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672795" y="10989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E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00000000-0008-0000-0E00-000020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E00-000022010000}"/>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83838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E00-000024010000}"/>
            </a:ext>
          </a:extLst>
        </xdr:cNvPr>
        <xdr:cNvSpPr txBox="1"/>
      </xdr:nvSpPr>
      <xdr:spPr>
        <a:xfrm>
          <a:off x="4673600" y="14314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968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17780</xdr:rowOff>
    </xdr:from>
    <xdr:to>
      <xdr:col>24</xdr:col>
      <xdr:colOff>114300</xdr:colOff>
      <xdr:row>82</xdr:row>
      <xdr:rowOff>119380</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45847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40657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E00-000030010000}"/>
            </a:ext>
          </a:extLst>
        </xdr:cNvPr>
        <xdr:cNvSpPr txBox="1"/>
      </xdr:nvSpPr>
      <xdr:spPr>
        <a:xfrm>
          <a:off x="4673600"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71120</xdr:rowOff>
    </xdr:from>
    <xdr:to>
      <xdr:col>20</xdr:col>
      <xdr:colOff>38100</xdr:colOff>
      <xdr:row>86</xdr:row>
      <xdr:rowOff>1270</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3746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68580</xdr:rowOff>
    </xdr:from>
    <xdr:to>
      <xdr:col>24</xdr:col>
      <xdr:colOff>63500</xdr:colOff>
      <xdr:row>85</xdr:row>
      <xdr:rowOff>121920</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flipV="1">
          <a:off x="3797300" y="14127480"/>
          <a:ext cx="838200" cy="56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61595</xdr:rowOff>
    </xdr:from>
    <xdr:to>
      <xdr:col>15</xdr:col>
      <xdr:colOff>101600</xdr:colOff>
      <xdr:row>85</xdr:row>
      <xdr:rowOff>163195</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28575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112395</xdr:rowOff>
    </xdr:from>
    <xdr:to>
      <xdr:col>19</xdr:col>
      <xdr:colOff>177800</xdr:colOff>
      <xdr:row>85</xdr:row>
      <xdr:rowOff>121920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2908300" y="146856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50164</xdr:rowOff>
    </xdr:from>
    <xdr:to>
      <xdr:col>10</xdr:col>
      <xdr:colOff>165100</xdr:colOff>
      <xdr:row>85</xdr:row>
      <xdr:rowOff>151764</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968500" y="146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100964</xdr:rowOff>
    </xdr:from>
    <xdr:to>
      <xdr:col>15</xdr:col>
      <xdr:colOff>50800</xdr:colOff>
      <xdr:row>85</xdr:row>
      <xdr:rowOff>112395</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019300" y="1467421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34925</xdr:rowOff>
    </xdr:from>
    <xdr:to>
      <xdr:col>6</xdr:col>
      <xdr:colOff>38100</xdr:colOff>
      <xdr:row>85</xdr:row>
      <xdr:rowOff>136525</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0795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85725</xdr:rowOff>
    </xdr:from>
    <xdr:to>
      <xdr:col>10</xdr:col>
      <xdr:colOff>114300</xdr:colOff>
      <xdr:row>85</xdr:row>
      <xdr:rowOff>100964</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130300" y="1465897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34941</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409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8272</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84472</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46372</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163847</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E00-00003D010000}"/>
            </a:ext>
          </a:extLst>
        </xdr:cNvPr>
        <xdr:cNvSpPr txBox="1"/>
      </xdr:nvSpPr>
      <xdr:spPr>
        <a:xfrm>
          <a:off x="3582044" y="1473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154322</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E00-00003E010000}"/>
            </a:ext>
          </a:extLst>
        </xdr:cNvPr>
        <xdr:cNvSpPr txBox="1"/>
      </xdr:nvSpPr>
      <xdr:spPr>
        <a:xfrm>
          <a:off x="2705744" y="1472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142891</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E00-00003F010000}"/>
            </a:ext>
          </a:extLst>
        </xdr:cNvPr>
        <xdr:cNvSpPr txBox="1"/>
      </xdr:nvSpPr>
      <xdr:spPr>
        <a:xfrm>
          <a:off x="1816744" y="1471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127652</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E00-000040010000}"/>
            </a:ext>
          </a:extLst>
        </xdr:cNvPr>
        <xdr:cNvSpPr txBox="1"/>
      </xdr:nvSpPr>
      <xdr:spPr>
        <a:xfrm>
          <a:off x="927744" y="1470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0000000-0008-0000-0E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00000000-0008-0000-0E00-00005B010000}"/>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00000000-0008-0000-0E00-00005D010000}"/>
            </a:ext>
          </a:extLst>
        </xdr:cNvPr>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91820</xdr:rowOff>
    </xdr:from>
    <xdr:ext cx="469744" cy="259045"/>
    <xdr:sp macro="" textlink="">
      <xdr:nvSpPr>
        <xdr:cNvPr id="351" name="【公営住宅】&#10;一人当たり面積平均値テキスト">
          <a:extLst>
            <a:ext uri="{FF2B5EF4-FFF2-40B4-BE49-F238E27FC236}">
              <a16:creationId xmlns:a16="http://schemas.microsoft.com/office/drawing/2014/main" id="{00000000-0008-0000-0E00-00005F010000}"/>
            </a:ext>
          </a:extLst>
        </xdr:cNvPr>
        <xdr:cNvSpPr txBox="1"/>
      </xdr:nvSpPr>
      <xdr:spPr>
        <a:xfrm>
          <a:off x="10515600" y="1449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7810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121031</xdr:rowOff>
    </xdr:from>
    <xdr:to>
      <xdr:col>55</xdr:col>
      <xdr:colOff>50800</xdr:colOff>
      <xdr:row>86</xdr:row>
      <xdr:rowOff>51181</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10426700" y="1469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99458</xdr:rowOff>
    </xdr:from>
    <xdr:ext cx="469744" cy="259045"/>
    <xdr:sp macro="" textlink="">
      <xdr:nvSpPr>
        <xdr:cNvPr id="363" name="【公営住宅】&#10;一人当たり面積該当値テキスト">
          <a:extLst>
            <a:ext uri="{FF2B5EF4-FFF2-40B4-BE49-F238E27FC236}">
              <a16:creationId xmlns:a16="http://schemas.microsoft.com/office/drawing/2014/main" id="{00000000-0008-0000-0E00-00006B010000}"/>
            </a:ext>
          </a:extLst>
        </xdr:cNvPr>
        <xdr:cNvSpPr txBox="1"/>
      </xdr:nvSpPr>
      <xdr:spPr>
        <a:xfrm>
          <a:off x="10515600" y="1467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145687</xdr:rowOff>
    </xdr:from>
    <xdr:to>
      <xdr:col>50</xdr:col>
      <xdr:colOff>165100</xdr:colOff>
      <xdr:row>86</xdr:row>
      <xdr:rowOff>75837</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95885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xdr:rowOff>
    </xdr:from>
    <xdr:to>
      <xdr:col>55</xdr:col>
      <xdr:colOff>0</xdr:colOff>
      <xdr:row>86</xdr:row>
      <xdr:rowOff>25037</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9639300" y="14745081"/>
          <a:ext cx="838200" cy="2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146830</xdr:rowOff>
    </xdr:from>
    <xdr:to>
      <xdr:col>46</xdr:col>
      <xdr:colOff>38100</xdr:colOff>
      <xdr:row>86</xdr:row>
      <xdr:rowOff>76980</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8699500" y="147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25037</xdr:rowOff>
    </xdr:from>
    <xdr:to>
      <xdr:col>50</xdr:col>
      <xdr:colOff>114300</xdr:colOff>
      <xdr:row>86</xdr:row>
      <xdr:rowOff>26180</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8750300" y="1476973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147647</xdr:rowOff>
    </xdr:from>
    <xdr:to>
      <xdr:col>41</xdr:col>
      <xdr:colOff>101600</xdr:colOff>
      <xdr:row>86</xdr:row>
      <xdr:rowOff>77797</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7810500" y="1472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26180</xdr:rowOff>
    </xdr:from>
    <xdr:to>
      <xdr:col>45</xdr:col>
      <xdr:colOff>177800</xdr:colOff>
      <xdr:row>86</xdr:row>
      <xdr:rowOff>26997</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flipV="1">
          <a:off x="7861300" y="14770880"/>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148462</xdr:rowOff>
    </xdr:from>
    <xdr:to>
      <xdr:col>36</xdr:col>
      <xdr:colOff>165100</xdr:colOff>
      <xdr:row>86</xdr:row>
      <xdr:rowOff>78612</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6921500" y="1472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26997</xdr:rowOff>
    </xdr:from>
    <xdr:to>
      <xdr:col>41</xdr:col>
      <xdr:colOff>50800</xdr:colOff>
      <xdr:row>86</xdr:row>
      <xdr:rowOff>27812</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flipV="1">
          <a:off x="6972300" y="14771697"/>
          <a:ext cx="889000" cy="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12844</xdr:rowOff>
    </xdr:from>
    <xdr:ext cx="469744" cy="259045"/>
    <xdr:sp macro="" textlink="">
      <xdr:nvSpPr>
        <xdr:cNvPr id="372" name="n_1aveValue【公営住宅】&#10;一人当たり面積">
          <a:extLst>
            <a:ext uri="{FF2B5EF4-FFF2-40B4-BE49-F238E27FC236}">
              <a16:creationId xmlns:a16="http://schemas.microsoft.com/office/drawing/2014/main" id="{00000000-0008-0000-0E00-000074010000}"/>
            </a:ext>
          </a:extLst>
        </xdr:cNvPr>
        <xdr:cNvSpPr txBox="1"/>
      </xdr:nvSpPr>
      <xdr:spPr>
        <a:xfrm>
          <a:off x="9391727" y="1441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21009</xdr:rowOff>
    </xdr:from>
    <xdr:ext cx="469744" cy="259045"/>
    <xdr:sp macro="" textlink="">
      <xdr:nvSpPr>
        <xdr:cNvPr id="373" name="n_2aveValue【公営住宅】&#10;一人当たり面積">
          <a:extLst>
            <a:ext uri="{FF2B5EF4-FFF2-40B4-BE49-F238E27FC236}">
              <a16:creationId xmlns:a16="http://schemas.microsoft.com/office/drawing/2014/main" id="{00000000-0008-0000-0E00-000075010000}"/>
            </a:ext>
          </a:extLst>
        </xdr:cNvPr>
        <xdr:cNvSpPr txBox="1"/>
      </xdr:nvSpPr>
      <xdr:spPr>
        <a:xfrm>
          <a:off x="8515427" y="1442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41908</xdr:rowOff>
    </xdr:from>
    <xdr:ext cx="469744" cy="259045"/>
    <xdr:sp macro="" textlink="">
      <xdr:nvSpPr>
        <xdr:cNvPr id="374" name="n_3aveValue【公営住宅】&#10;一人当たり面積">
          <a:extLst>
            <a:ext uri="{FF2B5EF4-FFF2-40B4-BE49-F238E27FC236}">
              <a16:creationId xmlns:a16="http://schemas.microsoft.com/office/drawing/2014/main" id="{00000000-0008-0000-0E00-000076010000}"/>
            </a:ext>
          </a:extLst>
        </xdr:cNvPr>
        <xdr:cNvSpPr txBox="1"/>
      </xdr:nvSpPr>
      <xdr:spPr>
        <a:xfrm>
          <a:off x="7626427" y="1444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48277</xdr:rowOff>
    </xdr:from>
    <xdr:ext cx="469744" cy="259045"/>
    <xdr:sp macro="" textlink="">
      <xdr:nvSpPr>
        <xdr:cNvPr id="375" name="n_4aveValue【公営住宅】&#10;一人当たり面積">
          <a:extLst>
            <a:ext uri="{FF2B5EF4-FFF2-40B4-BE49-F238E27FC236}">
              <a16:creationId xmlns:a16="http://schemas.microsoft.com/office/drawing/2014/main" id="{00000000-0008-0000-0E00-000077010000}"/>
            </a:ext>
          </a:extLst>
        </xdr:cNvPr>
        <xdr:cNvSpPr txBox="1"/>
      </xdr:nvSpPr>
      <xdr:spPr>
        <a:xfrm>
          <a:off x="6737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66964</xdr:rowOff>
    </xdr:from>
    <xdr:ext cx="469744" cy="259045"/>
    <xdr:sp macro="" textlink="">
      <xdr:nvSpPr>
        <xdr:cNvPr id="376" name="n_1mainValue【公営住宅】&#10;一人当たり面積">
          <a:extLst>
            <a:ext uri="{FF2B5EF4-FFF2-40B4-BE49-F238E27FC236}">
              <a16:creationId xmlns:a16="http://schemas.microsoft.com/office/drawing/2014/main" id="{00000000-0008-0000-0E00-000078010000}"/>
            </a:ext>
          </a:extLst>
        </xdr:cNvPr>
        <xdr:cNvSpPr txBox="1"/>
      </xdr:nvSpPr>
      <xdr:spPr>
        <a:xfrm>
          <a:off x="9391727" y="1481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68107</xdr:rowOff>
    </xdr:from>
    <xdr:ext cx="469744" cy="259045"/>
    <xdr:sp macro="" textlink="">
      <xdr:nvSpPr>
        <xdr:cNvPr id="377" name="n_2mainValue【公営住宅】&#10;一人当たり面積">
          <a:extLst>
            <a:ext uri="{FF2B5EF4-FFF2-40B4-BE49-F238E27FC236}">
              <a16:creationId xmlns:a16="http://schemas.microsoft.com/office/drawing/2014/main" id="{00000000-0008-0000-0E00-000079010000}"/>
            </a:ext>
          </a:extLst>
        </xdr:cNvPr>
        <xdr:cNvSpPr txBox="1"/>
      </xdr:nvSpPr>
      <xdr:spPr>
        <a:xfrm>
          <a:off x="8515427" y="148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68924</xdr:rowOff>
    </xdr:from>
    <xdr:ext cx="469744" cy="259045"/>
    <xdr:sp macro="" textlink="">
      <xdr:nvSpPr>
        <xdr:cNvPr id="378" name="n_3mainValue【公営住宅】&#10;一人当たり面積">
          <a:extLst>
            <a:ext uri="{FF2B5EF4-FFF2-40B4-BE49-F238E27FC236}">
              <a16:creationId xmlns:a16="http://schemas.microsoft.com/office/drawing/2014/main" id="{00000000-0008-0000-0E00-00007A010000}"/>
            </a:ext>
          </a:extLst>
        </xdr:cNvPr>
        <xdr:cNvSpPr txBox="1"/>
      </xdr:nvSpPr>
      <xdr:spPr>
        <a:xfrm>
          <a:off x="7626427" y="1481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69739</xdr:rowOff>
    </xdr:from>
    <xdr:ext cx="469744" cy="259045"/>
    <xdr:sp macro="" textlink="">
      <xdr:nvSpPr>
        <xdr:cNvPr id="379" name="n_4mainValue【公営住宅】&#10;一人当たり面積">
          <a:extLst>
            <a:ext uri="{FF2B5EF4-FFF2-40B4-BE49-F238E27FC236}">
              <a16:creationId xmlns:a16="http://schemas.microsoft.com/office/drawing/2014/main" id="{00000000-0008-0000-0E00-00007B010000}"/>
            </a:ext>
          </a:extLst>
        </xdr:cNvPr>
        <xdr:cNvSpPr txBox="1"/>
      </xdr:nvSpPr>
      <xdr:spPr>
        <a:xfrm>
          <a:off x="6737427" y="1481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00000000-0008-0000-0E00-000094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22316</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flipV="1">
          <a:off x="4634865" y="17090571"/>
          <a:ext cx="0" cy="161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406" name="【港湾・漁港】&#10;有形固定資産減価償却率最小値テキスト">
          <a:extLst>
            <a:ext uri="{FF2B5EF4-FFF2-40B4-BE49-F238E27FC236}">
              <a16:creationId xmlns:a16="http://schemas.microsoft.com/office/drawing/2014/main" id="{00000000-0008-0000-0E00-000096010000}"/>
            </a:ext>
          </a:extLst>
        </xdr:cNvPr>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8" name="【港湾・漁港】&#10;有形固定資産減価償却率最大値テキスト">
          <a:extLst>
            <a:ext uri="{FF2B5EF4-FFF2-40B4-BE49-F238E27FC236}">
              <a16:creationId xmlns:a16="http://schemas.microsoft.com/office/drawing/2014/main" id="{00000000-0008-0000-0E00-000098010000}"/>
            </a:ext>
          </a:extLst>
        </xdr:cNvPr>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116495</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00000000-0008-0000-0E00-00009A010000}"/>
            </a:ext>
          </a:extLst>
        </xdr:cNvPr>
        <xdr:cNvSpPr txBox="1"/>
      </xdr:nvSpPr>
      <xdr:spPr>
        <a:xfrm>
          <a:off x="4673600" y="1829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138068</xdr:rowOff>
    </xdr:from>
    <xdr:to>
      <xdr:col>24</xdr:col>
      <xdr:colOff>114300</xdr:colOff>
      <xdr:row>107</xdr:row>
      <xdr:rowOff>68218</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4584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128270</xdr:rowOff>
    </xdr:from>
    <xdr:to>
      <xdr:col>20</xdr:col>
      <xdr:colOff>38100</xdr:colOff>
      <xdr:row>107</xdr:row>
      <xdr:rowOff>58420</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3746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118473</xdr:rowOff>
    </xdr:from>
    <xdr:to>
      <xdr:col>15</xdr:col>
      <xdr:colOff>101600</xdr:colOff>
      <xdr:row>107</xdr:row>
      <xdr:rowOff>48623</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2857500" y="1829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84182</xdr:rowOff>
    </xdr:from>
    <xdr:to>
      <xdr:col>10</xdr:col>
      <xdr:colOff>165100</xdr:colOff>
      <xdr:row>107</xdr:row>
      <xdr:rowOff>14332</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96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110308</xdr:rowOff>
    </xdr:from>
    <xdr:to>
      <xdr:col>6</xdr:col>
      <xdr:colOff>38100</xdr:colOff>
      <xdr:row>106</xdr:row>
      <xdr:rowOff>40458</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1079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59689</xdr:rowOff>
    </xdr:from>
    <xdr:to>
      <xdr:col>24</xdr:col>
      <xdr:colOff>114300</xdr:colOff>
      <xdr:row>104</xdr:row>
      <xdr:rowOff>161289</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45847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82566</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00000000-0008-0000-0E00-0000A6010000}"/>
            </a:ext>
          </a:extLst>
        </xdr:cNvPr>
        <xdr:cNvSpPr txBox="1"/>
      </xdr:nvSpPr>
      <xdr:spPr>
        <a:xfrm>
          <a:off x="4673600"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28666</xdr:rowOff>
    </xdr:from>
    <xdr:to>
      <xdr:col>20</xdr:col>
      <xdr:colOff>38100</xdr:colOff>
      <xdr:row>104</xdr:row>
      <xdr:rowOff>130266</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37465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79466</xdr:rowOff>
    </xdr:from>
    <xdr:to>
      <xdr:col>24</xdr:col>
      <xdr:colOff>63500</xdr:colOff>
      <xdr:row>104</xdr:row>
      <xdr:rowOff>110489</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3797300" y="17910266"/>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169092</xdr:rowOff>
    </xdr:from>
    <xdr:to>
      <xdr:col>15</xdr:col>
      <xdr:colOff>101600</xdr:colOff>
      <xdr:row>104</xdr:row>
      <xdr:rowOff>99242</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2857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48442</xdr:rowOff>
    </xdr:from>
    <xdr:to>
      <xdr:col>19</xdr:col>
      <xdr:colOff>177800</xdr:colOff>
      <xdr:row>104</xdr:row>
      <xdr:rowOff>79466</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2908300" y="1787924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138068</xdr:rowOff>
    </xdr:from>
    <xdr:to>
      <xdr:col>10</xdr:col>
      <xdr:colOff>165100</xdr:colOff>
      <xdr:row>104</xdr:row>
      <xdr:rowOff>68218</xdr:rowOff>
    </xdr:to>
    <xdr:sp macro="" textlink="">
      <xdr:nvSpPr>
        <xdr:cNvPr id="427" name="楕円 426">
          <a:extLst>
            <a:ext uri="{FF2B5EF4-FFF2-40B4-BE49-F238E27FC236}">
              <a16:creationId xmlns:a16="http://schemas.microsoft.com/office/drawing/2014/main" id="{00000000-0008-0000-0E00-0000AB010000}"/>
            </a:ext>
          </a:extLst>
        </xdr:cNvPr>
        <xdr:cNvSpPr/>
      </xdr:nvSpPr>
      <xdr:spPr>
        <a:xfrm>
          <a:off x="19685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17418</xdr:rowOff>
    </xdr:from>
    <xdr:to>
      <xdr:col>15</xdr:col>
      <xdr:colOff>50800</xdr:colOff>
      <xdr:row>104</xdr:row>
      <xdr:rowOff>48442</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2019300" y="1784821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105411</xdr:rowOff>
    </xdr:from>
    <xdr:to>
      <xdr:col>6</xdr:col>
      <xdr:colOff>38100</xdr:colOff>
      <xdr:row>104</xdr:row>
      <xdr:rowOff>35561</xdr:rowOff>
    </xdr:to>
    <xdr:sp macro="" textlink="">
      <xdr:nvSpPr>
        <xdr:cNvPr id="429" name="楕円 428">
          <a:extLst>
            <a:ext uri="{FF2B5EF4-FFF2-40B4-BE49-F238E27FC236}">
              <a16:creationId xmlns:a16="http://schemas.microsoft.com/office/drawing/2014/main" id="{00000000-0008-0000-0E00-0000AD010000}"/>
            </a:ext>
          </a:extLst>
        </xdr:cNvPr>
        <xdr:cNvSpPr/>
      </xdr:nvSpPr>
      <xdr:spPr>
        <a:xfrm>
          <a:off x="1079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156211</xdr:rowOff>
    </xdr:from>
    <xdr:to>
      <xdr:col>10</xdr:col>
      <xdr:colOff>114300</xdr:colOff>
      <xdr:row>104</xdr:row>
      <xdr:rowOff>17418</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130300" y="178155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49547</xdr:rowOff>
    </xdr:from>
    <xdr:ext cx="405111" cy="259045"/>
    <xdr:sp macro="" textlink="">
      <xdr:nvSpPr>
        <xdr:cNvPr id="431" name="n_1aveValue【港湾・漁港】&#10;有形固定資産減価償却率">
          <a:extLst>
            <a:ext uri="{FF2B5EF4-FFF2-40B4-BE49-F238E27FC236}">
              <a16:creationId xmlns:a16="http://schemas.microsoft.com/office/drawing/2014/main" id="{00000000-0008-0000-0E00-0000AF010000}"/>
            </a:ext>
          </a:extLst>
        </xdr:cNvPr>
        <xdr:cNvSpPr txBox="1"/>
      </xdr:nvSpPr>
      <xdr:spPr>
        <a:xfrm>
          <a:off x="35820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39750</xdr:rowOff>
    </xdr:from>
    <xdr:ext cx="405111" cy="259045"/>
    <xdr:sp macro="" textlink="">
      <xdr:nvSpPr>
        <xdr:cNvPr id="432" name="n_2aveValue【港湾・漁港】&#10;有形固定資産減価償却率">
          <a:extLst>
            <a:ext uri="{FF2B5EF4-FFF2-40B4-BE49-F238E27FC236}">
              <a16:creationId xmlns:a16="http://schemas.microsoft.com/office/drawing/2014/main" id="{00000000-0008-0000-0E00-0000B0010000}"/>
            </a:ext>
          </a:extLst>
        </xdr:cNvPr>
        <xdr:cNvSpPr txBox="1"/>
      </xdr:nvSpPr>
      <xdr:spPr>
        <a:xfrm>
          <a:off x="27057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5459</xdr:rowOff>
    </xdr:from>
    <xdr:ext cx="405111" cy="259045"/>
    <xdr:sp macro="" textlink="">
      <xdr:nvSpPr>
        <xdr:cNvPr id="433" name="n_3aveValue【港湾・漁港】&#10;有形固定資産減価償却率">
          <a:extLst>
            <a:ext uri="{FF2B5EF4-FFF2-40B4-BE49-F238E27FC236}">
              <a16:creationId xmlns:a16="http://schemas.microsoft.com/office/drawing/2014/main" id="{00000000-0008-0000-0E00-0000B1010000}"/>
            </a:ext>
          </a:extLst>
        </xdr:cNvPr>
        <xdr:cNvSpPr txBox="1"/>
      </xdr:nvSpPr>
      <xdr:spPr>
        <a:xfrm>
          <a:off x="18167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31585</xdr:rowOff>
    </xdr:from>
    <xdr:ext cx="405111" cy="259045"/>
    <xdr:sp macro="" textlink="">
      <xdr:nvSpPr>
        <xdr:cNvPr id="434" name="n_4aveValue【港湾・漁港】&#10;有形固定資産減価償却率">
          <a:extLst>
            <a:ext uri="{FF2B5EF4-FFF2-40B4-BE49-F238E27FC236}">
              <a16:creationId xmlns:a16="http://schemas.microsoft.com/office/drawing/2014/main" id="{00000000-0008-0000-0E00-0000B2010000}"/>
            </a:ext>
          </a:extLst>
        </xdr:cNvPr>
        <xdr:cNvSpPr txBox="1"/>
      </xdr:nvSpPr>
      <xdr:spPr>
        <a:xfrm>
          <a:off x="9277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146793</xdr:rowOff>
    </xdr:from>
    <xdr:ext cx="405111" cy="259045"/>
    <xdr:sp macro="" textlink="">
      <xdr:nvSpPr>
        <xdr:cNvPr id="435" name="n_1mainValue【港湾・漁港】&#10;有形固定資産減価償却率">
          <a:extLst>
            <a:ext uri="{FF2B5EF4-FFF2-40B4-BE49-F238E27FC236}">
              <a16:creationId xmlns:a16="http://schemas.microsoft.com/office/drawing/2014/main" id="{00000000-0008-0000-0E00-0000B3010000}"/>
            </a:ext>
          </a:extLst>
        </xdr:cNvPr>
        <xdr:cNvSpPr txBox="1"/>
      </xdr:nvSpPr>
      <xdr:spPr>
        <a:xfrm>
          <a:off x="35820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115769</xdr:rowOff>
    </xdr:from>
    <xdr:ext cx="405111" cy="259045"/>
    <xdr:sp macro="" textlink="">
      <xdr:nvSpPr>
        <xdr:cNvPr id="436" name="n_2mainValue【港湾・漁港】&#10;有形固定資産減価償却率">
          <a:extLst>
            <a:ext uri="{FF2B5EF4-FFF2-40B4-BE49-F238E27FC236}">
              <a16:creationId xmlns:a16="http://schemas.microsoft.com/office/drawing/2014/main" id="{00000000-0008-0000-0E00-0000B4010000}"/>
            </a:ext>
          </a:extLst>
        </xdr:cNvPr>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84745</xdr:rowOff>
    </xdr:from>
    <xdr:ext cx="405111" cy="259045"/>
    <xdr:sp macro="" textlink="">
      <xdr:nvSpPr>
        <xdr:cNvPr id="437" name="n_3mainValue【港湾・漁港】&#10;有形固定資産減価償却率">
          <a:extLst>
            <a:ext uri="{FF2B5EF4-FFF2-40B4-BE49-F238E27FC236}">
              <a16:creationId xmlns:a16="http://schemas.microsoft.com/office/drawing/2014/main" id="{00000000-0008-0000-0E00-0000B5010000}"/>
            </a:ext>
          </a:extLst>
        </xdr:cNvPr>
        <xdr:cNvSpPr txBox="1"/>
      </xdr:nvSpPr>
      <xdr:spPr>
        <a:xfrm>
          <a:off x="18167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52088</xdr:rowOff>
    </xdr:from>
    <xdr:ext cx="405111" cy="259045"/>
    <xdr:sp macro="" textlink="">
      <xdr:nvSpPr>
        <xdr:cNvPr id="438" name="n_4mainValue【港湾・漁港】&#10;有形固定資産減価償却率">
          <a:extLst>
            <a:ext uri="{FF2B5EF4-FFF2-40B4-BE49-F238E27FC236}">
              <a16:creationId xmlns:a16="http://schemas.microsoft.com/office/drawing/2014/main" id="{00000000-0008-0000-0E00-0000B6010000}"/>
            </a:ext>
          </a:extLst>
        </xdr:cNvPr>
        <xdr:cNvSpPr txBox="1"/>
      </xdr:nvSpPr>
      <xdr:spPr>
        <a:xfrm>
          <a:off x="9277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00000000-0008-0000-0E00-0000C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53240</xdr:rowOff>
    </xdr:from>
    <xdr:to>
      <xdr:col>54</xdr:col>
      <xdr:colOff>189865</xdr:colOff>
      <xdr:row>108</xdr:row>
      <xdr:rowOff>71047</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flipV="1">
          <a:off x="10476865" y="17369690"/>
          <a:ext cx="0" cy="121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74874</xdr:rowOff>
    </xdr:from>
    <xdr:ext cx="534377" cy="259045"/>
    <xdr:sp macro="" textlink="">
      <xdr:nvSpPr>
        <xdr:cNvPr id="461" name="【港湾・漁港】&#10;一人当たり有形固定資産（償却資産）額最小値テキスト">
          <a:extLst>
            <a:ext uri="{FF2B5EF4-FFF2-40B4-BE49-F238E27FC236}">
              <a16:creationId xmlns:a16="http://schemas.microsoft.com/office/drawing/2014/main" id="{00000000-0008-0000-0E00-0000CD010000}"/>
            </a:ext>
          </a:extLst>
        </xdr:cNvPr>
        <xdr:cNvSpPr txBox="1"/>
      </xdr:nvSpPr>
      <xdr:spPr>
        <a:xfrm>
          <a:off x="10515600" y="1859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71047</xdr:rowOff>
    </xdr:from>
    <xdr:to>
      <xdr:col>55</xdr:col>
      <xdr:colOff>88900</xdr:colOff>
      <xdr:row>108</xdr:row>
      <xdr:rowOff>71047</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0388600" y="1858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171367</xdr:rowOff>
    </xdr:from>
    <xdr:ext cx="690189" cy="259045"/>
    <xdr:sp macro="" textlink="">
      <xdr:nvSpPr>
        <xdr:cNvPr id="463" name="【港湾・漁港】&#10;一人当たり有形固定資産（償却資産）額最大値テキスト">
          <a:extLst>
            <a:ext uri="{FF2B5EF4-FFF2-40B4-BE49-F238E27FC236}">
              <a16:creationId xmlns:a16="http://schemas.microsoft.com/office/drawing/2014/main" id="{00000000-0008-0000-0E00-0000CF010000}"/>
            </a:ext>
          </a:extLst>
        </xdr:cNvPr>
        <xdr:cNvSpPr txBox="1"/>
      </xdr:nvSpPr>
      <xdr:spPr>
        <a:xfrm>
          <a:off x="10515600" y="171449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53240</xdr:rowOff>
    </xdr:from>
    <xdr:to>
      <xdr:col>55</xdr:col>
      <xdr:colOff>88900</xdr:colOff>
      <xdr:row>101</xdr:row>
      <xdr:rowOff>53240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0388600" y="1736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27368</xdr:rowOff>
    </xdr:from>
    <xdr:ext cx="599010" cy="259045"/>
    <xdr:sp macro="" textlink="">
      <xdr:nvSpPr>
        <xdr:cNvPr id="465" name="【港湾・漁港】&#10;一人当たり有形固定資産（償却資産）額平均値テキスト">
          <a:extLst>
            <a:ext uri="{FF2B5EF4-FFF2-40B4-BE49-F238E27FC236}">
              <a16:creationId xmlns:a16="http://schemas.microsoft.com/office/drawing/2014/main" id="{00000000-0008-0000-0E00-0000D1010000}"/>
            </a:ext>
          </a:extLst>
        </xdr:cNvPr>
        <xdr:cNvSpPr txBox="1"/>
      </xdr:nvSpPr>
      <xdr:spPr>
        <a:xfrm>
          <a:off x="10515600" y="18201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4491</xdr:rowOff>
    </xdr:from>
    <xdr:to>
      <xdr:col>55</xdr:col>
      <xdr:colOff>50800</xdr:colOff>
      <xdr:row>107</xdr:row>
      <xdr:rowOff>106091</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10426700" y="1834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10145</xdr:rowOff>
    </xdr:from>
    <xdr:to>
      <xdr:col>50</xdr:col>
      <xdr:colOff>165100</xdr:colOff>
      <xdr:row>107</xdr:row>
      <xdr:rowOff>111745</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9588500" y="183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162733</xdr:rowOff>
    </xdr:from>
    <xdr:to>
      <xdr:col>46</xdr:col>
      <xdr:colOff>38100</xdr:colOff>
      <xdr:row>107</xdr:row>
      <xdr:rowOff>92883</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8699500" y="1833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136976</xdr:rowOff>
    </xdr:from>
    <xdr:to>
      <xdr:col>41</xdr:col>
      <xdr:colOff>101600</xdr:colOff>
      <xdr:row>107</xdr:row>
      <xdr:rowOff>67126</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7810500" y="1831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4502</xdr:rowOff>
    </xdr:from>
    <xdr:to>
      <xdr:col>36</xdr:col>
      <xdr:colOff>165100</xdr:colOff>
      <xdr:row>107</xdr:row>
      <xdr:rowOff>106102</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6921500" y="183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137981</xdr:rowOff>
    </xdr:from>
    <xdr:to>
      <xdr:col>55</xdr:col>
      <xdr:colOff>50800</xdr:colOff>
      <xdr:row>108</xdr:row>
      <xdr:rowOff>68131</xdr:rowOff>
    </xdr:to>
    <xdr:sp macro="" textlink="">
      <xdr:nvSpPr>
        <xdr:cNvPr id="476" name="楕円 475">
          <a:extLst>
            <a:ext uri="{FF2B5EF4-FFF2-40B4-BE49-F238E27FC236}">
              <a16:creationId xmlns:a16="http://schemas.microsoft.com/office/drawing/2014/main" id="{00000000-0008-0000-0E00-0000DC010000}"/>
            </a:ext>
          </a:extLst>
        </xdr:cNvPr>
        <xdr:cNvSpPr/>
      </xdr:nvSpPr>
      <xdr:spPr>
        <a:xfrm>
          <a:off x="10426700" y="1848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52908</xdr:rowOff>
    </xdr:from>
    <xdr:ext cx="599010" cy="259045"/>
    <xdr:sp macro="" textlink="">
      <xdr:nvSpPr>
        <xdr:cNvPr id="477" name="【港湾・漁港】&#10;一人当たり有形固定資産（償却資産）額該当値テキスト">
          <a:extLst>
            <a:ext uri="{FF2B5EF4-FFF2-40B4-BE49-F238E27FC236}">
              <a16:creationId xmlns:a16="http://schemas.microsoft.com/office/drawing/2014/main" id="{00000000-0008-0000-0E00-0000DD010000}"/>
            </a:ext>
          </a:extLst>
        </xdr:cNvPr>
        <xdr:cNvSpPr txBox="1"/>
      </xdr:nvSpPr>
      <xdr:spPr>
        <a:xfrm>
          <a:off x="10515600" y="1839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138742</xdr:rowOff>
    </xdr:from>
    <xdr:to>
      <xdr:col>50</xdr:col>
      <xdr:colOff>165100</xdr:colOff>
      <xdr:row>108</xdr:row>
      <xdr:rowOff>68892</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9588500" y="184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17331</xdr:rowOff>
    </xdr:from>
    <xdr:to>
      <xdr:col>55</xdr:col>
      <xdr:colOff>0</xdr:colOff>
      <xdr:row>108</xdr:row>
      <xdr:rowOff>18092</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flipV="1">
          <a:off x="9639300" y="18533931"/>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139216</xdr:rowOff>
    </xdr:from>
    <xdr:to>
      <xdr:col>46</xdr:col>
      <xdr:colOff>38100</xdr:colOff>
      <xdr:row>108</xdr:row>
      <xdr:rowOff>69366</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8699500" y="1848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18092</xdr:rowOff>
    </xdr:from>
    <xdr:to>
      <xdr:col>50</xdr:col>
      <xdr:colOff>114300</xdr:colOff>
      <xdr:row>108</xdr:row>
      <xdr:rowOff>18566</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8750300" y="18534692"/>
          <a:ext cx="8890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139526</xdr:rowOff>
    </xdr:from>
    <xdr:to>
      <xdr:col>41</xdr:col>
      <xdr:colOff>101600</xdr:colOff>
      <xdr:row>108</xdr:row>
      <xdr:rowOff>69676</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7810500" y="1848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18566</xdr:rowOff>
    </xdr:from>
    <xdr:to>
      <xdr:col>45</xdr:col>
      <xdr:colOff>177800</xdr:colOff>
      <xdr:row>108</xdr:row>
      <xdr:rowOff>18876</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flipV="1">
          <a:off x="7861300" y="18535166"/>
          <a:ext cx="889000" cy="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139847</xdr:rowOff>
    </xdr:from>
    <xdr:to>
      <xdr:col>36</xdr:col>
      <xdr:colOff>165100</xdr:colOff>
      <xdr:row>108</xdr:row>
      <xdr:rowOff>69997</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6921500" y="1848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18876</xdr:rowOff>
    </xdr:from>
    <xdr:to>
      <xdr:col>41</xdr:col>
      <xdr:colOff>50800</xdr:colOff>
      <xdr:row>108</xdr:row>
      <xdr:rowOff>19197</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flipV="1">
          <a:off x="6972300" y="18535476"/>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128272</xdr:rowOff>
    </xdr:from>
    <xdr:ext cx="599010" cy="259045"/>
    <xdr:sp macro="" textlink="">
      <xdr:nvSpPr>
        <xdr:cNvPr id="486" name="n_1ave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9327095" y="1813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109410</xdr:rowOff>
    </xdr:from>
    <xdr:ext cx="599010" cy="259045"/>
    <xdr:sp macro="" textlink="">
      <xdr:nvSpPr>
        <xdr:cNvPr id="487" name="n_2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8450795" y="1811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83653</xdr:rowOff>
    </xdr:from>
    <xdr:ext cx="599010" cy="259045"/>
    <xdr:sp macro="" textlink="">
      <xdr:nvSpPr>
        <xdr:cNvPr id="488" name="n_3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7561795" y="1808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122629</xdr:rowOff>
    </xdr:from>
    <xdr:ext cx="599010" cy="259045"/>
    <xdr:sp macro="" textlink="">
      <xdr:nvSpPr>
        <xdr:cNvPr id="489" name="n_4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6672795" y="1812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60019</xdr:rowOff>
    </xdr:from>
    <xdr:ext cx="599010" cy="259045"/>
    <xdr:sp macro="" textlink="">
      <xdr:nvSpPr>
        <xdr:cNvPr id="490" name="n_1main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9327095" y="18576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60493</xdr:rowOff>
    </xdr:from>
    <xdr:ext cx="599010" cy="259045"/>
    <xdr:sp macro="" textlink="">
      <xdr:nvSpPr>
        <xdr:cNvPr id="491" name="n_2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8450795" y="1857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60803</xdr:rowOff>
    </xdr:from>
    <xdr:ext cx="599010" cy="259045"/>
    <xdr:sp macro="" textlink="">
      <xdr:nvSpPr>
        <xdr:cNvPr id="492" name="n_3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7561795" y="18577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61124</xdr:rowOff>
    </xdr:from>
    <xdr:ext cx="599010" cy="259045"/>
    <xdr:sp macro="" textlink="">
      <xdr:nvSpPr>
        <xdr:cNvPr id="493" name="n_4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6672795" y="1857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a:extLst>
            <a:ext uri="{FF2B5EF4-FFF2-40B4-BE49-F238E27FC236}">
              <a16:creationId xmlns:a16="http://schemas.microsoft.com/office/drawing/2014/main" id="{00000000-0008-0000-0E00-000005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認定こども園・幼稚園・保育所】&#10;有形固定資産減価償却率最小値テキスト">
          <a:extLst>
            <a:ext uri="{FF2B5EF4-FFF2-40B4-BE49-F238E27FC236}">
              <a16:creationId xmlns:a16="http://schemas.microsoft.com/office/drawing/2014/main" id="{00000000-0008-0000-0E00-000007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521" name="【認定こども園・幼稚園・保育所】&#10;有形固定資産減価償却率最大値テキスト">
          <a:extLst>
            <a:ext uri="{FF2B5EF4-FFF2-40B4-BE49-F238E27FC236}">
              <a16:creationId xmlns:a16="http://schemas.microsoft.com/office/drawing/2014/main" id="{00000000-0008-0000-0E00-000009020000}"/>
            </a:ext>
          </a:extLst>
        </xdr:cNvPr>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523" name="【認定こども園・幼稚園・保育所】&#10;有形固定資産減価償却率平均値テキスト">
          <a:extLst>
            <a:ext uri="{FF2B5EF4-FFF2-40B4-BE49-F238E27FC236}">
              <a16:creationId xmlns:a16="http://schemas.microsoft.com/office/drawing/2014/main" id="{00000000-0008-0000-0E00-00000B020000}"/>
            </a:ext>
          </a:extLst>
        </xdr:cNvPr>
        <xdr:cNvSpPr txBox="1"/>
      </xdr:nvSpPr>
      <xdr:spPr>
        <a:xfrm>
          <a:off x="1635760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57785</xdr:rowOff>
    </xdr:from>
    <xdr:to>
      <xdr:col>85</xdr:col>
      <xdr:colOff>177800</xdr:colOff>
      <xdr:row>38</xdr:row>
      <xdr:rowOff>159385</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62687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36212</xdr:rowOff>
    </xdr:from>
    <xdr:ext cx="405111" cy="259045"/>
    <xdr:sp macro="" textlink="">
      <xdr:nvSpPr>
        <xdr:cNvPr id="535" name="【認定こども園・幼稚園・保育所】&#10;有形固定資産減価償却率該当値テキスト">
          <a:extLst>
            <a:ext uri="{FF2B5EF4-FFF2-40B4-BE49-F238E27FC236}">
              <a16:creationId xmlns:a16="http://schemas.microsoft.com/office/drawing/2014/main" id="{00000000-0008-0000-0E00-000017020000}"/>
            </a:ext>
          </a:extLst>
        </xdr:cNvPr>
        <xdr:cNvSpPr txBox="1"/>
      </xdr:nvSpPr>
      <xdr:spPr>
        <a:xfrm>
          <a:off x="16357600"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xdr:rowOff>
    </xdr:from>
    <xdr:to>
      <xdr:col>81</xdr:col>
      <xdr:colOff>101600</xdr:colOff>
      <xdr:row>38</xdr:row>
      <xdr:rowOff>115570</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5430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64770</xdr:rowOff>
    </xdr:from>
    <xdr:to>
      <xdr:col>85</xdr:col>
      <xdr:colOff>127000</xdr:colOff>
      <xdr:row>38</xdr:row>
      <xdr:rowOff>108585</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5481300" y="657987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130175</xdr:rowOff>
    </xdr:from>
    <xdr:to>
      <xdr:col>76</xdr:col>
      <xdr:colOff>165100</xdr:colOff>
      <xdr:row>38</xdr:row>
      <xdr:rowOff>60325</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4541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9525</xdr:rowOff>
    </xdr:from>
    <xdr:to>
      <xdr:col>81</xdr:col>
      <xdr:colOff>50800</xdr:colOff>
      <xdr:row>38</xdr:row>
      <xdr:rowOff>64770</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4592300" y="652462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82550</xdr:rowOff>
    </xdr:from>
    <xdr:to>
      <xdr:col>72</xdr:col>
      <xdr:colOff>38100</xdr:colOff>
      <xdr:row>38</xdr:row>
      <xdr:rowOff>12700</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3652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133350</xdr:rowOff>
    </xdr:from>
    <xdr:to>
      <xdr:col>76</xdr:col>
      <xdr:colOff>114300</xdr:colOff>
      <xdr:row>38</xdr:row>
      <xdr:rowOff>9525</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3703300" y="64770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82550</xdr:rowOff>
    </xdr:from>
    <xdr:to>
      <xdr:col>67</xdr:col>
      <xdr:colOff>101600</xdr:colOff>
      <xdr:row>38</xdr:row>
      <xdr:rowOff>12700</xdr:rowOff>
    </xdr:to>
    <xdr:sp macro="" textlink="">
      <xdr:nvSpPr>
        <xdr:cNvPr id="542" name="楕円 541">
          <a:extLst>
            <a:ext uri="{FF2B5EF4-FFF2-40B4-BE49-F238E27FC236}">
              <a16:creationId xmlns:a16="http://schemas.microsoft.com/office/drawing/2014/main" id="{00000000-0008-0000-0E00-00001E020000}"/>
            </a:ext>
          </a:extLst>
        </xdr:cNvPr>
        <xdr:cNvSpPr/>
      </xdr:nvSpPr>
      <xdr:spPr>
        <a:xfrm>
          <a:off x="12763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133350</xdr:rowOff>
    </xdr:from>
    <xdr:to>
      <xdr:col>71</xdr:col>
      <xdr:colOff>177800</xdr:colOff>
      <xdr:row>37</xdr:row>
      <xdr:rowOff>133350</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2814300" y="647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544" name="n_1ave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545" name="n_2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4389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546" name="n_3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547" name="n_4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2611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106697</xdr:rowOff>
    </xdr:from>
    <xdr:ext cx="405111" cy="259045"/>
    <xdr:sp macro="" textlink="">
      <xdr:nvSpPr>
        <xdr:cNvPr id="548" name="n_1main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5266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51452</xdr:rowOff>
    </xdr:from>
    <xdr:ext cx="405111" cy="259045"/>
    <xdr:sp macro="" textlink="">
      <xdr:nvSpPr>
        <xdr:cNvPr id="549" name="n_2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4389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3827</xdr:rowOff>
    </xdr:from>
    <xdr:ext cx="405111" cy="259045"/>
    <xdr:sp macro="" textlink="">
      <xdr:nvSpPr>
        <xdr:cNvPr id="550" name="n_3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3500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3827</xdr:rowOff>
    </xdr:from>
    <xdr:ext cx="405111" cy="259045"/>
    <xdr:sp macro="" textlink="">
      <xdr:nvSpPr>
        <xdr:cNvPr id="551" name="n_4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2611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00000000-0008-0000-0E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00000000-0008-0000-0E00-000042020000}"/>
            </a:ext>
          </a:extLst>
        </xdr:cNvPr>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00000000-0008-0000-0E00-000044020000}"/>
            </a:ext>
          </a:extLst>
        </xdr:cNvPr>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00000000-0008-0000-0E00-000046020000}"/>
            </a:ext>
          </a:extLst>
        </xdr:cNvPr>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9494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12337</xdr:rowOff>
    </xdr:from>
    <xdr:to>
      <xdr:col>116</xdr:col>
      <xdr:colOff>114300</xdr:colOff>
      <xdr:row>34</xdr:row>
      <xdr:rowOff>113937</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2110700" y="58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35214</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00000000-0008-0000-0E00-000052020000}"/>
            </a:ext>
          </a:extLst>
        </xdr:cNvPr>
        <xdr:cNvSpPr txBox="1"/>
      </xdr:nvSpPr>
      <xdr:spPr>
        <a:xfrm>
          <a:off x="22199600" y="56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28666</xdr:rowOff>
    </xdr:from>
    <xdr:to>
      <xdr:col>112</xdr:col>
      <xdr:colOff>38100</xdr:colOff>
      <xdr:row>34</xdr:row>
      <xdr:rowOff>130266</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21272500" y="585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63137</xdr:rowOff>
    </xdr:from>
    <xdr:to>
      <xdr:col>116</xdr:col>
      <xdr:colOff>63500</xdr:colOff>
      <xdr:row>34</xdr:row>
      <xdr:rowOff>79466</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flipV="1">
          <a:off x="21323300" y="589243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38463</xdr:rowOff>
    </xdr:from>
    <xdr:to>
      <xdr:col>107</xdr:col>
      <xdr:colOff>101600</xdr:colOff>
      <xdr:row>34</xdr:row>
      <xdr:rowOff>140063</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20383500" y="586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79466</xdr:rowOff>
    </xdr:from>
    <xdr:to>
      <xdr:col>111</xdr:col>
      <xdr:colOff>177800</xdr:colOff>
      <xdr:row>34</xdr:row>
      <xdr:rowOff>89263</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flipV="1">
          <a:off x="20434300" y="590876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44994</xdr:rowOff>
    </xdr:from>
    <xdr:to>
      <xdr:col>102</xdr:col>
      <xdr:colOff>165100</xdr:colOff>
      <xdr:row>34</xdr:row>
      <xdr:rowOff>146594</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9494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89263</xdr:rowOff>
    </xdr:from>
    <xdr:to>
      <xdr:col>107</xdr:col>
      <xdr:colOff>50800</xdr:colOff>
      <xdr:row>34</xdr:row>
      <xdr:rowOff>95794</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flipV="1">
          <a:off x="19545300" y="59185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103777</xdr:rowOff>
    </xdr:from>
    <xdr:to>
      <xdr:col>98</xdr:col>
      <xdr:colOff>38100</xdr:colOff>
      <xdr:row>35</xdr:row>
      <xdr:rowOff>33927</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18605500" y="593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95794</xdr:rowOff>
    </xdr:from>
    <xdr:to>
      <xdr:col>102</xdr:col>
      <xdr:colOff>114300</xdr:colOff>
      <xdr:row>34</xdr:row>
      <xdr:rowOff>154577</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flipV="1">
          <a:off x="18656300" y="592509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77305</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10757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54446</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0199427" y="674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41383</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9310427" y="672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28320</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84214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146793</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21075727" y="56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156590</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20199427" y="564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163121</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9310427" y="56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50454</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00000000-0008-0000-0E00-000062020000}"/>
            </a:ext>
          </a:extLst>
        </xdr:cNvPr>
        <xdr:cNvSpPr txBox="1"/>
      </xdr:nvSpPr>
      <xdr:spPr>
        <a:xfrm>
          <a:off x="18421427" y="570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a:extLst>
            <a:ext uri="{FF2B5EF4-FFF2-40B4-BE49-F238E27FC236}">
              <a16:creationId xmlns:a16="http://schemas.microsoft.com/office/drawing/2014/main" id="{00000000-0008-0000-0E00-00007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58</xdr:row>
      <xdr:rowOff>59436</xdr:rowOff>
    </xdr:from>
    <xdr:to>
      <xdr:col>85</xdr:col>
      <xdr:colOff>126364</xdr:colOff>
      <xdr:row>64</xdr:row>
      <xdr:rowOff>114300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flipV="1">
          <a:off x="16318864" y="100035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118127</xdr:rowOff>
    </xdr:from>
    <xdr:ext cx="405111" cy="259045"/>
    <xdr:sp macro="" textlink="">
      <xdr:nvSpPr>
        <xdr:cNvPr id="634" name="【学校施設】&#10;有形固定資産減価償却率最小値テキスト">
          <a:extLst>
            <a:ext uri="{FF2B5EF4-FFF2-40B4-BE49-F238E27FC236}">
              <a16:creationId xmlns:a16="http://schemas.microsoft.com/office/drawing/2014/main" id="{00000000-0008-0000-0E00-00007A020000}"/>
            </a:ext>
          </a:extLst>
        </xdr:cNvPr>
        <xdr:cNvSpPr txBox="1"/>
      </xdr:nvSpPr>
      <xdr:spPr>
        <a:xfrm>
          <a:off x="16357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114300</xdr:rowOff>
    </xdr:from>
    <xdr:to>
      <xdr:col>86</xdr:col>
      <xdr:colOff>25400</xdr:colOff>
      <xdr:row>64</xdr:row>
      <xdr:rowOff>114300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6230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6113</xdr:rowOff>
    </xdr:from>
    <xdr:ext cx="405111" cy="259045"/>
    <xdr:sp macro="" textlink="">
      <xdr:nvSpPr>
        <xdr:cNvPr id="636" name="【学校施設】&#10;有形固定資産減価償却率最大値テキスト">
          <a:extLst>
            <a:ext uri="{FF2B5EF4-FFF2-40B4-BE49-F238E27FC236}">
              <a16:creationId xmlns:a16="http://schemas.microsoft.com/office/drawing/2014/main" id="{00000000-0008-0000-0E00-00007C020000}"/>
            </a:ext>
          </a:extLst>
        </xdr:cNvPr>
        <xdr:cNvSpPr txBox="1"/>
      </xdr:nvSpPr>
      <xdr:spPr>
        <a:xfrm>
          <a:off x="16357600" y="9778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59436</xdr:rowOff>
    </xdr:from>
    <xdr:to>
      <xdr:col>86</xdr:col>
      <xdr:colOff>25400</xdr:colOff>
      <xdr:row>58</xdr:row>
      <xdr:rowOff>59436</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6230600" y="1000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87647</xdr:rowOff>
    </xdr:from>
    <xdr:ext cx="405111" cy="259045"/>
    <xdr:sp macro="" textlink="">
      <xdr:nvSpPr>
        <xdr:cNvPr id="638" name="【学校施設】&#10;有形固定資産減価償却率平均値テキスト">
          <a:extLst>
            <a:ext uri="{FF2B5EF4-FFF2-40B4-BE49-F238E27FC236}">
              <a16:creationId xmlns:a16="http://schemas.microsoft.com/office/drawing/2014/main" id="{00000000-0008-0000-0E00-00007E020000}"/>
            </a:ext>
          </a:extLst>
        </xdr:cNvPr>
        <xdr:cNvSpPr txBox="1"/>
      </xdr:nvSpPr>
      <xdr:spPr>
        <a:xfrm>
          <a:off x="16357600" y="1054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109220</xdr:rowOff>
    </xdr:from>
    <xdr:to>
      <xdr:col>85</xdr:col>
      <xdr:colOff>177800</xdr:colOff>
      <xdr:row>62</xdr:row>
      <xdr:rowOff>39370</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62687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84074</xdr:rowOff>
    </xdr:from>
    <xdr:to>
      <xdr:col>81</xdr:col>
      <xdr:colOff>101600</xdr:colOff>
      <xdr:row>62</xdr:row>
      <xdr:rowOff>14224</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5430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56642</xdr:rowOff>
    </xdr:from>
    <xdr:to>
      <xdr:col>76</xdr:col>
      <xdr:colOff>165100</xdr:colOff>
      <xdr:row>61</xdr:row>
      <xdr:rowOff>158242</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4541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49784</xdr:rowOff>
    </xdr:from>
    <xdr:to>
      <xdr:col>72</xdr:col>
      <xdr:colOff>38100</xdr:colOff>
      <xdr:row>61</xdr:row>
      <xdr:rowOff>151384</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3652500" y="1050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81788</xdr:rowOff>
    </xdr:from>
    <xdr:to>
      <xdr:col>67</xdr:col>
      <xdr:colOff>101600</xdr:colOff>
      <xdr:row>62</xdr:row>
      <xdr:rowOff>11938</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2763500" y="1054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45212</xdr:rowOff>
    </xdr:from>
    <xdr:to>
      <xdr:col>85</xdr:col>
      <xdr:colOff>177800</xdr:colOff>
      <xdr:row>58</xdr:row>
      <xdr:rowOff>146812</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6268700" y="99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133113</xdr:rowOff>
    </xdr:from>
    <xdr:ext cx="405111" cy="259045"/>
    <xdr:sp macro="" textlink="">
      <xdr:nvSpPr>
        <xdr:cNvPr id="650" name="【学校施設】&#10;有形固定資産減価償却率該当値テキスト">
          <a:extLst>
            <a:ext uri="{FF2B5EF4-FFF2-40B4-BE49-F238E27FC236}">
              <a16:creationId xmlns:a16="http://schemas.microsoft.com/office/drawing/2014/main" id="{00000000-0008-0000-0E00-00008A020000}"/>
            </a:ext>
          </a:extLst>
        </xdr:cNvPr>
        <xdr:cNvSpPr txBox="1"/>
      </xdr:nvSpPr>
      <xdr:spPr>
        <a:xfrm>
          <a:off x="16357600" y="9905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15494</xdr:rowOff>
    </xdr:from>
    <xdr:to>
      <xdr:col>81</xdr:col>
      <xdr:colOff>101600</xdr:colOff>
      <xdr:row>58</xdr:row>
      <xdr:rowOff>117094</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5430500" y="995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66294</xdr:rowOff>
    </xdr:from>
    <xdr:to>
      <xdr:col>85</xdr:col>
      <xdr:colOff>127000</xdr:colOff>
      <xdr:row>58</xdr:row>
      <xdr:rowOff>96012</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5481300" y="1001039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17780</xdr:rowOff>
    </xdr:from>
    <xdr:to>
      <xdr:col>76</xdr:col>
      <xdr:colOff>165100</xdr:colOff>
      <xdr:row>58</xdr:row>
      <xdr:rowOff>119380</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4541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66294</xdr:rowOff>
    </xdr:from>
    <xdr:to>
      <xdr:col>81</xdr:col>
      <xdr:colOff>50800</xdr:colOff>
      <xdr:row>58</xdr:row>
      <xdr:rowOff>68580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flipV="1">
          <a:off x="14592300" y="100103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134366</xdr:rowOff>
    </xdr:from>
    <xdr:to>
      <xdr:col>72</xdr:col>
      <xdr:colOff>38100</xdr:colOff>
      <xdr:row>58</xdr:row>
      <xdr:rowOff>64516</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3652500" y="99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13716</xdr:rowOff>
    </xdr:from>
    <xdr:to>
      <xdr:col>76</xdr:col>
      <xdr:colOff>114300</xdr:colOff>
      <xdr:row>58</xdr:row>
      <xdr:rowOff>68580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3703300" y="99578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84074</xdr:rowOff>
    </xdr:from>
    <xdr:to>
      <xdr:col>67</xdr:col>
      <xdr:colOff>101600</xdr:colOff>
      <xdr:row>58</xdr:row>
      <xdr:rowOff>14224</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2763500" y="985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134874</xdr:rowOff>
    </xdr:from>
    <xdr:to>
      <xdr:col>71</xdr:col>
      <xdr:colOff>177800</xdr:colOff>
      <xdr:row>58</xdr:row>
      <xdr:rowOff>13716</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2814300" y="99075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5351</xdr:rowOff>
    </xdr:from>
    <xdr:ext cx="405111" cy="259045"/>
    <xdr:sp macro="" textlink="">
      <xdr:nvSpPr>
        <xdr:cNvPr id="659" name="n_1aveValue【学校施設】&#10;有形固定資産減価償却率">
          <a:extLst>
            <a:ext uri="{FF2B5EF4-FFF2-40B4-BE49-F238E27FC236}">
              <a16:creationId xmlns:a16="http://schemas.microsoft.com/office/drawing/2014/main" id="{00000000-0008-0000-0E00-000093020000}"/>
            </a:ext>
          </a:extLst>
        </xdr:cNvPr>
        <xdr:cNvSpPr txBox="1"/>
      </xdr:nvSpPr>
      <xdr:spPr>
        <a:xfrm>
          <a:off x="15266044" y="1063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149369</xdr:rowOff>
    </xdr:from>
    <xdr:ext cx="405111" cy="259045"/>
    <xdr:sp macro="" textlink="">
      <xdr:nvSpPr>
        <xdr:cNvPr id="660" name="n_2aveValue【学校施設】&#10;有形固定資産減価償却率">
          <a:extLst>
            <a:ext uri="{FF2B5EF4-FFF2-40B4-BE49-F238E27FC236}">
              <a16:creationId xmlns:a16="http://schemas.microsoft.com/office/drawing/2014/main" id="{00000000-0008-0000-0E00-000094020000}"/>
            </a:ext>
          </a:extLst>
        </xdr:cNvPr>
        <xdr:cNvSpPr txBox="1"/>
      </xdr:nvSpPr>
      <xdr:spPr>
        <a:xfrm>
          <a:off x="14389744" y="1060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142511</xdr:rowOff>
    </xdr:from>
    <xdr:ext cx="405111" cy="259045"/>
    <xdr:sp macro="" textlink="">
      <xdr:nvSpPr>
        <xdr:cNvPr id="661" name="n_3aveValue【学校施設】&#10;有形固定資産減価償却率">
          <a:extLst>
            <a:ext uri="{FF2B5EF4-FFF2-40B4-BE49-F238E27FC236}">
              <a16:creationId xmlns:a16="http://schemas.microsoft.com/office/drawing/2014/main" id="{00000000-0008-0000-0E00-000095020000}"/>
            </a:ext>
          </a:extLst>
        </xdr:cNvPr>
        <xdr:cNvSpPr txBox="1"/>
      </xdr:nvSpPr>
      <xdr:spPr>
        <a:xfrm>
          <a:off x="13500744" y="1060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3065</xdr:rowOff>
    </xdr:from>
    <xdr:ext cx="405111" cy="259045"/>
    <xdr:sp macro="" textlink="">
      <xdr:nvSpPr>
        <xdr:cNvPr id="662" name="n_4aveValue【学校施設】&#10;有形固定資産減価償却率">
          <a:extLst>
            <a:ext uri="{FF2B5EF4-FFF2-40B4-BE49-F238E27FC236}">
              <a16:creationId xmlns:a16="http://schemas.microsoft.com/office/drawing/2014/main" id="{00000000-0008-0000-0E00-000096020000}"/>
            </a:ext>
          </a:extLst>
        </xdr:cNvPr>
        <xdr:cNvSpPr txBox="1"/>
      </xdr:nvSpPr>
      <xdr:spPr>
        <a:xfrm>
          <a:off x="12611744" y="1063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133621</xdr:rowOff>
    </xdr:from>
    <xdr:ext cx="405111" cy="259045"/>
    <xdr:sp macro="" textlink="">
      <xdr:nvSpPr>
        <xdr:cNvPr id="663" name="n_1mainValue【学校施設】&#10;有形固定資産減価償却率">
          <a:extLst>
            <a:ext uri="{FF2B5EF4-FFF2-40B4-BE49-F238E27FC236}">
              <a16:creationId xmlns:a16="http://schemas.microsoft.com/office/drawing/2014/main" id="{00000000-0008-0000-0E00-000097020000}"/>
            </a:ext>
          </a:extLst>
        </xdr:cNvPr>
        <xdr:cNvSpPr txBox="1"/>
      </xdr:nvSpPr>
      <xdr:spPr>
        <a:xfrm>
          <a:off x="15266044" y="973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135907</xdr:rowOff>
    </xdr:from>
    <xdr:ext cx="405111" cy="259045"/>
    <xdr:sp macro="" textlink="">
      <xdr:nvSpPr>
        <xdr:cNvPr id="664" name="n_2mainValue【学校施設】&#10;有形固定資産減価償却率">
          <a:extLst>
            <a:ext uri="{FF2B5EF4-FFF2-40B4-BE49-F238E27FC236}">
              <a16:creationId xmlns:a16="http://schemas.microsoft.com/office/drawing/2014/main" id="{00000000-0008-0000-0E00-000098020000}"/>
            </a:ext>
          </a:extLst>
        </xdr:cNvPr>
        <xdr:cNvSpPr txBox="1"/>
      </xdr:nvSpPr>
      <xdr:spPr>
        <a:xfrm>
          <a:off x="14389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81043</xdr:rowOff>
    </xdr:from>
    <xdr:ext cx="405111" cy="259045"/>
    <xdr:sp macro="" textlink="">
      <xdr:nvSpPr>
        <xdr:cNvPr id="665" name="n_3mainValue【学校施設】&#10;有形固定資産減価償却率">
          <a:extLst>
            <a:ext uri="{FF2B5EF4-FFF2-40B4-BE49-F238E27FC236}">
              <a16:creationId xmlns:a16="http://schemas.microsoft.com/office/drawing/2014/main" id="{00000000-0008-0000-0E00-000099020000}"/>
            </a:ext>
          </a:extLst>
        </xdr:cNvPr>
        <xdr:cNvSpPr txBox="1"/>
      </xdr:nvSpPr>
      <xdr:spPr>
        <a:xfrm>
          <a:off x="13500744" y="968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30751</xdr:rowOff>
    </xdr:from>
    <xdr:ext cx="405111" cy="259045"/>
    <xdr:sp macro="" textlink="">
      <xdr:nvSpPr>
        <xdr:cNvPr id="666" name="n_4mainValue【学校施設】&#10;有形固定資産減価償却率">
          <a:extLst>
            <a:ext uri="{FF2B5EF4-FFF2-40B4-BE49-F238E27FC236}">
              <a16:creationId xmlns:a16="http://schemas.microsoft.com/office/drawing/2014/main" id="{00000000-0008-0000-0E00-00009A020000}"/>
            </a:ext>
          </a:extLst>
        </xdr:cNvPr>
        <xdr:cNvSpPr txBox="1"/>
      </xdr:nvSpPr>
      <xdr:spPr>
        <a:xfrm>
          <a:off x="12611744" y="963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00000000-0008-0000-0E00-0000B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692" name="【学校施設】&#10;一人当たり面積最小値テキスト">
          <a:extLst>
            <a:ext uri="{FF2B5EF4-FFF2-40B4-BE49-F238E27FC236}">
              <a16:creationId xmlns:a16="http://schemas.microsoft.com/office/drawing/2014/main" id="{00000000-0008-0000-0E00-0000B4020000}"/>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94" name="【学校施設】&#10;一人当たり面積最大値テキスト">
          <a:extLst>
            <a:ext uri="{FF2B5EF4-FFF2-40B4-BE49-F238E27FC236}">
              <a16:creationId xmlns:a16="http://schemas.microsoft.com/office/drawing/2014/main" id="{00000000-0008-0000-0E00-0000B6020000}"/>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169181</xdr:rowOff>
    </xdr:from>
    <xdr:ext cx="469744" cy="259045"/>
    <xdr:sp macro="" textlink="">
      <xdr:nvSpPr>
        <xdr:cNvPr id="696" name="【学校施設】&#10;一人当たり面積平均値テキスト">
          <a:extLst>
            <a:ext uri="{FF2B5EF4-FFF2-40B4-BE49-F238E27FC236}">
              <a16:creationId xmlns:a16="http://schemas.microsoft.com/office/drawing/2014/main" id="{00000000-0008-0000-0E00-0000B8020000}"/>
            </a:ext>
          </a:extLst>
        </xdr:cNvPr>
        <xdr:cNvSpPr txBox="1"/>
      </xdr:nvSpPr>
      <xdr:spPr>
        <a:xfrm>
          <a:off x="22199600" y="10627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166751</xdr:rowOff>
    </xdr:from>
    <xdr:to>
      <xdr:col>116</xdr:col>
      <xdr:colOff>114300</xdr:colOff>
      <xdr:row>61</xdr:row>
      <xdr:rowOff>96901</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22110700" y="1045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18178</xdr:rowOff>
    </xdr:from>
    <xdr:ext cx="469744" cy="259045"/>
    <xdr:sp macro="" textlink="">
      <xdr:nvSpPr>
        <xdr:cNvPr id="708" name="【学校施設】&#10;一人当たり面積該当値テキスト">
          <a:extLst>
            <a:ext uri="{FF2B5EF4-FFF2-40B4-BE49-F238E27FC236}">
              <a16:creationId xmlns:a16="http://schemas.microsoft.com/office/drawing/2014/main" id="{00000000-0008-0000-0E00-0000C4020000}"/>
            </a:ext>
          </a:extLst>
        </xdr:cNvPr>
        <xdr:cNvSpPr txBox="1"/>
      </xdr:nvSpPr>
      <xdr:spPr>
        <a:xfrm>
          <a:off x="22199600" y="1030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15494</xdr:rowOff>
    </xdr:from>
    <xdr:to>
      <xdr:col>112</xdr:col>
      <xdr:colOff>38100</xdr:colOff>
      <xdr:row>61</xdr:row>
      <xdr:rowOff>117094</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212725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46101</xdr:rowOff>
    </xdr:from>
    <xdr:to>
      <xdr:col>116</xdr:col>
      <xdr:colOff>63500</xdr:colOff>
      <xdr:row>61</xdr:row>
      <xdr:rowOff>66294</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flipV="1">
          <a:off x="21323300" y="10504551"/>
          <a:ext cx="8382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110744</xdr:rowOff>
    </xdr:from>
    <xdr:to>
      <xdr:col>107</xdr:col>
      <xdr:colOff>101600</xdr:colOff>
      <xdr:row>61</xdr:row>
      <xdr:rowOff>40894</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20383500" y="1039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161544</xdr:rowOff>
    </xdr:from>
    <xdr:to>
      <xdr:col>111</xdr:col>
      <xdr:colOff>177800</xdr:colOff>
      <xdr:row>61</xdr:row>
      <xdr:rowOff>66294</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20434300" y="1044854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116078</xdr:rowOff>
    </xdr:from>
    <xdr:to>
      <xdr:col>102</xdr:col>
      <xdr:colOff>165100</xdr:colOff>
      <xdr:row>61</xdr:row>
      <xdr:rowOff>46228</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19494500" y="104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161544</xdr:rowOff>
    </xdr:from>
    <xdr:to>
      <xdr:col>107</xdr:col>
      <xdr:colOff>50800</xdr:colOff>
      <xdr:row>60</xdr:row>
      <xdr:rowOff>166878</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flipV="1">
          <a:off x="19545300" y="1044854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121793</xdr:rowOff>
    </xdr:from>
    <xdr:to>
      <xdr:col>98</xdr:col>
      <xdr:colOff>38100</xdr:colOff>
      <xdr:row>61</xdr:row>
      <xdr:rowOff>51943</xdr:rowOff>
    </xdr:to>
    <xdr:sp macro="" textlink="">
      <xdr:nvSpPr>
        <xdr:cNvPr id="715" name="楕円 714">
          <a:extLst>
            <a:ext uri="{FF2B5EF4-FFF2-40B4-BE49-F238E27FC236}">
              <a16:creationId xmlns:a16="http://schemas.microsoft.com/office/drawing/2014/main" id="{00000000-0008-0000-0E00-0000CB020000}"/>
            </a:ext>
          </a:extLst>
        </xdr:cNvPr>
        <xdr:cNvSpPr/>
      </xdr:nvSpPr>
      <xdr:spPr>
        <a:xfrm>
          <a:off x="18605500" y="1040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166878</xdr:rowOff>
    </xdr:from>
    <xdr:to>
      <xdr:col>102</xdr:col>
      <xdr:colOff>114300</xdr:colOff>
      <xdr:row>61</xdr:row>
      <xdr:rowOff>1143</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flipV="1">
          <a:off x="18656300" y="10453878"/>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107459</xdr:rowOff>
    </xdr:from>
    <xdr:ext cx="469744" cy="259045"/>
    <xdr:sp macro="" textlink="">
      <xdr:nvSpPr>
        <xdr:cNvPr id="717" name="n_1aveValue【学校施設】&#10;一人当たり面積">
          <a:extLst>
            <a:ext uri="{FF2B5EF4-FFF2-40B4-BE49-F238E27FC236}">
              <a16:creationId xmlns:a16="http://schemas.microsoft.com/office/drawing/2014/main" id="{00000000-0008-0000-0E00-0000CD020000}"/>
            </a:ext>
          </a:extLst>
        </xdr:cNvPr>
        <xdr:cNvSpPr txBox="1"/>
      </xdr:nvSpPr>
      <xdr:spPr>
        <a:xfrm>
          <a:off x="21075727" y="1073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105935</xdr:rowOff>
    </xdr:from>
    <xdr:ext cx="469744" cy="259045"/>
    <xdr:sp macro="" textlink="">
      <xdr:nvSpPr>
        <xdr:cNvPr id="718" name="n_2aveValue【学校施設】&#10;一人当たり面積">
          <a:extLst>
            <a:ext uri="{FF2B5EF4-FFF2-40B4-BE49-F238E27FC236}">
              <a16:creationId xmlns:a16="http://schemas.microsoft.com/office/drawing/2014/main" id="{00000000-0008-0000-0E00-0000CE020000}"/>
            </a:ext>
          </a:extLst>
        </xdr:cNvPr>
        <xdr:cNvSpPr txBox="1"/>
      </xdr:nvSpPr>
      <xdr:spPr>
        <a:xfrm>
          <a:off x="201994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102125</xdr:rowOff>
    </xdr:from>
    <xdr:ext cx="469744" cy="259045"/>
    <xdr:sp macro="" textlink="">
      <xdr:nvSpPr>
        <xdr:cNvPr id="719" name="n_3aveValue【学校施設】&#10;一人当たり面積">
          <a:extLst>
            <a:ext uri="{FF2B5EF4-FFF2-40B4-BE49-F238E27FC236}">
              <a16:creationId xmlns:a16="http://schemas.microsoft.com/office/drawing/2014/main" id="{00000000-0008-0000-0E00-0000CF020000}"/>
            </a:ext>
          </a:extLst>
        </xdr:cNvPr>
        <xdr:cNvSpPr txBox="1"/>
      </xdr:nvSpPr>
      <xdr:spPr>
        <a:xfrm>
          <a:off x="19310427" y="1073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720" name="n_4aveValue【学校施設】&#10;一人当たり面積">
          <a:extLst>
            <a:ext uri="{FF2B5EF4-FFF2-40B4-BE49-F238E27FC236}">
              <a16:creationId xmlns:a16="http://schemas.microsoft.com/office/drawing/2014/main" id="{00000000-0008-0000-0E00-0000D0020000}"/>
            </a:ext>
          </a:extLst>
        </xdr:cNvPr>
        <xdr:cNvSpPr txBox="1"/>
      </xdr:nvSpPr>
      <xdr:spPr>
        <a:xfrm>
          <a:off x="18421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133621</xdr:rowOff>
    </xdr:from>
    <xdr:ext cx="469744" cy="259045"/>
    <xdr:sp macro="" textlink="">
      <xdr:nvSpPr>
        <xdr:cNvPr id="721" name="n_1mainValue【学校施設】&#10;一人当たり面積">
          <a:extLst>
            <a:ext uri="{FF2B5EF4-FFF2-40B4-BE49-F238E27FC236}">
              <a16:creationId xmlns:a16="http://schemas.microsoft.com/office/drawing/2014/main" id="{00000000-0008-0000-0E00-0000D1020000}"/>
            </a:ext>
          </a:extLst>
        </xdr:cNvPr>
        <xdr:cNvSpPr txBox="1"/>
      </xdr:nvSpPr>
      <xdr:spPr>
        <a:xfrm>
          <a:off x="21075727" y="1024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57421</xdr:rowOff>
    </xdr:from>
    <xdr:ext cx="469744" cy="259045"/>
    <xdr:sp macro="" textlink="">
      <xdr:nvSpPr>
        <xdr:cNvPr id="722" name="n_2mainValue【学校施設】&#10;一人当たり面積">
          <a:extLst>
            <a:ext uri="{FF2B5EF4-FFF2-40B4-BE49-F238E27FC236}">
              <a16:creationId xmlns:a16="http://schemas.microsoft.com/office/drawing/2014/main" id="{00000000-0008-0000-0E00-0000D2020000}"/>
            </a:ext>
          </a:extLst>
        </xdr:cNvPr>
        <xdr:cNvSpPr txBox="1"/>
      </xdr:nvSpPr>
      <xdr:spPr>
        <a:xfrm>
          <a:off x="20199427" y="1017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62755</xdr:rowOff>
    </xdr:from>
    <xdr:ext cx="469744" cy="259045"/>
    <xdr:sp macro="" textlink="">
      <xdr:nvSpPr>
        <xdr:cNvPr id="723" name="n_3mainValue【学校施設】&#10;一人当たり面積">
          <a:extLst>
            <a:ext uri="{FF2B5EF4-FFF2-40B4-BE49-F238E27FC236}">
              <a16:creationId xmlns:a16="http://schemas.microsoft.com/office/drawing/2014/main" id="{00000000-0008-0000-0E00-0000D3020000}"/>
            </a:ext>
          </a:extLst>
        </xdr:cNvPr>
        <xdr:cNvSpPr txBox="1"/>
      </xdr:nvSpPr>
      <xdr:spPr>
        <a:xfrm>
          <a:off x="19310427" y="1017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68470</xdr:rowOff>
    </xdr:from>
    <xdr:ext cx="469744" cy="259045"/>
    <xdr:sp macro="" textlink="">
      <xdr:nvSpPr>
        <xdr:cNvPr id="724" name="n_4mainValue【学校施設】&#10;一人当たり面積">
          <a:extLst>
            <a:ext uri="{FF2B5EF4-FFF2-40B4-BE49-F238E27FC236}">
              <a16:creationId xmlns:a16="http://schemas.microsoft.com/office/drawing/2014/main" id="{00000000-0008-0000-0E00-0000D4020000}"/>
            </a:ext>
          </a:extLst>
        </xdr:cNvPr>
        <xdr:cNvSpPr txBox="1"/>
      </xdr:nvSpPr>
      <xdr:spPr>
        <a:xfrm>
          <a:off x="184214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a:extLst>
            <a:ext uri="{FF2B5EF4-FFF2-40B4-BE49-F238E27FC236}">
              <a16:creationId xmlns:a16="http://schemas.microsoft.com/office/drawing/2014/main" id="{00000000-0008-0000-0E00-0000E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1" name="【児童館】&#10;有形固定資産減価償却率最小値テキスト">
          <a:extLst>
            <a:ext uri="{FF2B5EF4-FFF2-40B4-BE49-F238E27FC236}">
              <a16:creationId xmlns:a16="http://schemas.microsoft.com/office/drawing/2014/main" id="{00000000-0008-0000-0E00-0000EF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753" name="【児童館】&#10;有形固定資産減価償却率最大値テキスト">
          <a:extLst>
            <a:ext uri="{FF2B5EF4-FFF2-40B4-BE49-F238E27FC236}">
              <a16:creationId xmlns:a16="http://schemas.microsoft.com/office/drawing/2014/main" id="{00000000-0008-0000-0E00-0000F1020000}"/>
            </a:ext>
          </a:extLst>
        </xdr:cNvPr>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126109</xdr:rowOff>
    </xdr:from>
    <xdr:ext cx="405111" cy="259045"/>
    <xdr:sp macro="" textlink="">
      <xdr:nvSpPr>
        <xdr:cNvPr id="755" name="【児童館】&#10;有形固定資産減価償却率平均値テキスト">
          <a:extLst>
            <a:ext uri="{FF2B5EF4-FFF2-40B4-BE49-F238E27FC236}">
              <a16:creationId xmlns:a16="http://schemas.microsoft.com/office/drawing/2014/main" id="{00000000-0008-0000-0E00-0000F3020000}"/>
            </a:ext>
          </a:extLst>
        </xdr:cNvPr>
        <xdr:cNvSpPr txBox="1"/>
      </xdr:nvSpPr>
      <xdr:spPr>
        <a:xfrm>
          <a:off x="16357600" y="14013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103232</xdr:rowOff>
    </xdr:from>
    <xdr:to>
      <xdr:col>85</xdr:col>
      <xdr:colOff>177800</xdr:colOff>
      <xdr:row>83</xdr:row>
      <xdr:rowOff>33382</xdr:rowOff>
    </xdr:to>
    <xdr:sp macro="" textlink="">
      <xdr:nvSpPr>
        <xdr:cNvPr id="756" name="フローチャート: 判断 755">
          <a:extLst>
            <a:ext uri="{FF2B5EF4-FFF2-40B4-BE49-F238E27FC236}">
              <a16:creationId xmlns:a16="http://schemas.microsoft.com/office/drawing/2014/main" id="{00000000-0008-0000-0E00-0000F4020000}"/>
            </a:ext>
          </a:extLst>
        </xdr:cNvPr>
        <xdr:cNvSpPr/>
      </xdr:nvSpPr>
      <xdr:spPr>
        <a:xfrm>
          <a:off x="162687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757" name="フローチャート: 判断 756">
          <a:extLst>
            <a:ext uri="{FF2B5EF4-FFF2-40B4-BE49-F238E27FC236}">
              <a16:creationId xmlns:a16="http://schemas.microsoft.com/office/drawing/2014/main" id="{00000000-0008-0000-0E00-0000F5020000}"/>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758" name="フローチャート: 判断 757">
          <a:extLst>
            <a:ext uri="{FF2B5EF4-FFF2-40B4-BE49-F238E27FC236}">
              <a16:creationId xmlns:a16="http://schemas.microsoft.com/office/drawing/2014/main" id="{00000000-0008-0000-0E00-0000F6020000}"/>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759" name="フローチャート: 判断 758">
          <a:extLst>
            <a:ext uri="{FF2B5EF4-FFF2-40B4-BE49-F238E27FC236}">
              <a16:creationId xmlns:a16="http://schemas.microsoft.com/office/drawing/2014/main" id="{00000000-0008-0000-0E00-0000F7020000}"/>
            </a:ext>
          </a:extLst>
        </xdr:cNvPr>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122827</xdr:rowOff>
    </xdr:from>
    <xdr:to>
      <xdr:col>85</xdr:col>
      <xdr:colOff>177800</xdr:colOff>
      <xdr:row>86</xdr:row>
      <xdr:rowOff>52977</xdr:rowOff>
    </xdr:to>
    <xdr:sp macro="" textlink="">
      <xdr:nvSpPr>
        <xdr:cNvPr id="766" name="楕円 765">
          <a:extLst>
            <a:ext uri="{FF2B5EF4-FFF2-40B4-BE49-F238E27FC236}">
              <a16:creationId xmlns:a16="http://schemas.microsoft.com/office/drawing/2014/main" id="{00000000-0008-0000-0E00-0000FE020000}"/>
            </a:ext>
          </a:extLst>
        </xdr:cNvPr>
        <xdr:cNvSpPr/>
      </xdr:nvSpPr>
      <xdr:spPr>
        <a:xfrm>
          <a:off x="162687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101254</xdr:rowOff>
    </xdr:from>
    <xdr:ext cx="405111" cy="259045"/>
    <xdr:sp macro="" textlink="">
      <xdr:nvSpPr>
        <xdr:cNvPr id="767" name="【児童館】&#10;有形固定資産減価償却率該当値テキスト">
          <a:extLst>
            <a:ext uri="{FF2B5EF4-FFF2-40B4-BE49-F238E27FC236}">
              <a16:creationId xmlns:a16="http://schemas.microsoft.com/office/drawing/2014/main" id="{00000000-0008-0000-0E00-0000FF020000}"/>
            </a:ext>
          </a:extLst>
        </xdr:cNvPr>
        <xdr:cNvSpPr txBox="1"/>
      </xdr:nvSpPr>
      <xdr:spPr>
        <a:xfrm>
          <a:off x="16357600" y="1467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86905</xdr:rowOff>
    </xdr:from>
    <xdr:to>
      <xdr:col>81</xdr:col>
      <xdr:colOff>101600</xdr:colOff>
      <xdr:row>86</xdr:row>
      <xdr:rowOff>17055</xdr:rowOff>
    </xdr:to>
    <xdr:sp macro="" textlink="">
      <xdr:nvSpPr>
        <xdr:cNvPr id="768" name="楕円 767">
          <a:extLst>
            <a:ext uri="{FF2B5EF4-FFF2-40B4-BE49-F238E27FC236}">
              <a16:creationId xmlns:a16="http://schemas.microsoft.com/office/drawing/2014/main" id="{00000000-0008-0000-0E00-000000030000}"/>
            </a:ext>
          </a:extLst>
        </xdr:cNvPr>
        <xdr:cNvSpPr/>
      </xdr:nvSpPr>
      <xdr:spPr>
        <a:xfrm>
          <a:off x="15430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137705</xdr:rowOff>
    </xdr:from>
    <xdr:to>
      <xdr:col>85</xdr:col>
      <xdr:colOff>127000</xdr:colOff>
      <xdr:row>86</xdr:row>
      <xdr:rowOff>2177</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5481300" y="14710955"/>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50981</xdr:rowOff>
    </xdr:from>
    <xdr:to>
      <xdr:col>76</xdr:col>
      <xdr:colOff>165100</xdr:colOff>
      <xdr:row>85</xdr:row>
      <xdr:rowOff>152581</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4541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101781</xdr:rowOff>
    </xdr:from>
    <xdr:to>
      <xdr:col>81</xdr:col>
      <xdr:colOff>50800</xdr:colOff>
      <xdr:row>85</xdr:row>
      <xdr:rowOff>137705</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4592300" y="146750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15058</xdr:rowOff>
    </xdr:from>
    <xdr:to>
      <xdr:col>72</xdr:col>
      <xdr:colOff>38100</xdr:colOff>
      <xdr:row>85</xdr:row>
      <xdr:rowOff>116658</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3652500" y="145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65858</xdr:rowOff>
    </xdr:from>
    <xdr:to>
      <xdr:col>76</xdr:col>
      <xdr:colOff>114300</xdr:colOff>
      <xdr:row>85</xdr:row>
      <xdr:rowOff>101781</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3703300" y="146391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148952</xdr:rowOff>
    </xdr:from>
    <xdr:to>
      <xdr:col>67</xdr:col>
      <xdr:colOff>101600</xdr:colOff>
      <xdr:row>85</xdr:row>
      <xdr:rowOff>79102</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27635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28302</xdr:rowOff>
    </xdr:from>
    <xdr:to>
      <xdr:col>71</xdr:col>
      <xdr:colOff>177800</xdr:colOff>
      <xdr:row>85</xdr:row>
      <xdr:rowOff>65858</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2814300" y="1460155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776" name="n_1aveValue【児童館】&#10;有形固定資産減価償却率">
          <a:extLst>
            <a:ext uri="{FF2B5EF4-FFF2-40B4-BE49-F238E27FC236}">
              <a16:creationId xmlns:a16="http://schemas.microsoft.com/office/drawing/2014/main" id="{00000000-0008-0000-0E00-000008030000}"/>
            </a:ext>
          </a:extLst>
        </xdr:cNvPr>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777" name="n_2aveValue【児童館】&#10;有形固定資産減価償却率">
          <a:extLst>
            <a:ext uri="{FF2B5EF4-FFF2-40B4-BE49-F238E27FC236}">
              <a16:creationId xmlns:a16="http://schemas.microsoft.com/office/drawing/2014/main" id="{00000000-0008-0000-0E00-000009030000}"/>
            </a:ext>
          </a:extLst>
        </xdr:cNvPr>
        <xdr:cNvSpPr txBox="1"/>
      </xdr:nvSpPr>
      <xdr:spPr>
        <a:xfrm>
          <a:off x="14389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36847</xdr:rowOff>
    </xdr:from>
    <xdr:ext cx="405111" cy="259045"/>
    <xdr:sp macro="" textlink="">
      <xdr:nvSpPr>
        <xdr:cNvPr id="778" name="n_3aveValue【児童館】&#10;有形固定資産減価償却率">
          <a:extLst>
            <a:ext uri="{FF2B5EF4-FFF2-40B4-BE49-F238E27FC236}">
              <a16:creationId xmlns:a16="http://schemas.microsoft.com/office/drawing/2014/main" id="{00000000-0008-0000-0E00-00000A030000}"/>
            </a:ext>
          </a:extLst>
        </xdr:cNvPr>
        <xdr:cNvSpPr txBox="1"/>
      </xdr:nvSpPr>
      <xdr:spPr>
        <a:xfrm>
          <a:off x="13500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779" name="n_4aveValue【児童館】&#10;有形固定資産減価償却率">
          <a:extLst>
            <a:ext uri="{FF2B5EF4-FFF2-40B4-BE49-F238E27FC236}">
              <a16:creationId xmlns:a16="http://schemas.microsoft.com/office/drawing/2014/main" id="{00000000-0008-0000-0E00-00000B030000}"/>
            </a:ext>
          </a:extLst>
        </xdr:cNvPr>
        <xdr:cNvSpPr txBox="1"/>
      </xdr:nvSpPr>
      <xdr:spPr>
        <a:xfrm>
          <a:off x="12611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8182</xdr:rowOff>
    </xdr:from>
    <xdr:ext cx="405111" cy="259045"/>
    <xdr:sp macro="" textlink="">
      <xdr:nvSpPr>
        <xdr:cNvPr id="780" name="n_1mainValue【児童館】&#10;有形固定資産減価償却率">
          <a:extLst>
            <a:ext uri="{FF2B5EF4-FFF2-40B4-BE49-F238E27FC236}">
              <a16:creationId xmlns:a16="http://schemas.microsoft.com/office/drawing/2014/main" id="{00000000-0008-0000-0E00-00000C030000}"/>
            </a:ext>
          </a:extLst>
        </xdr:cNvPr>
        <xdr:cNvSpPr txBox="1"/>
      </xdr:nvSpPr>
      <xdr:spPr>
        <a:xfrm>
          <a:off x="15266044" y="1475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143708</xdr:rowOff>
    </xdr:from>
    <xdr:ext cx="405111" cy="259045"/>
    <xdr:sp macro="" textlink="">
      <xdr:nvSpPr>
        <xdr:cNvPr id="781" name="n_2mainValue【児童館】&#10;有形固定資産減価償却率">
          <a:extLst>
            <a:ext uri="{FF2B5EF4-FFF2-40B4-BE49-F238E27FC236}">
              <a16:creationId xmlns:a16="http://schemas.microsoft.com/office/drawing/2014/main" id="{00000000-0008-0000-0E00-00000D030000}"/>
            </a:ext>
          </a:extLst>
        </xdr:cNvPr>
        <xdr:cNvSpPr txBox="1"/>
      </xdr:nvSpPr>
      <xdr:spPr>
        <a:xfrm>
          <a:off x="14389744" y="1471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107785</xdr:rowOff>
    </xdr:from>
    <xdr:ext cx="405111" cy="259045"/>
    <xdr:sp macro="" textlink="">
      <xdr:nvSpPr>
        <xdr:cNvPr id="782" name="n_3mainValue【児童館】&#10;有形固定資産減価償却率">
          <a:extLst>
            <a:ext uri="{FF2B5EF4-FFF2-40B4-BE49-F238E27FC236}">
              <a16:creationId xmlns:a16="http://schemas.microsoft.com/office/drawing/2014/main" id="{00000000-0008-0000-0E00-00000E030000}"/>
            </a:ext>
          </a:extLst>
        </xdr:cNvPr>
        <xdr:cNvSpPr txBox="1"/>
      </xdr:nvSpPr>
      <xdr:spPr>
        <a:xfrm>
          <a:off x="13500744" y="1468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70229</xdr:rowOff>
    </xdr:from>
    <xdr:ext cx="405111" cy="259045"/>
    <xdr:sp macro="" textlink="">
      <xdr:nvSpPr>
        <xdr:cNvPr id="783" name="n_4mainValue【児童館】&#10;有形固定資産減価償却率">
          <a:extLst>
            <a:ext uri="{FF2B5EF4-FFF2-40B4-BE49-F238E27FC236}">
              <a16:creationId xmlns:a16="http://schemas.microsoft.com/office/drawing/2014/main" id="{00000000-0008-0000-0E00-00000F030000}"/>
            </a:ext>
          </a:extLst>
        </xdr:cNvPr>
        <xdr:cNvSpPr txBox="1"/>
      </xdr:nvSpPr>
      <xdr:spPr>
        <a:xfrm>
          <a:off x="12611744" y="1464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000000-0008-0000-0E00-000011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a:extLst>
            <a:ext uri="{FF2B5EF4-FFF2-40B4-BE49-F238E27FC236}">
              <a16:creationId xmlns:a16="http://schemas.microsoft.com/office/drawing/2014/main" id="{00000000-0008-0000-0E00-00001B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a:extLst>
            <a:ext uri="{FF2B5EF4-FFF2-40B4-BE49-F238E27FC236}">
              <a16:creationId xmlns:a16="http://schemas.microsoft.com/office/drawing/2014/main" id="{00000000-0008-0000-0E00-000024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flipV="1">
          <a:off x="22160864" y="1351635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6" name="【児童館】&#10;一人当たり面積最小値テキスト">
          <a:extLst>
            <a:ext uri="{FF2B5EF4-FFF2-40B4-BE49-F238E27FC236}">
              <a16:creationId xmlns:a16="http://schemas.microsoft.com/office/drawing/2014/main" id="{00000000-0008-0000-0E00-000026030000}"/>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808" name="【児童館】&#10;一人当たり面積最大値テキスト">
          <a:extLst>
            <a:ext uri="{FF2B5EF4-FFF2-40B4-BE49-F238E27FC236}">
              <a16:creationId xmlns:a16="http://schemas.microsoft.com/office/drawing/2014/main" id="{00000000-0008-0000-0E00-000028030000}"/>
            </a:ext>
          </a:extLst>
        </xdr:cNvPr>
        <xdr:cNvSpPr txBox="1"/>
      </xdr:nvSpPr>
      <xdr:spPr>
        <a:xfrm>
          <a:off x="22199600" y="132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22072600" y="1351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87901</xdr:rowOff>
    </xdr:from>
    <xdr:ext cx="469744" cy="259045"/>
    <xdr:sp macro="" textlink="">
      <xdr:nvSpPr>
        <xdr:cNvPr id="810" name="【児童館】&#10;一人当たり面積平均値テキスト">
          <a:extLst>
            <a:ext uri="{FF2B5EF4-FFF2-40B4-BE49-F238E27FC236}">
              <a16:creationId xmlns:a16="http://schemas.microsoft.com/office/drawing/2014/main" id="{00000000-0008-0000-0E00-00002A030000}"/>
            </a:ext>
          </a:extLst>
        </xdr:cNvPr>
        <xdr:cNvSpPr txBox="1"/>
      </xdr:nvSpPr>
      <xdr:spPr>
        <a:xfrm>
          <a:off x="22199600" y="14318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811" name="フローチャート: 判断 810">
          <a:extLst>
            <a:ext uri="{FF2B5EF4-FFF2-40B4-BE49-F238E27FC236}">
              <a16:creationId xmlns:a16="http://schemas.microsoft.com/office/drawing/2014/main" id="{00000000-0008-0000-0E00-00002B030000}"/>
            </a:ext>
          </a:extLst>
        </xdr:cNvPr>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812" name="フローチャート: 判断 811">
          <a:extLst>
            <a:ext uri="{FF2B5EF4-FFF2-40B4-BE49-F238E27FC236}">
              <a16:creationId xmlns:a16="http://schemas.microsoft.com/office/drawing/2014/main" id="{00000000-0008-0000-0E00-00002C030000}"/>
            </a:ext>
          </a:extLst>
        </xdr:cNvPr>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813" name="フローチャート: 判断 812">
          <a:extLst>
            <a:ext uri="{FF2B5EF4-FFF2-40B4-BE49-F238E27FC236}">
              <a16:creationId xmlns:a16="http://schemas.microsoft.com/office/drawing/2014/main" id="{00000000-0008-0000-0E00-00002D030000}"/>
            </a:ext>
          </a:extLst>
        </xdr:cNvPr>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78739</xdr:rowOff>
    </xdr:from>
    <xdr:to>
      <xdr:col>102</xdr:col>
      <xdr:colOff>165100</xdr:colOff>
      <xdr:row>85</xdr:row>
      <xdr:rowOff>8889</xdr:rowOff>
    </xdr:to>
    <xdr:sp macro="" textlink="">
      <xdr:nvSpPr>
        <xdr:cNvPr id="814" name="フローチャート: 判断 813">
          <a:extLst>
            <a:ext uri="{FF2B5EF4-FFF2-40B4-BE49-F238E27FC236}">
              <a16:creationId xmlns:a16="http://schemas.microsoft.com/office/drawing/2014/main" id="{00000000-0008-0000-0E00-00002E030000}"/>
            </a:ext>
          </a:extLst>
        </xdr:cNvPr>
        <xdr:cNvSpPr/>
      </xdr:nvSpPr>
      <xdr:spPr>
        <a:xfrm>
          <a:off x="19494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87885</xdr:rowOff>
    </xdr:from>
    <xdr:to>
      <xdr:col>98</xdr:col>
      <xdr:colOff>38100</xdr:colOff>
      <xdr:row>85</xdr:row>
      <xdr:rowOff>18035</xdr:rowOff>
    </xdr:to>
    <xdr:sp macro="" textlink="">
      <xdr:nvSpPr>
        <xdr:cNvPr id="815" name="フローチャート: 判断 814">
          <a:extLst>
            <a:ext uri="{FF2B5EF4-FFF2-40B4-BE49-F238E27FC236}">
              <a16:creationId xmlns:a16="http://schemas.microsoft.com/office/drawing/2014/main" id="{00000000-0008-0000-0E00-00002F030000}"/>
            </a:ext>
          </a:extLst>
        </xdr:cNvPr>
        <xdr:cNvSpPr/>
      </xdr:nvSpPr>
      <xdr:spPr>
        <a:xfrm>
          <a:off x="18605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103887</xdr:rowOff>
    </xdr:from>
    <xdr:to>
      <xdr:col>116</xdr:col>
      <xdr:colOff>114300</xdr:colOff>
      <xdr:row>86</xdr:row>
      <xdr:rowOff>34037</xdr:rowOff>
    </xdr:to>
    <xdr:sp macro="" textlink="">
      <xdr:nvSpPr>
        <xdr:cNvPr id="821" name="楕円 820">
          <a:extLst>
            <a:ext uri="{FF2B5EF4-FFF2-40B4-BE49-F238E27FC236}">
              <a16:creationId xmlns:a16="http://schemas.microsoft.com/office/drawing/2014/main" id="{00000000-0008-0000-0E00-000035030000}"/>
            </a:ext>
          </a:extLst>
        </xdr:cNvPr>
        <xdr:cNvSpPr/>
      </xdr:nvSpPr>
      <xdr:spPr>
        <a:xfrm>
          <a:off x="221107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18814</xdr:rowOff>
    </xdr:from>
    <xdr:ext cx="469744" cy="259045"/>
    <xdr:sp macro="" textlink="">
      <xdr:nvSpPr>
        <xdr:cNvPr id="822" name="【児童館】&#10;一人当たり面積該当値テキスト">
          <a:extLst>
            <a:ext uri="{FF2B5EF4-FFF2-40B4-BE49-F238E27FC236}">
              <a16:creationId xmlns:a16="http://schemas.microsoft.com/office/drawing/2014/main" id="{00000000-0008-0000-0E00-000036030000}"/>
            </a:ext>
          </a:extLst>
        </xdr:cNvPr>
        <xdr:cNvSpPr txBox="1"/>
      </xdr:nvSpPr>
      <xdr:spPr>
        <a:xfrm>
          <a:off x="22199600" y="1459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103887</xdr:rowOff>
    </xdr:from>
    <xdr:to>
      <xdr:col>112</xdr:col>
      <xdr:colOff>38100</xdr:colOff>
      <xdr:row>86</xdr:row>
      <xdr:rowOff>34037</xdr:rowOff>
    </xdr:to>
    <xdr:sp macro="" textlink="">
      <xdr:nvSpPr>
        <xdr:cNvPr id="823" name="楕円 822">
          <a:extLst>
            <a:ext uri="{FF2B5EF4-FFF2-40B4-BE49-F238E27FC236}">
              <a16:creationId xmlns:a16="http://schemas.microsoft.com/office/drawing/2014/main" id="{00000000-0008-0000-0E00-000037030000}"/>
            </a:ext>
          </a:extLst>
        </xdr:cNvPr>
        <xdr:cNvSpPr/>
      </xdr:nvSpPr>
      <xdr:spPr>
        <a:xfrm>
          <a:off x="21272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154687</xdr:rowOff>
    </xdr:from>
    <xdr:to>
      <xdr:col>116</xdr:col>
      <xdr:colOff>63500</xdr:colOff>
      <xdr:row>85</xdr:row>
      <xdr:rowOff>154687</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a:off x="21323300" y="147279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108458</xdr:rowOff>
    </xdr:from>
    <xdr:to>
      <xdr:col>107</xdr:col>
      <xdr:colOff>101600</xdr:colOff>
      <xdr:row>86</xdr:row>
      <xdr:rowOff>38608</xdr:rowOff>
    </xdr:to>
    <xdr:sp macro="" textlink="">
      <xdr:nvSpPr>
        <xdr:cNvPr id="825" name="楕円 824">
          <a:extLst>
            <a:ext uri="{FF2B5EF4-FFF2-40B4-BE49-F238E27FC236}">
              <a16:creationId xmlns:a16="http://schemas.microsoft.com/office/drawing/2014/main" id="{00000000-0008-0000-0E00-000039030000}"/>
            </a:ext>
          </a:extLst>
        </xdr:cNvPr>
        <xdr:cNvSpPr/>
      </xdr:nvSpPr>
      <xdr:spPr>
        <a:xfrm>
          <a:off x="20383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154687</xdr:rowOff>
    </xdr:from>
    <xdr:to>
      <xdr:col>111</xdr:col>
      <xdr:colOff>177800</xdr:colOff>
      <xdr:row>85</xdr:row>
      <xdr:rowOff>159258</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flipV="1">
          <a:off x="20434300" y="147279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108458</xdr:rowOff>
    </xdr:from>
    <xdr:to>
      <xdr:col>102</xdr:col>
      <xdr:colOff>165100</xdr:colOff>
      <xdr:row>86</xdr:row>
      <xdr:rowOff>38608</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19494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159258</xdr:rowOff>
    </xdr:from>
    <xdr:to>
      <xdr:col>107</xdr:col>
      <xdr:colOff>50800</xdr:colOff>
      <xdr:row>85</xdr:row>
      <xdr:rowOff>159258</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a:off x="19545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108458</xdr:rowOff>
    </xdr:from>
    <xdr:to>
      <xdr:col>98</xdr:col>
      <xdr:colOff>38100</xdr:colOff>
      <xdr:row>86</xdr:row>
      <xdr:rowOff>38608</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18605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159258</xdr:rowOff>
    </xdr:from>
    <xdr:to>
      <xdr:col>102</xdr:col>
      <xdr:colOff>114300</xdr:colOff>
      <xdr:row>85</xdr:row>
      <xdr:rowOff>159258</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a:off x="18656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831" name="n_1aveValue【児童館】&#10;一人当たり面積">
          <a:extLst>
            <a:ext uri="{FF2B5EF4-FFF2-40B4-BE49-F238E27FC236}">
              <a16:creationId xmlns:a16="http://schemas.microsoft.com/office/drawing/2014/main" id="{00000000-0008-0000-0E00-00003F030000}"/>
            </a:ext>
          </a:extLst>
        </xdr:cNvPr>
        <xdr:cNvSpPr txBox="1"/>
      </xdr:nvSpPr>
      <xdr:spPr>
        <a:xfrm>
          <a:off x="210757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832" name="n_2aveValue【児童館】&#10;一人当たり面積">
          <a:extLst>
            <a:ext uri="{FF2B5EF4-FFF2-40B4-BE49-F238E27FC236}">
              <a16:creationId xmlns:a16="http://schemas.microsoft.com/office/drawing/2014/main" id="{00000000-0008-0000-0E00-000040030000}"/>
            </a:ext>
          </a:extLst>
        </xdr:cNvPr>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25416</xdr:rowOff>
    </xdr:from>
    <xdr:ext cx="469744" cy="259045"/>
    <xdr:sp macro="" textlink="">
      <xdr:nvSpPr>
        <xdr:cNvPr id="833" name="n_3aveValue【児童館】&#10;一人当たり面積">
          <a:extLst>
            <a:ext uri="{FF2B5EF4-FFF2-40B4-BE49-F238E27FC236}">
              <a16:creationId xmlns:a16="http://schemas.microsoft.com/office/drawing/2014/main" id="{00000000-0008-0000-0E00-000041030000}"/>
            </a:ext>
          </a:extLst>
        </xdr:cNvPr>
        <xdr:cNvSpPr txBox="1"/>
      </xdr:nvSpPr>
      <xdr:spPr>
        <a:xfrm>
          <a:off x="19310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34562</xdr:rowOff>
    </xdr:from>
    <xdr:ext cx="469744" cy="259045"/>
    <xdr:sp macro="" textlink="">
      <xdr:nvSpPr>
        <xdr:cNvPr id="834" name="n_4aveValue【児童館】&#10;一人当たり面積">
          <a:extLst>
            <a:ext uri="{FF2B5EF4-FFF2-40B4-BE49-F238E27FC236}">
              <a16:creationId xmlns:a16="http://schemas.microsoft.com/office/drawing/2014/main" id="{00000000-0008-0000-0E00-000042030000}"/>
            </a:ext>
          </a:extLst>
        </xdr:cNvPr>
        <xdr:cNvSpPr txBox="1"/>
      </xdr:nvSpPr>
      <xdr:spPr>
        <a:xfrm>
          <a:off x="18421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25164</xdr:rowOff>
    </xdr:from>
    <xdr:ext cx="469744" cy="259045"/>
    <xdr:sp macro="" textlink="">
      <xdr:nvSpPr>
        <xdr:cNvPr id="835" name="n_1mainValue【児童館】&#10;一人当たり面積">
          <a:extLst>
            <a:ext uri="{FF2B5EF4-FFF2-40B4-BE49-F238E27FC236}">
              <a16:creationId xmlns:a16="http://schemas.microsoft.com/office/drawing/2014/main" id="{00000000-0008-0000-0E00-000043030000}"/>
            </a:ext>
          </a:extLst>
        </xdr:cNvPr>
        <xdr:cNvSpPr txBox="1"/>
      </xdr:nvSpPr>
      <xdr:spPr>
        <a:xfrm>
          <a:off x="210757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29735</xdr:rowOff>
    </xdr:from>
    <xdr:ext cx="469744" cy="259045"/>
    <xdr:sp macro="" textlink="">
      <xdr:nvSpPr>
        <xdr:cNvPr id="836" name="n_2mainValue【児童館】&#10;一人当たり面積">
          <a:extLst>
            <a:ext uri="{FF2B5EF4-FFF2-40B4-BE49-F238E27FC236}">
              <a16:creationId xmlns:a16="http://schemas.microsoft.com/office/drawing/2014/main" id="{00000000-0008-0000-0E00-000044030000}"/>
            </a:ext>
          </a:extLst>
        </xdr:cNvPr>
        <xdr:cNvSpPr txBox="1"/>
      </xdr:nvSpPr>
      <xdr:spPr>
        <a:xfrm>
          <a:off x="20199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29735</xdr:rowOff>
    </xdr:from>
    <xdr:ext cx="469744" cy="259045"/>
    <xdr:sp macro="" textlink="">
      <xdr:nvSpPr>
        <xdr:cNvPr id="837" name="n_3mainValue【児童館】&#10;一人当たり面積">
          <a:extLst>
            <a:ext uri="{FF2B5EF4-FFF2-40B4-BE49-F238E27FC236}">
              <a16:creationId xmlns:a16="http://schemas.microsoft.com/office/drawing/2014/main" id="{00000000-0008-0000-0E00-000045030000}"/>
            </a:ext>
          </a:extLst>
        </xdr:cNvPr>
        <xdr:cNvSpPr txBox="1"/>
      </xdr:nvSpPr>
      <xdr:spPr>
        <a:xfrm>
          <a:off x="19310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29735</xdr:rowOff>
    </xdr:from>
    <xdr:ext cx="469744" cy="259045"/>
    <xdr:sp macro="" textlink="">
      <xdr:nvSpPr>
        <xdr:cNvPr id="838" name="n_4mainValue【児童館】&#10;一人当たり面積">
          <a:extLst>
            <a:ext uri="{FF2B5EF4-FFF2-40B4-BE49-F238E27FC236}">
              <a16:creationId xmlns:a16="http://schemas.microsoft.com/office/drawing/2014/main" id="{00000000-0008-0000-0E00-000046030000}"/>
            </a:ext>
          </a:extLst>
        </xdr:cNvPr>
        <xdr:cNvSpPr txBox="1"/>
      </xdr:nvSpPr>
      <xdr:spPr>
        <a:xfrm>
          <a:off x="18421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0000000-0008-0000-0E00-00004F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0000000-0008-0000-0E00-000050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9" name="テキスト ボックス 858">
          <a:extLst>
            <a:ext uri="{FF2B5EF4-FFF2-40B4-BE49-F238E27FC236}">
              <a16:creationId xmlns:a16="http://schemas.microsoft.com/office/drawing/2014/main" id="{00000000-0008-0000-0E00-00005B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1" name="テキスト ボックス 860">
          <a:extLst>
            <a:ext uri="{FF2B5EF4-FFF2-40B4-BE49-F238E27FC236}">
              <a16:creationId xmlns:a16="http://schemas.microsoft.com/office/drawing/2014/main" id="{00000000-0008-0000-0E00-00005D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a:extLst>
            <a:ext uri="{FF2B5EF4-FFF2-40B4-BE49-F238E27FC236}">
              <a16:creationId xmlns:a16="http://schemas.microsoft.com/office/drawing/2014/main" id="{00000000-0008-0000-0E00-00005E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863" name="直線コネクタ 862">
          <a:extLst>
            <a:ext uri="{FF2B5EF4-FFF2-40B4-BE49-F238E27FC236}">
              <a16:creationId xmlns:a16="http://schemas.microsoft.com/office/drawing/2014/main" id="{00000000-0008-0000-0E00-00005F030000}"/>
            </a:ext>
          </a:extLst>
        </xdr:cNvPr>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4" name="【公民館】&#10;有形固定資産減価償却率最小値テキスト">
          <a:extLst>
            <a:ext uri="{FF2B5EF4-FFF2-40B4-BE49-F238E27FC236}">
              <a16:creationId xmlns:a16="http://schemas.microsoft.com/office/drawing/2014/main" id="{00000000-0008-0000-0E00-000060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5" name="直線コネクタ 864">
          <a:extLst>
            <a:ext uri="{FF2B5EF4-FFF2-40B4-BE49-F238E27FC236}">
              <a16:creationId xmlns:a16="http://schemas.microsoft.com/office/drawing/2014/main" id="{00000000-0008-0000-0E00-000061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866" name="【公民館】&#10;有形固定資産減価償却率最大値テキスト">
          <a:extLst>
            <a:ext uri="{FF2B5EF4-FFF2-40B4-BE49-F238E27FC236}">
              <a16:creationId xmlns:a16="http://schemas.microsoft.com/office/drawing/2014/main" id="{00000000-0008-0000-0E00-000062030000}"/>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867" name="直線コネクタ 866">
          <a:extLst>
            <a:ext uri="{FF2B5EF4-FFF2-40B4-BE49-F238E27FC236}">
              <a16:creationId xmlns:a16="http://schemas.microsoft.com/office/drawing/2014/main" id="{00000000-0008-0000-0E00-000063030000}"/>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47641</xdr:rowOff>
    </xdr:from>
    <xdr:ext cx="405111" cy="259045"/>
    <xdr:sp macro="" textlink="">
      <xdr:nvSpPr>
        <xdr:cNvPr id="868" name="【公民館】&#10;有形固定資産減価償却率平均値テキスト">
          <a:extLst>
            <a:ext uri="{FF2B5EF4-FFF2-40B4-BE49-F238E27FC236}">
              <a16:creationId xmlns:a16="http://schemas.microsoft.com/office/drawing/2014/main" id="{00000000-0008-0000-0E00-000064030000}"/>
            </a:ext>
          </a:extLst>
        </xdr:cNvPr>
        <xdr:cNvSpPr txBox="1"/>
      </xdr:nvSpPr>
      <xdr:spPr>
        <a:xfrm>
          <a:off x="16357600" y="18049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869" name="フローチャート: 判断 868">
          <a:extLst>
            <a:ext uri="{FF2B5EF4-FFF2-40B4-BE49-F238E27FC236}">
              <a16:creationId xmlns:a16="http://schemas.microsoft.com/office/drawing/2014/main" id="{00000000-0008-0000-0E00-000065030000}"/>
            </a:ext>
          </a:extLst>
        </xdr:cNvPr>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870" name="フローチャート: 判断 869">
          <a:extLst>
            <a:ext uri="{FF2B5EF4-FFF2-40B4-BE49-F238E27FC236}">
              <a16:creationId xmlns:a16="http://schemas.microsoft.com/office/drawing/2014/main" id="{00000000-0008-0000-0E00-000066030000}"/>
            </a:ext>
          </a:extLst>
        </xdr:cNvPr>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871" name="フローチャート: 判断 870">
          <a:extLst>
            <a:ext uri="{FF2B5EF4-FFF2-40B4-BE49-F238E27FC236}">
              <a16:creationId xmlns:a16="http://schemas.microsoft.com/office/drawing/2014/main" id="{00000000-0008-0000-0E00-000067030000}"/>
            </a:ext>
          </a:extLst>
        </xdr:cNvPr>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872" name="フローチャート: 判断 871">
          <a:extLst>
            <a:ext uri="{FF2B5EF4-FFF2-40B4-BE49-F238E27FC236}">
              <a16:creationId xmlns:a16="http://schemas.microsoft.com/office/drawing/2014/main" id="{00000000-0008-0000-0E00-000068030000}"/>
            </a:ext>
          </a:extLst>
        </xdr:cNvPr>
        <xdr:cNvSpPr/>
      </xdr:nvSpPr>
      <xdr:spPr>
        <a:xfrm>
          <a:off x="13652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873" name="フローチャート: 判断 872">
          <a:extLst>
            <a:ext uri="{FF2B5EF4-FFF2-40B4-BE49-F238E27FC236}">
              <a16:creationId xmlns:a16="http://schemas.microsoft.com/office/drawing/2014/main" id="{00000000-0008-0000-0E00-000069030000}"/>
            </a:ext>
          </a:extLst>
        </xdr:cNvPr>
        <xdr:cNvSpPr/>
      </xdr:nvSpPr>
      <xdr:spPr>
        <a:xfrm>
          <a:off x="12763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E00-00006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E00-00006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E00-00006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E00-00006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E00-00006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130175</xdr:rowOff>
    </xdr:from>
    <xdr:to>
      <xdr:col>85</xdr:col>
      <xdr:colOff>177800</xdr:colOff>
      <xdr:row>104</xdr:row>
      <xdr:rowOff>60325</xdr:rowOff>
    </xdr:to>
    <xdr:sp macro="" textlink="">
      <xdr:nvSpPr>
        <xdr:cNvPr id="879" name="楕円 878">
          <a:extLst>
            <a:ext uri="{FF2B5EF4-FFF2-40B4-BE49-F238E27FC236}">
              <a16:creationId xmlns:a16="http://schemas.microsoft.com/office/drawing/2014/main" id="{00000000-0008-0000-0E00-00006F030000}"/>
            </a:ext>
          </a:extLst>
        </xdr:cNvPr>
        <xdr:cNvSpPr/>
      </xdr:nvSpPr>
      <xdr:spPr>
        <a:xfrm>
          <a:off x="162687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153052</xdr:rowOff>
    </xdr:from>
    <xdr:ext cx="405111" cy="259045"/>
    <xdr:sp macro="" textlink="">
      <xdr:nvSpPr>
        <xdr:cNvPr id="880" name="【公民館】&#10;有形固定資産減価償却率該当値テキスト">
          <a:extLst>
            <a:ext uri="{FF2B5EF4-FFF2-40B4-BE49-F238E27FC236}">
              <a16:creationId xmlns:a16="http://schemas.microsoft.com/office/drawing/2014/main" id="{00000000-0008-0000-0E00-000070030000}"/>
            </a:ext>
          </a:extLst>
        </xdr:cNvPr>
        <xdr:cNvSpPr txBox="1"/>
      </xdr:nvSpPr>
      <xdr:spPr>
        <a:xfrm>
          <a:off x="16357600"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101600</xdr:rowOff>
    </xdr:from>
    <xdr:to>
      <xdr:col>81</xdr:col>
      <xdr:colOff>101600</xdr:colOff>
      <xdr:row>104</xdr:row>
      <xdr:rowOff>31750</xdr:rowOff>
    </xdr:to>
    <xdr:sp macro="" textlink="">
      <xdr:nvSpPr>
        <xdr:cNvPr id="881" name="楕円 880">
          <a:extLst>
            <a:ext uri="{FF2B5EF4-FFF2-40B4-BE49-F238E27FC236}">
              <a16:creationId xmlns:a16="http://schemas.microsoft.com/office/drawing/2014/main" id="{00000000-0008-0000-0E00-000071030000}"/>
            </a:ext>
          </a:extLst>
        </xdr:cNvPr>
        <xdr:cNvSpPr/>
      </xdr:nvSpPr>
      <xdr:spPr>
        <a:xfrm>
          <a:off x="15430500" y="177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152400</xdr:rowOff>
    </xdr:from>
    <xdr:to>
      <xdr:col>85</xdr:col>
      <xdr:colOff>127000</xdr:colOff>
      <xdr:row>104</xdr:row>
      <xdr:rowOff>9525</xdr:rowOff>
    </xdr:to>
    <xdr:cxnSp macro="">
      <xdr:nvCxnSpPr>
        <xdr:cNvPr id="882" name="直線コネクタ 881">
          <a:extLst>
            <a:ext uri="{FF2B5EF4-FFF2-40B4-BE49-F238E27FC236}">
              <a16:creationId xmlns:a16="http://schemas.microsoft.com/office/drawing/2014/main" id="{00000000-0008-0000-0E00-000072030000}"/>
            </a:ext>
          </a:extLst>
        </xdr:cNvPr>
        <xdr:cNvCxnSpPr/>
      </xdr:nvCxnSpPr>
      <xdr:spPr>
        <a:xfrm>
          <a:off x="15481300" y="178117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126364</xdr:rowOff>
    </xdr:from>
    <xdr:to>
      <xdr:col>76</xdr:col>
      <xdr:colOff>165100</xdr:colOff>
      <xdr:row>104</xdr:row>
      <xdr:rowOff>56514</xdr:rowOff>
    </xdr:to>
    <xdr:sp macro="" textlink="">
      <xdr:nvSpPr>
        <xdr:cNvPr id="883" name="楕円 882">
          <a:extLst>
            <a:ext uri="{FF2B5EF4-FFF2-40B4-BE49-F238E27FC236}">
              <a16:creationId xmlns:a16="http://schemas.microsoft.com/office/drawing/2014/main" id="{00000000-0008-0000-0E00-000073030000}"/>
            </a:ext>
          </a:extLst>
        </xdr:cNvPr>
        <xdr:cNvSpPr/>
      </xdr:nvSpPr>
      <xdr:spPr>
        <a:xfrm>
          <a:off x="145415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152400</xdr:rowOff>
    </xdr:from>
    <xdr:to>
      <xdr:col>81</xdr:col>
      <xdr:colOff>50800</xdr:colOff>
      <xdr:row>104</xdr:row>
      <xdr:rowOff>5714</xdr:rowOff>
    </xdr:to>
    <xdr:cxnSp macro="">
      <xdr:nvCxnSpPr>
        <xdr:cNvPr id="884" name="直線コネクタ 883">
          <a:extLst>
            <a:ext uri="{FF2B5EF4-FFF2-40B4-BE49-F238E27FC236}">
              <a16:creationId xmlns:a16="http://schemas.microsoft.com/office/drawing/2014/main" id="{00000000-0008-0000-0E00-000074030000}"/>
            </a:ext>
          </a:extLst>
        </xdr:cNvPr>
        <xdr:cNvCxnSpPr/>
      </xdr:nvCxnSpPr>
      <xdr:spPr>
        <a:xfrm flipV="1">
          <a:off x="14592300" y="1781175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46355</xdr:rowOff>
    </xdr:from>
    <xdr:to>
      <xdr:col>72</xdr:col>
      <xdr:colOff>38100</xdr:colOff>
      <xdr:row>106</xdr:row>
      <xdr:rowOff>147955</xdr:rowOff>
    </xdr:to>
    <xdr:sp macro="" textlink="">
      <xdr:nvSpPr>
        <xdr:cNvPr id="885" name="楕円 884">
          <a:extLst>
            <a:ext uri="{FF2B5EF4-FFF2-40B4-BE49-F238E27FC236}">
              <a16:creationId xmlns:a16="http://schemas.microsoft.com/office/drawing/2014/main" id="{00000000-0008-0000-0E00-000075030000}"/>
            </a:ext>
          </a:extLst>
        </xdr:cNvPr>
        <xdr:cNvSpPr/>
      </xdr:nvSpPr>
      <xdr:spPr>
        <a:xfrm>
          <a:off x="13652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5714</xdr:rowOff>
    </xdr:from>
    <xdr:to>
      <xdr:col>76</xdr:col>
      <xdr:colOff>114300</xdr:colOff>
      <xdr:row>106</xdr:row>
      <xdr:rowOff>97155</xdr:rowOff>
    </xdr:to>
    <xdr:cxnSp macro="">
      <xdr:nvCxnSpPr>
        <xdr:cNvPr id="886" name="直線コネクタ 885">
          <a:extLst>
            <a:ext uri="{FF2B5EF4-FFF2-40B4-BE49-F238E27FC236}">
              <a16:creationId xmlns:a16="http://schemas.microsoft.com/office/drawing/2014/main" id="{00000000-0008-0000-0E00-000076030000}"/>
            </a:ext>
          </a:extLst>
        </xdr:cNvPr>
        <xdr:cNvCxnSpPr/>
      </xdr:nvCxnSpPr>
      <xdr:spPr>
        <a:xfrm flipV="1">
          <a:off x="13703300" y="17836514"/>
          <a:ext cx="889000" cy="4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44450</xdr:rowOff>
    </xdr:from>
    <xdr:to>
      <xdr:col>67</xdr:col>
      <xdr:colOff>101600</xdr:colOff>
      <xdr:row>106</xdr:row>
      <xdr:rowOff>146050</xdr:rowOff>
    </xdr:to>
    <xdr:sp macro="" textlink="">
      <xdr:nvSpPr>
        <xdr:cNvPr id="887" name="楕円 886">
          <a:extLst>
            <a:ext uri="{FF2B5EF4-FFF2-40B4-BE49-F238E27FC236}">
              <a16:creationId xmlns:a16="http://schemas.microsoft.com/office/drawing/2014/main" id="{00000000-0008-0000-0E00-000077030000}"/>
            </a:ext>
          </a:extLst>
        </xdr:cNvPr>
        <xdr:cNvSpPr/>
      </xdr:nvSpPr>
      <xdr:spPr>
        <a:xfrm>
          <a:off x="12763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95250</xdr:rowOff>
    </xdr:from>
    <xdr:to>
      <xdr:col>71</xdr:col>
      <xdr:colOff>177800</xdr:colOff>
      <xdr:row>106</xdr:row>
      <xdr:rowOff>97155</xdr:rowOff>
    </xdr:to>
    <xdr:cxnSp macro="">
      <xdr:nvCxnSpPr>
        <xdr:cNvPr id="888" name="直線コネクタ 887">
          <a:extLst>
            <a:ext uri="{FF2B5EF4-FFF2-40B4-BE49-F238E27FC236}">
              <a16:creationId xmlns:a16="http://schemas.microsoft.com/office/drawing/2014/main" id="{00000000-0008-0000-0E00-000078030000}"/>
            </a:ext>
          </a:extLst>
        </xdr:cNvPr>
        <xdr:cNvCxnSpPr/>
      </xdr:nvCxnSpPr>
      <xdr:spPr>
        <a:xfrm>
          <a:off x="12814300" y="182689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148607</xdr:rowOff>
    </xdr:from>
    <xdr:ext cx="405111" cy="259045"/>
    <xdr:sp macro="" textlink="">
      <xdr:nvSpPr>
        <xdr:cNvPr id="889" name="n_1aveValue【公民館】&#10;有形固定資産減価償却率">
          <a:extLst>
            <a:ext uri="{FF2B5EF4-FFF2-40B4-BE49-F238E27FC236}">
              <a16:creationId xmlns:a16="http://schemas.microsoft.com/office/drawing/2014/main" id="{00000000-0008-0000-0E00-000079030000}"/>
            </a:ext>
          </a:extLst>
        </xdr:cNvPr>
        <xdr:cNvSpPr txBox="1"/>
      </xdr:nvSpPr>
      <xdr:spPr>
        <a:xfrm>
          <a:off x="152660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890" name="n_2aveValue【公民館】&#10;有形固定資産減価償却率">
          <a:extLst>
            <a:ext uri="{FF2B5EF4-FFF2-40B4-BE49-F238E27FC236}">
              <a16:creationId xmlns:a16="http://schemas.microsoft.com/office/drawing/2014/main" id="{00000000-0008-0000-0E00-00007A030000}"/>
            </a:ext>
          </a:extLst>
        </xdr:cNvPr>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168291</xdr:rowOff>
    </xdr:from>
    <xdr:ext cx="405111" cy="259045"/>
    <xdr:sp macro="" textlink="">
      <xdr:nvSpPr>
        <xdr:cNvPr id="891" name="n_3aveValue【公民館】&#10;有形固定資産減価償却率">
          <a:extLst>
            <a:ext uri="{FF2B5EF4-FFF2-40B4-BE49-F238E27FC236}">
              <a16:creationId xmlns:a16="http://schemas.microsoft.com/office/drawing/2014/main" id="{00000000-0008-0000-0E00-00007B030000}"/>
            </a:ext>
          </a:extLst>
        </xdr:cNvPr>
        <xdr:cNvSpPr txBox="1"/>
      </xdr:nvSpPr>
      <xdr:spPr>
        <a:xfrm>
          <a:off x="13500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34941</xdr:rowOff>
    </xdr:from>
    <xdr:ext cx="405111" cy="259045"/>
    <xdr:sp macro="" textlink="">
      <xdr:nvSpPr>
        <xdr:cNvPr id="892" name="n_4aveValue【公民館】&#10;有形固定資産減価償却率">
          <a:extLst>
            <a:ext uri="{FF2B5EF4-FFF2-40B4-BE49-F238E27FC236}">
              <a16:creationId xmlns:a16="http://schemas.microsoft.com/office/drawing/2014/main" id="{00000000-0008-0000-0E00-00007C030000}"/>
            </a:ext>
          </a:extLst>
        </xdr:cNvPr>
        <xdr:cNvSpPr txBox="1"/>
      </xdr:nvSpPr>
      <xdr:spPr>
        <a:xfrm>
          <a:off x="12611744" y="1786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48277</xdr:rowOff>
    </xdr:from>
    <xdr:ext cx="405111" cy="259045"/>
    <xdr:sp macro="" textlink="">
      <xdr:nvSpPr>
        <xdr:cNvPr id="893" name="n_1mainValue【公民館】&#10;有形固定資産減価償却率">
          <a:extLst>
            <a:ext uri="{FF2B5EF4-FFF2-40B4-BE49-F238E27FC236}">
              <a16:creationId xmlns:a16="http://schemas.microsoft.com/office/drawing/2014/main" id="{00000000-0008-0000-0E00-00007D030000}"/>
            </a:ext>
          </a:extLst>
        </xdr:cNvPr>
        <xdr:cNvSpPr txBox="1"/>
      </xdr:nvSpPr>
      <xdr:spPr>
        <a:xfrm>
          <a:off x="15266044"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73041</xdr:rowOff>
    </xdr:from>
    <xdr:ext cx="405111" cy="259045"/>
    <xdr:sp macro="" textlink="">
      <xdr:nvSpPr>
        <xdr:cNvPr id="894" name="n_2mainValue【公民館】&#10;有形固定資産減価償却率">
          <a:extLst>
            <a:ext uri="{FF2B5EF4-FFF2-40B4-BE49-F238E27FC236}">
              <a16:creationId xmlns:a16="http://schemas.microsoft.com/office/drawing/2014/main" id="{00000000-0008-0000-0E00-00007E030000}"/>
            </a:ext>
          </a:extLst>
        </xdr:cNvPr>
        <xdr:cNvSpPr txBox="1"/>
      </xdr:nvSpPr>
      <xdr:spPr>
        <a:xfrm>
          <a:off x="14389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139082</xdr:rowOff>
    </xdr:from>
    <xdr:ext cx="405111" cy="259045"/>
    <xdr:sp macro="" textlink="">
      <xdr:nvSpPr>
        <xdr:cNvPr id="895" name="n_3mainValue【公民館】&#10;有形固定資産減価償却率">
          <a:extLst>
            <a:ext uri="{FF2B5EF4-FFF2-40B4-BE49-F238E27FC236}">
              <a16:creationId xmlns:a16="http://schemas.microsoft.com/office/drawing/2014/main" id="{00000000-0008-0000-0E00-00007F030000}"/>
            </a:ext>
          </a:extLst>
        </xdr:cNvPr>
        <xdr:cNvSpPr txBox="1"/>
      </xdr:nvSpPr>
      <xdr:spPr>
        <a:xfrm>
          <a:off x="13500744" y="183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137177</xdr:rowOff>
    </xdr:from>
    <xdr:ext cx="405111" cy="259045"/>
    <xdr:sp macro="" textlink="">
      <xdr:nvSpPr>
        <xdr:cNvPr id="896" name="n_4mainValue【公民館】&#10;有形固定資産減価償却率">
          <a:extLst>
            <a:ext uri="{FF2B5EF4-FFF2-40B4-BE49-F238E27FC236}">
              <a16:creationId xmlns:a16="http://schemas.microsoft.com/office/drawing/2014/main" id="{00000000-0008-0000-0E00-000080030000}"/>
            </a:ext>
          </a:extLst>
        </xdr:cNvPr>
        <xdr:cNvSpPr txBox="1"/>
      </xdr:nvSpPr>
      <xdr:spPr>
        <a:xfrm>
          <a:off x="126117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00000000-0008-0000-0E00-00008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00000000-0008-0000-0E00-00008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E00-00008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E00-00008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E00-00008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E00-00008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00000000-0008-0000-0E00-00008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00000000-0008-0000-0E00-00008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00000000-0008-0000-0E00-00008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7" name="直線コネクタ 906">
          <a:extLst>
            <a:ext uri="{FF2B5EF4-FFF2-40B4-BE49-F238E27FC236}">
              <a16:creationId xmlns:a16="http://schemas.microsoft.com/office/drawing/2014/main" id="{00000000-0008-0000-0E00-00008B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8" name="テキスト ボックス 907">
          <a:extLst>
            <a:ext uri="{FF2B5EF4-FFF2-40B4-BE49-F238E27FC236}">
              <a16:creationId xmlns:a16="http://schemas.microsoft.com/office/drawing/2014/main" id="{00000000-0008-0000-0E00-00008C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9" name="直線コネクタ 908">
          <a:extLst>
            <a:ext uri="{FF2B5EF4-FFF2-40B4-BE49-F238E27FC236}">
              <a16:creationId xmlns:a16="http://schemas.microsoft.com/office/drawing/2014/main" id="{00000000-0008-0000-0E00-00008D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0" name="テキスト ボックス 909">
          <a:extLst>
            <a:ext uri="{FF2B5EF4-FFF2-40B4-BE49-F238E27FC236}">
              <a16:creationId xmlns:a16="http://schemas.microsoft.com/office/drawing/2014/main" id="{00000000-0008-0000-0E00-00008E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1" name="直線コネクタ 910">
          <a:extLst>
            <a:ext uri="{FF2B5EF4-FFF2-40B4-BE49-F238E27FC236}">
              <a16:creationId xmlns:a16="http://schemas.microsoft.com/office/drawing/2014/main" id="{00000000-0008-0000-0E00-00008F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2" name="テキスト ボックス 911">
          <a:extLst>
            <a:ext uri="{FF2B5EF4-FFF2-40B4-BE49-F238E27FC236}">
              <a16:creationId xmlns:a16="http://schemas.microsoft.com/office/drawing/2014/main" id="{00000000-0008-0000-0E00-000090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4" name="テキスト ボックス 913">
          <a:extLst>
            <a:ext uri="{FF2B5EF4-FFF2-40B4-BE49-F238E27FC236}">
              <a16:creationId xmlns:a16="http://schemas.microsoft.com/office/drawing/2014/main" id="{00000000-0008-0000-0E00-000092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6" name="テキスト ボックス 915">
          <a:extLst>
            <a:ext uri="{FF2B5EF4-FFF2-40B4-BE49-F238E27FC236}">
              <a16:creationId xmlns:a16="http://schemas.microsoft.com/office/drawing/2014/main" id="{00000000-0008-0000-0E00-000094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8" name="テキスト ボックス 917">
          <a:extLst>
            <a:ext uri="{FF2B5EF4-FFF2-40B4-BE49-F238E27FC236}">
              <a16:creationId xmlns:a16="http://schemas.microsoft.com/office/drawing/2014/main" id="{00000000-0008-0000-0E00-000096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00000000-0008-0000-0E00-00009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00000000-0008-0000-0E00-00009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公民館】&#10;一人当たり面積グラフ枠">
          <a:extLst>
            <a:ext uri="{FF2B5EF4-FFF2-40B4-BE49-F238E27FC236}">
              <a16:creationId xmlns:a16="http://schemas.microsoft.com/office/drawing/2014/main" id="{00000000-0008-0000-0E00-00009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922" name="直線コネクタ 921">
          <a:extLst>
            <a:ext uri="{FF2B5EF4-FFF2-40B4-BE49-F238E27FC236}">
              <a16:creationId xmlns:a16="http://schemas.microsoft.com/office/drawing/2014/main" id="{00000000-0008-0000-0E00-00009A030000}"/>
            </a:ext>
          </a:extLst>
        </xdr:cNvPr>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923" name="【公民館】&#10;一人当たり面積最小値テキスト">
          <a:extLst>
            <a:ext uri="{FF2B5EF4-FFF2-40B4-BE49-F238E27FC236}">
              <a16:creationId xmlns:a16="http://schemas.microsoft.com/office/drawing/2014/main" id="{00000000-0008-0000-0E00-00009B030000}"/>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924" name="直線コネクタ 923">
          <a:extLst>
            <a:ext uri="{FF2B5EF4-FFF2-40B4-BE49-F238E27FC236}">
              <a16:creationId xmlns:a16="http://schemas.microsoft.com/office/drawing/2014/main" id="{00000000-0008-0000-0E00-00009C030000}"/>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925" name="【公民館】&#10;一人当たり面積最大値テキスト">
          <a:extLst>
            <a:ext uri="{FF2B5EF4-FFF2-40B4-BE49-F238E27FC236}">
              <a16:creationId xmlns:a16="http://schemas.microsoft.com/office/drawing/2014/main" id="{00000000-0008-0000-0E00-00009D030000}"/>
            </a:ext>
          </a:extLst>
        </xdr:cNvPr>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926" name="直線コネクタ 925">
          <a:extLst>
            <a:ext uri="{FF2B5EF4-FFF2-40B4-BE49-F238E27FC236}">
              <a16:creationId xmlns:a16="http://schemas.microsoft.com/office/drawing/2014/main" id="{00000000-0008-0000-0E00-00009E030000}"/>
            </a:ext>
          </a:extLst>
        </xdr:cNvPr>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116495</xdr:rowOff>
    </xdr:from>
    <xdr:ext cx="469744" cy="259045"/>
    <xdr:sp macro="" textlink="">
      <xdr:nvSpPr>
        <xdr:cNvPr id="927" name="【公民館】&#10;一人当たり面積平均値テキスト">
          <a:extLst>
            <a:ext uri="{FF2B5EF4-FFF2-40B4-BE49-F238E27FC236}">
              <a16:creationId xmlns:a16="http://schemas.microsoft.com/office/drawing/2014/main" id="{00000000-0008-0000-0E00-00009F030000}"/>
            </a:ext>
          </a:extLst>
        </xdr:cNvPr>
        <xdr:cNvSpPr txBox="1"/>
      </xdr:nvSpPr>
      <xdr:spPr>
        <a:xfrm>
          <a:off x="22199600" y="18290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928" name="フローチャート: 判断 927">
          <a:extLst>
            <a:ext uri="{FF2B5EF4-FFF2-40B4-BE49-F238E27FC236}">
              <a16:creationId xmlns:a16="http://schemas.microsoft.com/office/drawing/2014/main" id="{00000000-0008-0000-0E00-0000A0030000}"/>
            </a:ext>
          </a:extLst>
        </xdr:cNvPr>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929" name="フローチャート: 判断 928">
          <a:extLst>
            <a:ext uri="{FF2B5EF4-FFF2-40B4-BE49-F238E27FC236}">
              <a16:creationId xmlns:a16="http://schemas.microsoft.com/office/drawing/2014/main" id="{00000000-0008-0000-0E00-0000A1030000}"/>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930" name="フローチャート: 判断 929">
          <a:extLst>
            <a:ext uri="{FF2B5EF4-FFF2-40B4-BE49-F238E27FC236}">
              <a16:creationId xmlns:a16="http://schemas.microsoft.com/office/drawing/2014/main" id="{00000000-0008-0000-0E00-0000A2030000}"/>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31" name="フローチャート: 判断 930">
          <a:extLst>
            <a:ext uri="{FF2B5EF4-FFF2-40B4-BE49-F238E27FC236}">
              <a16:creationId xmlns:a16="http://schemas.microsoft.com/office/drawing/2014/main" id="{00000000-0008-0000-0E00-0000A3030000}"/>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932" name="フローチャート: 判断 931">
          <a:extLst>
            <a:ext uri="{FF2B5EF4-FFF2-40B4-BE49-F238E27FC236}">
              <a16:creationId xmlns:a16="http://schemas.microsoft.com/office/drawing/2014/main" id="{00000000-0008-0000-0E00-0000A4030000}"/>
            </a:ext>
          </a:extLst>
        </xdr:cNvPr>
        <xdr:cNvSpPr/>
      </xdr:nvSpPr>
      <xdr:spPr>
        <a:xfrm>
          <a:off x="18605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E00-0000A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E00-0000A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E00-0000A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E00-0000A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E00-0000A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136434</xdr:rowOff>
    </xdr:from>
    <xdr:to>
      <xdr:col>116</xdr:col>
      <xdr:colOff>114300</xdr:colOff>
      <xdr:row>104</xdr:row>
      <xdr:rowOff>66584</xdr:rowOff>
    </xdr:to>
    <xdr:sp macro="" textlink="">
      <xdr:nvSpPr>
        <xdr:cNvPr id="938" name="楕円 937">
          <a:extLst>
            <a:ext uri="{FF2B5EF4-FFF2-40B4-BE49-F238E27FC236}">
              <a16:creationId xmlns:a16="http://schemas.microsoft.com/office/drawing/2014/main" id="{00000000-0008-0000-0E00-0000AA030000}"/>
            </a:ext>
          </a:extLst>
        </xdr:cNvPr>
        <xdr:cNvSpPr/>
      </xdr:nvSpPr>
      <xdr:spPr>
        <a:xfrm>
          <a:off x="221107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159311</xdr:rowOff>
    </xdr:from>
    <xdr:ext cx="469744" cy="259045"/>
    <xdr:sp macro="" textlink="">
      <xdr:nvSpPr>
        <xdr:cNvPr id="939" name="【公民館】&#10;一人当たり面積該当値テキスト">
          <a:extLst>
            <a:ext uri="{FF2B5EF4-FFF2-40B4-BE49-F238E27FC236}">
              <a16:creationId xmlns:a16="http://schemas.microsoft.com/office/drawing/2014/main" id="{00000000-0008-0000-0E00-0000AB030000}"/>
            </a:ext>
          </a:extLst>
        </xdr:cNvPr>
        <xdr:cNvSpPr txBox="1"/>
      </xdr:nvSpPr>
      <xdr:spPr>
        <a:xfrm>
          <a:off x="22199600" y="1764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146231</xdr:rowOff>
    </xdr:from>
    <xdr:to>
      <xdr:col>112</xdr:col>
      <xdr:colOff>38100</xdr:colOff>
      <xdr:row>104</xdr:row>
      <xdr:rowOff>76381</xdr:rowOff>
    </xdr:to>
    <xdr:sp macro="" textlink="">
      <xdr:nvSpPr>
        <xdr:cNvPr id="940" name="楕円 939">
          <a:extLst>
            <a:ext uri="{FF2B5EF4-FFF2-40B4-BE49-F238E27FC236}">
              <a16:creationId xmlns:a16="http://schemas.microsoft.com/office/drawing/2014/main" id="{00000000-0008-0000-0E00-0000AC030000}"/>
            </a:ext>
          </a:extLst>
        </xdr:cNvPr>
        <xdr:cNvSpPr/>
      </xdr:nvSpPr>
      <xdr:spPr>
        <a:xfrm>
          <a:off x="21272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15784</xdr:rowOff>
    </xdr:from>
    <xdr:to>
      <xdr:col>116</xdr:col>
      <xdr:colOff>63500</xdr:colOff>
      <xdr:row>104</xdr:row>
      <xdr:rowOff>25581</xdr:rowOff>
    </xdr:to>
    <xdr:cxnSp macro="">
      <xdr:nvCxnSpPr>
        <xdr:cNvPr id="941" name="直線コネクタ 940">
          <a:extLst>
            <a:ext uri="{FF2B5EF4-FFF2-40B4-BE49-F238E27FC236}">
              <a16:creationId xmlns:a16="http://schemas.microsoft.com/office/drawing/2014/main" id="{00000000-0008-0000-0E00-0000AD030000}"/>
            </a:ext>
          </a:extLst>
        </xdr:cNvPr>
        <xdr:cNvCxnSpPr/>
      </xdr:nvCxnSpPr>
      <xdr:spPr>
        <a:xfrm flipV="1">
          <a:off x="21323300" y="1784658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152763</xdr:rowOff>
    </xdr:from>
    <xdr:to>
      <xdr:col>107</xdr:col>
      <xdr:colOff>101600</xdr:colOff>
      <xdr:row>104</xdr:row>
      <xdr:rowOff>82913</xdr:rowOff>
    </xdr:to>
    <xdr:sp macro="" textlink="">
      <xdr:nvSpPr>
        <xdr:cNvPr id="942" name="楕円 941">
          <a:extLst>
            <a:ext uri="{FF2B5EF4-FFF2-40B4-BE49-F238E27FC236}">
              <a16:creationId xmlns:a16="http://schemas.microsoft.com/office/drawing/2014/main" id="{00000000-0008-0000-0E00-0000AE030000}"/>
            </a:ext>
          </a:extLst>
        </xdr:cNvPr>
        <xdr:cNvSpPr/>
      </xdr:nvSpPr>
      <xdr:spPr>
        <a:xfrm>
          <a:off x="203835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25581</xdr:rowOff>
    </xdr:from>
    <xdr:to>
      <xdr:col>111</xdr:col>
      <xdr:colOff>177800</xdr:colOff>
      <xdr:row>104</xdr:row>
      <xdr:rowOff>32113</xdr:rowOff>
    </xdr:to>
    <xdr:cxnSp macro="">
      <xdr:nvCxnSpPr>
        <xdr:cNvPr id="943" name="直線コネクタ 942">
          <a:extLst>
            <a:ext uri="{FF2B5EF4-FFF2-40B4-BE49-F238E27FC236}">
              <a16:creationId xmlns:a16="http://schemas.microsoft.com/office/drawing/2014/main" id="{00000000-0008-0000-0E00-0000AF030000}"/>
            </a:ext>
          </a:extLst>
        </xdr:cNvPr>
        <xdr:cNvCxnSpPr/>
      </xdr:nvCxnSpPr>
      <xdr:spPr>
        <a:xfrm flipV="1">
          <a:off x="20434300" y="1785638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97245</xdr:rowOff>
    </xdr:from>
    <xdr:to>
      <xdr:col>102</xdr:col>
      <xdr:colOff>165100</xdr:colOff>
      <xdr:row>105</xdr:row>
      <xdr:rowOff>27395</xdr:rowOff>
    </xdr:to>
    <xdr:sp macro="" textlink="">
      <xdr:nvSpPr>
        <xdr:cNvPr id="944" name="楕円 943">
          <a:extLst>
            <a:ext uri="{FF2B5EF4-FFF2-40B4-BE49-F238E27FC236}">
              <a16:creationId xmlns:a16="http://schemas.microsoft.com/office/drawing/2014/main" id="{00000000-0008-0000-0E00-0000B0030000}"/>
            </a:ext>
          </a:extLst>
        </xdr:cNvPr>
        <xdr:cNvSpPr/>
      </xdr:nvSpPr>
      <xdr:spPr>
        <a:xfrm>
          <a:off x="19494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32113</xdr:rowOff>
    </xdr:from>
    <xdr:to>
      <xdr:col>107</xdr:col>
      <xdr:colOff>50800</xdr:colOff>
      <xdr:row>104</xdr:row>
      <xdr:rowOff>148045</xdr:rowOff>
    </xdr:to>
    <xdr:cxnSp macro="">
      <xdr:nvCxnSpPr>
        <xdr:cNvPr id="945" name="直線コネクタ 944">
          <a:extLst>
            <a:ext uri="{FF2B5EF4-FFF2-40B4-BE49-F238E27FC236}">
              <a16:creationId xmlns:a16="http://schemas.microsoft.com/office/drawing/2014/main" id="{00000000-0008-0000-0E00-0000B1030000}"/>
            </a:ext>
          </a:extLst>
        </xdr:cNvPr>
        <xdr:cNvCxnSpPr/>
      </xdr:nvCxnSpPr>
      <xdr:spPr>
        <a:xfrm flipV="1">
          <a:off x="19545300" y="17862913"/>
          <a:ext cx="889000" cy="11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111942</xdr:rowOff>
    </xdr:from>
    <xdr:to>
      <xdr:col>98</xdr:col>
      <xdr:colOff>38100</xdr:colOff>
      <xdr:row>104</xdr:row>
      <xdr:rowOff>42092</xdr:rowOff>
    </xdr:to>
    <xdr:sp macro="" textlink="">
      <xdr:nvSpPr>
        <xdr:cNvPr id="946" name="楕円 945">
          <a:extLst>
            <a:ext uri="{FF2B5EF4-FFF2-40B4-BE49-F238E27FC236}">
              <a16:creationId xmlns:a16="http://schemas.microsoft.com/office/drawing/2014/main" id="{00000000-0008-0000-0E00-0000B2030000}"/>
            </a:ext>
          </a:extLst>
        </xdr:cNvPr>
        <xdr:cNvSpPr/>
      </xdr:nvSpPr>
      <xdr:spPr>
        <a:xfrm>
          <a:off x="18605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162742</xdr:rowOff>
    </xdr:from>
    <xdr:to>
      <xdr:col>102</xdr:col>
      <xdr:colOff>114300</xdr:colOff>
      <xdr:row>104</xdr:row>
      <xdr:rowOff>148045</xdr:rowOff>
    </xdr:to>
    <xdr:cxnSp macro="">
      <xdr:nvCxnSpPr>
        <xdr:cNvPr id="947" name="直線コネクタ 946">
          <a:extLst>
            <a:ext uri="{FF2B5EF4-FFF2-40B4-BE49-F238E27FC236}">
              <a16:creationId xmlns:a16="http://schemas.microsoft.com/office/drawing/2014/main" id="{00000000-0008-0000-0E00-0000B3030000}"/>
            </a:ext>
          </a:extLst>
        </xdr:cNvPr>
        <xdr:cNvCxnSpPr/>
      </xdr:nvCxnSpPr>
      <xdr:spPr>
        <a:xfrm>
          <a:off x="18656300" y="17822092"/>
          <a:ext cx="889000" cy="15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83838</xdr:rowOff>
    </xdr:from>
    <xdr:ext cx="469744" cy="259045"/>
    <xdr:sp macro="" textlink="">
      <xdr:nvSpPr>
        <xdr:cNvPr id="948" name="n_1aveValue【公民館】&#10;一人当たり面積">
          <a:extLst>
            <a:ext uri="{FF2B5EF4-FFF2-40B4-BE49-F238E27FC236}">
              <a16:creationId xmlns:a16="http://schemas.microsoft.com/office/drawing/2014/main" id="{00000000-0008-0000-0E00-0000B4030000}"/>
            </a:ext>
          </a:extLst>
        </xdr:cNvPr>
        <xdr:cNvSpPr txBox="1"/>
      </xdr:nvSpPr>
      <xdr:spPr>
        <a:xfrm>
          <a:off x="21075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949" name="n_2aveValue【公民館】&#10;一人当たり面積">
          <a:extLst>
            <a:ext uri="{FF2B5EF4-FFF2-40B4-BE49-F238E27FC236}">
              <a16:creationId xmlns:a16="http://schemas.microsoft.com/office/drawing/2014/main" id="{00000000-0008-0000-0E00-0000B5030000}"/>
            </a:ext>
          </a:extLst>
        </xdr:cNvPr>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950" name="n_3aveValue【公民館】&#10;一人当たり面積">
          <a:extLst>
            <a:ext uri="{FF2B5EF4-FFF2-40B4-BE49-F238E27FC236}">
              <a16:creationId xmlns:a16="http://schemas.microsoft.com/office/drawing/2014/main" id="{00000000-0008-0000-0E00-0000B6030000}"/>
            </a:ext>
          </a:extLst>
        </xdr:cNvPr>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83838</xdr:rowOff>
    </xdr:from>
    <xdr:ext cx="469744" cy="259045"/>
    <xdr:sp macro="" textlink="">
      <xdr:nvSpPr>
        <xdr:cNvPr id="951" name="n_4aveValue【公民館】&#10;一人当たり面積">
          <a:extLst>
            <a:ext uri="{FF2B5EF4-FFF2-40B4-BE49-F238E27FC236}">
              <a16:creationId xmlns:a16="http://schemas.microsoft.com/office/drawing/2014/main" id="{00000000-0008-0000-0E00-0000B7030000}"/>
            </a:ext>
          </a:extLst>
        </xdr:cNvPr>
        <xdr:cNvSpPr txBox="1"/>
      </xdr:nvSpPr>
      <xdr:spPr>
        <a:xfrm>
          <a:off x="18421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92908</xdr:rowOff>
    </xdr:from>
    <xdr:ext cx="469744" cy="259045"/>
    <xdr:sp macro="" textlink="">
      <xdr:nvSpPr>
        <xdr:cNvPr id="952" name="n_1mainValue【公民館】&#10;一人当たり面積">
          <a:extLst>
            <a:ext uri="{FF2B5EF4-FFF2-40B4-BE49-F238E27FC236}">
              <a16:creationId xmlns:a16="http://schemas.microsoft.com/office/drawing/2014/main" id="{00000000-0008-0000-0E00-0000B8030000}"/>
            </a:ext>
          </a:extLst>
        </xdr:cNvPr>
        <xdr:cNvSpPr txBox="1"/>
      </xdr:nvSpPr>
      <xdr:spPr>
        <a:xfrm>
          <a:off x="21075727" y="1758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99440</xdr:rowOff>
    </xdr:from>
    <xdr:ext cx="469744" cy="259045"/>
    <xdr:sp macro="" textlink="">
      <xdr:nvSpPr>
        <xdr:cNvPr id="953" name="n_2mainValue【公民館】&#10;一人当たり面積">
          <a:extLst>
            <a:ext uri="{FF2B5EF4-FFF2-40B4-BE49-F238E27FC236}">
              <a16:creationId xmlns:a16="http://schemas.microsoft.com/office/drawing/2014/main" id="{00000000-0008-0000-0E00-0000B9030000}"/>
            </a:ext>
          </a:extLst>
        </xdr:cNvPr>
        <xdr:cNvSpPr txBox="1"/>
      </xdr:nvSpPr>
      <xdr:spPr>
        <a:xfrm>
          <a:off x="20199427" y="1758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43922</xdr:rowOff>
    </xdr:from>
    <xdr:ext cx="469744" cy="259045"/>
    <xdr:sp macro="" textlink="">
      <xdr:nvSpPr>
        <xdr:cNvPr id="954" name="n_3mainValue【公民館】&#10;一人当たり面積">
          <a:extLst>
            <a:ext uri="{FF2B5EF4-FFF2-40B4-BE49-F238E27FC236}">
              <a16:creationId xmlns:a16="http://schemas.microsoft.com/office/drawing/2014/main" id="{00000000-0008-0000-0E00-0000BA030000}"/>
            </a:ext>
          </a:extLst>
        </xdr:cNvPr>
        <xdr:cNvSpPr txBox="1"/>
      </xdr:nvSpPr>
      <xdr:spPr>
        <a:xfrm>
          <a:off x="19310427" y="177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58619</xdr:rowOff>
    </xdr:from>
    <xdr:ext cx="469744" cy="259045"/>
    <xdr:sp macro="" textlink="">
      <xdr:nvSpPr>
        <xdr:cNvPr id="955" name="n_4mainValue【公民館】&#10;一人当たり面積">
          <a:extLst>
            <a:ext uri="{FF2B5EF4-FFF2-40B4-BE49-F238E27FC236}">
              <a16:creationId xmlns:a16="http://schemas.microsoft.com/office/drawing/2014/main" id="{00000000-0008-0000-0E00-0000BB030000}"/>
            </a:ext>
          </a:extLst>
        </xdr:cNvPr>
        <xdr:cNvSpPr txBox="1"/>
      </xdr:nvSpPr>
      <xdr:spPr>
        <a:xfrm>
          <a:off x="18421427" y="1754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00000000-0008-0000-0E00-0000B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00000000-0008-0000-0E00-0000B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00000000-0008-0000-0E00-0000B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全国平均及び鳥取県平均を大きく上回っていた公営住宅の有形固定資産減価償却率は、長寿命化計画に基づく施設更新工事により改善した。</a:t>
          </a:r>
        </a:p>
        <a:p>
          <a:r>
            <a:rPr kumimoji="1" lang="ja-JP" altLang="en-US" sz="1300">
              <a:latin typeface="ＭＳ Ｐゴシック" panose="020B0600070205080204" pitchFamily="50" charset="-128"/>
              <a:ea typeface="ＭＳ Ｐゴシック" panose="020B0600070205080204" pitchFamily="50" charset="-128"/>
            </a:rPr>
            <a:t>しかしながら、児童館をはじめとする施設の多くが経年により老朽化している。一人当たり面積も大きい傾向にあり、統廃合を含めた検討が必要である。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鳥取県湯梨浜町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16,334
16,244
77.93
11,045,299
10,748,543
254,524
6,383,918
12,650,468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10721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5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107043</xdr:rowOff>
    </xdr:from>
    <xdr:to>
      <xdr:col>15</xdr:col>
      <xdr:colOff>101600</xdr:colOff>
      <xdr:row>38</xdr:row>
      <xdr:rowOff>37193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113574</xdr:rowOff>
    </xdr:from>
    <xdr:to>
      <xdr:col>10</xdr:col>
      <xdr:colOff>165100</xdr:colOff>
      <xdr:row>38</xdr:row>
      <xdr:rowOff>43724</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5806</xdr:rowOff>
    </xdr:from>
    <xdr:to>
      <xdr:col>6</xdr:col>
      <xdr:colOff>38100</xdr:colOff>
      <xdr:row>37</xdr:row>
      <xdr:rowOff>107406</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79284</xdr:rowOff>
    </xdr:from>
    <xdr:to>
      <xdr:col>24</xdr:col>
      <xdr:colOff>114300</xdr:colOff>
      <xdr:row>42</xdr:row>
      <xdr:rowOff>9434</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710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57711</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708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72753</xdr:rowOff>
    </xdr:from>
    <xdr:to>
      <xdr:col>20</xdr:col>
      <xdr:colOff>38100</xdr:colOff>
      <xdr:row>42</xdr:row>
      <xdr:rowOff>2903</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71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123553</xdr:rowOff>
    </xdr:from>
    <xdr:to>
      <xdr:col>24</xdr:col>
      <xdr:colOff>63500</xdr:colOff>
      <xdr:row>41</xdr:row>
      <xdr:rowOff>130084</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715300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71120</xdr:rowOff>
    </xdr:from>
    <xdr:to>
      <xdr:col>15</xdr:col>
      <xdr:colOff>101600</xdr:colOff>
      <xdr:row>42</xdr:row>
      <xdr:rowOff>1270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121920</xdr:rowOff>
    </xdr:from>
    <xdr:to>
      <xdr:col>19</xdr:col>
      <xdr:colOff>177800</xdr:colOff>
      <xdr:row>41</xdr:row>
      <xdr:rowOff>123553</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715137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30299</xdr:rowOff>
    </xdr:from>
    <xdr:to>
      <xdr:col>10</xdr:col>
      <xdr:colOff>165100</xdr:colOff>
      <xdr:row>42</xdr:row>
      <xdr:rowOff>131899</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723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121920</xdr:rowOff>
    </xdr:from>
    <xdr:to>
      <xdr:col>15</xdr:col>
      <xdr:colOff>50800</xdr:colOff>
      <xdr:row>42</xdr:row>
      <xdr:rowOff>81099</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flipV="1">
          <a:off x="2019300" y="715137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157662</xdr:rowOff>
    </xdr:from>
    <xdr:to>
      <xdr:col>6</xdr:col>
      <xdr:colOff>38100</xdr:colOff>
      <xdr:row>42</xdr:row>
      <xdr:rowOff>87812</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71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37012</xdr:rowOff>
    </xdr:from>
    <xdr:to>
      <xdr:col>10</xdr:col>
      <xdr:colOff>114300</xdr:colOff>
      <xdr:row>42</xdr:row>
      <xdr:rowOff>81099</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723791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70049</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53720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60251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123933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165480</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719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163847</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123026</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732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78939</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727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114571</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62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87122</xdr:rowOff>
    </xdr:from>
    <xdr:to>
      <xdr:col>46</xdr:col>
      <xdr:colOff>38100</xdr:colOff>
      <xdr:row>40</xdr:row>
      <xdr:rowOff>17272</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77978</xdr:rowOff>
    </xdr:from>
    <xdr:to>
      <xdr:col>41</xdr:col>
      <xdr:colOff>101600</xdr:colOff>
      <xdr:row>40</xdr:row>
      <xdr:rowOff>8128</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27686</xdr:rowOff>
    </xdr:from>
    <xdr:to>
      <xdr:col>36</xdr:col>
      <xdr:colOff>165100</xdr:colOff>
      <xdr:row>39</xdr:row>
      <xdr:rowOff>129286</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29972</xdr:rowOff>
    </xdr:from>
    <xdr:to>
      <xdr:col>55</xdr:col>
      <xdr:colOff>50800</xdr:colOff>
      <xdr:row>40</xdr:row>
      <xdr:rowOff>131572</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8399</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34544</xdr:rowOff>
    </xdr:from>
    <xdr:to>
      <xdr:col>50</xdr:col>
      <xdr:colOff>165100</xdr:colOff>
      <xdr:row>40</xdr:row>
      <xdr:rowOff>136144</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80772</xdr:rowOff>
    </xdr:from>
    <xdr:to>
      <xdr:col>55</xdr:col>
      <xdr:colOff>0</xdr:colOff>
      <xdr:row>40</xdr:row>
      <xdr:rowOff>85344</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9387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34544</xdr:rowOff>
    </xdr:from>
    <xdr:to>
      <xdr:col>46</xdr:col>
      <xdr:colOff>38100</xdr:colOff>
      <xdr:row>40</xdr:row>
      <xdr:rowOff>136144</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85344</xdr:rowOff>
    </xdr:from>
    <xdr:to>
      <xdr:col>50</xdr:col>
      <xdr:colOff>114300</xdr:colOff>
      <xdr:row>40</xdr:row>
      <xdr:rowOff>85344</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8750300" y="694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34544</xdr:rowOff>
    </xdr:from>
    <xdr:to>
      <xdr:col>41</xdr:col>
      <xdr:colOff>101600</xdr:colOff>
      <xdr:row>40</xdr:row>
      <xdr:rowOff>136144</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85344</xdr:rowOff>
    </xdr:from>
    <xdr:to>
      <xdr:col>45</xdr:col>
      <xdr:colOff>177800</xdr:colOff>
      <xdr:row>40</xdr:row>
      <xdr:rowOff>85344</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861300" y="694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34544</xdr:rowOff>
    </xdr:from>
    <xdr:to>
      <xdr:col>36</xdr:col>
      <xdr:colOff>165100</xdr:colOff>
      <xdr:row>40</xdr:row>
      <xdr:rowOff>136144</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85344</xdr:rowOff>
    </xdr:from>
    <xdr:to>
      <xdr:col>41</xdr:col>
      <xdr:colOff>50800</xdr:colOff>
      <xdr:row>40</xdr:row>
      <xdr:rowOff>85344</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972300" y="694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29227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33799</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24655</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145813</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127271</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127271</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127271</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127271</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101600</xdr:rowOff>
    </xdr:from>
    <xdr:to>
      <xdr:col>24</xdr:col>
      <xdr:colOff>114300</xdr:colOff>
      <xdr:row>63</xdr:row>
      <xdr:rowOff>31750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80027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19685</xdr:rowOff>
    </xdr:from>
    <xdr:to>
      <xdr:col>20</xdr:col>
      <xdr:colOff>38100</xdr:colOff>
      <xdr:row>64</xdr:row>
      <xdr:rowOff>121285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99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152400</xdr:rowOff>
    </xdr:from>
    <xdr:to>
      <xdr:col>24</xdr:col>
      <xdr:colOff>63500</xdr:colOff>
      <xdr:row>64</xdr:row>
      <xdr:rowOff>70485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flipV="1">
          <a:off x="3797300" y="10782300"/>
          <a:ext cx="838200" cy="26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19685</xdr:rowOff>
    </xdr:from>
    <xdr:to>
      <xdr:col>15</xdr:col>
      <xdr:colOff>101600</xdr:colOff>
      <xdr:row>64</xdr:row>
      <xdr:rowOff>121285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99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70485</xdr:rowOff>
    </xdr:from>
    <xdr:to>
      <xdr:col>19</xdr:col>
      <xdr:colOff>177800</xdr:colOff>
      <xdr:row>64</xdr:row>
      <xdr:rowOff>70485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1043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168275</xdr:rowOff>
    </xdr:from>
    <xdr:to>
      <xdr:col>10</xdr:col>
      <xdr:colOff>165100</xdr:colOff>
      <xdr:row>64</xdr:row>
      <xdr:rowOff>98425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96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47625</xdr:rowOff>
    </xdr:from>
    <xdr:to>
      <xdr:col>15</xdr:col>
      <xdr:colOff>50800</xdr:colOff>
      <xdr:row>64</xdr:row>
      <xdr:rowOff>70485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10204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149225</xdr:rowOff>
    </xdr:from>
    <xdr:to>
      <xdr:col>6</xdr:col>
      <xdr:colOff>38100</xdr:colOff>
      <xdr:row>64</xdr:row>
      <xdr:rowOff>79375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95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28575</xdr:rowOff>
    </xdr:from>
    <xdr:to>
      <xdr:col>10</xdr:col>
      <xdr:colOff>114300</xdr:colOff>
      <xdr:row>64</xdr:row>
      <xdr:rowOff>47625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10013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130192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112412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108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112412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108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89552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106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70502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28683</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48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22678</xdr:rowOff>
    </xdr:from>
    <xdr:to>
      <xdr:col>55</xdr:col>
      <xdr:colOff>50800</xdr:colOff>
      <xdr:row>63</xdr:row>
      <xdr:rowOff>124278</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1105</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80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122827</xdr:rowOff>
    </xdr:from>
    <xdr:to>
      <xdr:col>50</xdr:col>
      <xdr:colOff>165100</xdr:colOff>
      <xdr:row>64</xdr:row>
      <xdr:rowOff>52977</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92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73478</xdr:rowOff>
    </xdr:from>
    <xdr:to>
      <xdr:col>55</xdr:col>
      <xdr:colOff>0</xdr:colOff>
      <xdr:row>64</xdr:row>
      <xdr:rowOff>2177</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9639300" y="10874828"/>
          <a:ext cx="838200" cy="10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123916</xdr:rowOff>
    </xdr:from>
    <xdr:to>
      <xdr:col>46</xdr:col>
      <xdr:colOff>38100</xdr:colOff>
      <xdr:row>64</xdr:row>
      <xdr:rowOff>54066</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9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2177</xdr:rowOff>
    </xdr:from>
    <xdr:to>
      <xdr:col>50</xdr:col>
      <xdr:colOff>114300</xdr:colOff>
      <xdr:row>64</xdr:row>
      <xdr:rowOff>3266</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750300" y="10974977"/>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125004</xdr:rowOff>
    </xdr:from>
    <xdr:to>
      <xdr:col>41</xdr:col>
      <xdr:colOff>101600</xdr:colOff>
      <xdr:row>64</xdr:row>
      <xdr:rowOff>55154</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92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3266</xdr:rowOff>
    </xdr:from>
    <xdr:to>
      <xdr:col>45</xdr:col>
      <xdr:colOff>177800</xdr:colOff>
      <xdr:row>64</xdr:row>
      <xdr:rowOff>4354</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861300" y="1097606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125004</xdr:rowOff>
    </xdr:from>
    <xdr:to>
      <xdr:col>36</xdr:col>
      <xdr:colOff>165100</xdr:colOff>
      <xdr:row>64</xdr:row>
      <xdr:rowOff>55154</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92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4354</xdr:rowOff>
    </xdr:from>
    <xdr:to>
      <xdr:col>41</xdr:col>
      <xdr:colOff>50800</xdr:colOff>
      <xdr:row>64</xdr:row>
      <xdr:rowOff>4354</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6972300" y="109771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123933</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107604</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120667</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44104</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101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45193</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101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46281</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101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46281</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101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0000000-0008-0000-0F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flipV="1">
          <a:off x="4634865" y="1339977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00000000-0008-0000-0F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00000000-0008-0000-0F00-000024010000}"/>
            </a:ext>
          </a:extLst>
        </xdr:cNvPr>
        <xdr:cNvSpPr txBox="1"/>
      </xdr:nvSpPr>
      <xdr:spPr>
        <a:xfrm>
          <a:off x="4673600" y="1317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4546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0000000-0008-0000-0F00-000026010000}"/>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3746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28121</xdr:rowOff>
    </xdr:from>
    <xdr:to>
      <xdr:col>10</xdr:col>
      <xdr:colOff>165100</xdr:colOff>
      <xdr:row>82</xdr:row>
      <xdr:rowOff>129721</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968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68943</xdr:rowOff>
    </xdr:from>
    <xdr:to>
      <xdr:col>24</xdr:col>
      <xdr:colOff>114300</xdr:colOff>
      <xdr:row>83</xdr:row>
      <xdr:rowOff>170543</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45847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47370</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00000000-0008-0000-0F00-000032010000}"/>
            </a:ext>
          </a:extLst>
        </xdr:cNvPr>
        <xdr:cNvSpPr txBox="1"/>
      </xdr:nvSpPr>
      <xdr:spPr>
        <a:xfrm>
          <a:off x="4673600" y="1427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36286</xdr:rowOff>
    </xdr:from>
    <xdr:to>
      <xdr:col>20</xdr:col>
      <xdr:colOff>38100</xdr:colOff>
      <xdr:row>83</xdr:row>
      <xdr:rowOff>137886</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3746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87086</xdr:rowOff>
    </xdr:from>
    <xdr:to>
      <xdr:col>24</xdr:col>
      <xdr:colOff>63500</xdr:colOff>
      <xdr:row>83</xdr:row>
      <xdr:rowOff>119743</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3797300" y="1431743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6894</xdr:rowOff>
    </xdr:from>
    <xdr:to>
      <xdr:col>15</xdr:col>
      <xdr:colOff>101600</xdr:colOff>
      <xdr:row>83</xdr:row>
      <xdr:rowOff>108494</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2857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57694</xdr:rowOff>
    </xdr:from>
    <xdr:to>
      <xdr:col>19</xdr:col>
      <xdr:colOff>177800</xdr:colOff>
      <xdr:row>83</xdr:row>
      <xdr:rowOff>87086</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908300" y="1428804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152219</xdr:rowOff>
    </xdr:from>
    <xdr:to>
      <xdr:col>10</xdr:col>
      <xdr:colOff>165100</xdr:colOff>
      <xdr:row>83</xdr:row>
      <xdr:rowOff>82369</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968500" y="1421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31569</xdr:rowOff>
    </xdr:from>
    <xdr:to>
      <xdr:col>15</xdr:col>
      <xdr:colOff>50800</xdr:colOff>
      <xdr:row>83</xdr:row>
      <xdr:rowOff>57694</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2019300" y="1426191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119562</xdr:rowOff>
    </xdr:from>
    <xdr:to>
      <xdr:col>6</xdr:col>
      <xdr:colOff>38100</xdr:colOff>
      <xdr:row>83</xdr:row>
      <xdr:rowOff>49712</xdr:rowOff>
    </xdr:to>
    <xdr:sp macro="" textlink="">
      <xdr:nvSpPr>
        <xdr:cNvPr id="313" name="楕円 312">
          <a:extLst>
            <a:ext uri="{FF2B5EF4-FFF2-40B4-BE49-F238E27FC236}">
              <a16:creationId xmlns:a16="http://schemas.microsoft.com/office/drawing/2014/main" id="{00000000-0008-0000-0F00-000039010000}"/>
            </a:ext>
          </a:extLst>
        </xdr:cNvPr>
        <xdr:cNvSpPr/>
      </xdr:nvSpPr>
      <xdr:spPr>
        <a:xfrm>
          <a:off x="1079500" y="141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170362</xdr:rowOff>
    </xdr:from>
    <xdr:to>
      <xdr:col>10</xdr:col>
      <xdr:colOff>114300</xdr:colOff>
      <xdr:row>83</xdr:row>
      <xdr:rowOff>31569</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1130300" y="142292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98896</xdr:rowOff>
    </xdr:from>
    <xdr:ext cx="405111" cy="259045"/>
    <xdr:sp macro="" textlink="">
      <xdr:nvSpPr>
        <xdr:cNvPr id="315" name="n_1aveValue【福祉施設】&#10;有形固定資産減価償却率">
          <a:extLst>
            <a:ext uri="{FF2B5EF4-FFF2-40B4-BE49-F238E27FC236}">
              <a16:creationId xmlns:a16="http://schemas.microsoft.com/office/drawing/2014/main" id="{00000000-0008-0000-0F00-00003B010000}"/>
            </a:ext>
          </a:extLst>
        </xdr:cNvPr>
        <xdr:cNvSpPr txBox="1"/>
      </xdr:nvSpPr>
      <xdr:spPr>
        <a:xfrm>
          <a:off x="35820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6" name="n_2aveValue【福祉施設】&#10;有形固定資産減価償却率">
          <a:extLst>
            <a:ext uri="{FF2B5EF4-FFF2-40B4-BE49-F238E27FC236}">
              <a16:creationId xmlns:a16="http://schemas.microsoft.com/office/drawing/2014/main" id="{00000000-0008-0000-0F00-00003C010000}"/>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146248</xdr:rowOff>
    </xdr:from>
    <xdr:ext cx="405111" cy="259045"/>
    <xdr:sp macro="" textlink="">
      <xdr:nvSpPr>
        <xdr:cNvPr id="317" name="n_3aveValue【福祉施設】&#10;有形固定資産減価償却率">
          <a:extLst>
            <a:ext uri="{FF2B5EF4-FFF2-40B4-BE49-F238E27FC236}">
              <a16:creationId xmlns:a16="http://schemas.microsoft.com/office/drawing/2014/main" id="{00000000-0008-0000-0F00-00003D010000}"/>
            </a:ext>
          </a:extLst>
        </xdr:cNvPr>
        <xdr:cNvSpPr txBox="1"/>
      </xdr:nvSpPr>
      <xdr:spPr>
        <a:xfrm>
          <a:off x="1816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318" name="n_4aveValue【福祉施設】&#10;有形固定資産減価償却率">
          <a:extLst>
            <a:ext uri="{FF2B5EF4-FFF2-40B4-BE49-F238E27FC236}">
              <a16:creationId xmlns:a16="http://schemas.microsoft.com/office/drawing/2014/main" id="{00000000-0008-0000-0F00-00003E010000}"/>
            </a:ext>
          </a:extLst>
        </xdr:cNvPr>
        <xdr:cNvSpPr txBox="1"/>
      </xdr:nvSpPr>
      <xdr:spPr>
        <a:xfrm>
          <a:off x="927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129013</xdr:rowOff>
    </xdr:from>
    <xdr:ext cx="405111" cy="259045"/>
    <xdr:sp macro="" textlink="">
      <xdr:nvSpPr>
        <xdr:cNvPr id="319" name="n_1mainValue【福祉施設】&#10;有形固定資産減価償却率">
          <a:extLst>
            <a:ext uri="{FF2B5EF4-FFF2-40B4-BE49-F238E27FC236}">
              <a16:creationId xmlns:a16="http://schemas.microsoft.com/office/drawing/2014/main" id="{00000000-0008-0000-0F00-00003F010000}"/>
            </a:ext>
          </a:extLst>
        </xdr:cNvPr>
        <xdr:cNvSpPr txBox="1"/>
      </xdr:nvSpPr>
      <xdr:spPr>
        <a:xfrm>
          <a:off x="35820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99621</xdr:rowOff>
    </xdr:from>
    <xdr:ext cx="405111" cy="259045"/>
    <xdr:sp macro="" textlink="">
      <xdr:nvSpPr>
        <xdr:cNvPr id="320" name="n_2mainValue【福祉施設】&#10;有形固定資産減価償却率">
          <a:extLst>
            <a:ext uri="{FF2B5EF4-FFF2-40B4-BE49-F238E27FC236}">
              <a16:creationId xmlns:a16="http://schemas.microsoft.com/office/drawing/2014/main" id="{00000000-0008-0000-0F00-000040010000}"/>
            </a:ext>
          </a:extLst>
        </xdr:cNvPr>
        <xdr:cNvSpPr txBox="1"/>
      </xdr:nvSpPr>
      <xdr:spPr>
        <a:xfrm>
          <a:off x="2705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73496</xdr:rowOff>
    </xdr:from>
    <xdr:ext cx="405111" cy="259045"/>
    <xdr:sp macro="" textlink="">
      <xdr:nvSpPr>
        <xdr:cNvPr id="321" name="n_3mainValue【福祉施設】&#10;有形固定資産減価償却率">
          <a:extLst>
            <a:ext uri="{FF2B5EF4-FFF2-40B4-BE49-F238E27FC236}">
              <a16:creationId xmlns:a16="http://schemas.microsoft.com/office/drawing/2014/main" id="{00000000-0008-0000-0F00-000041010000}"/>
            </a:ext>
          </a:extLst>
        </xdr:cNvPr>
        <xdr:cNvSpPr txBox="1"/>
      </xdr:nvSpPr>
      <xdr:spPr>
        <a:xfrm>
          <a:off x="1816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40839</xdr:rowOff>
    </xdr:from>
    <xdr:ext cx="405111" cy="259045"/>
    <xdr:sp macro="" textlink="">
      <xdr:nvSpPr>
        <xdr:cNvPr id="322" name="n_4mainValue【福祉施設】&#10;有形固定資産減価償却率">
          <a:extLst>
            <a:ext uri="{FF2B5EF4-FFF2-40B4-BE49-F238E27FC236}">
              <a16:creationId xmlns:a16="http://schemas.microsoft.com/office/drawing/2014/main" id="{00000000-0008-0000-0F00-000042010000}"/>
            </a:ext>
          </a:extLst>
        </xdr:cNvPr>
        <xdr:cNvSpPr txBox="1"/>
      </xdr:nvSpPr>
      <xdr:spPr>
        <a:xfrm>
          <a:off x="927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F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10476865" y="13459206"/>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F00-000059010000}"/>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F00-00005B010000}"/>
            </a:ext>
          </a:extLst>
        </xdr:cNvPr>
        <xdr:cNvSpPr txBox="1"/>
      </xdr:nvSpPr>
      <xdr:spPr>
        <a:xfrm>
          <a:off x="10515600" y="132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0388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138192</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F00-00005D010000}"/>
            </a:ext>
          </a:extLst>
        </xdr:cNvPr>
        <xdr:cNvSpPr txBox="1"/>
      </xdr:nvSpPr>
      <xdr:spPr>
        <a:xfrm>
          <a:off x="10515600" y="14197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104267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8699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7810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10426700" y="144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27449</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F00-000069010000}"/>
            </a:ext>
          </a:extLst>
        </xdr:cNvPr>
        <xdr:cNvSpPr txBox="1"/>
      </xdr:nvSpPr>
      <xdr:spPr>
        <a:xfrm>
          <a:off x="10515600" y="1442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53594</xdr:rowOff>
    </xdr:from>
    <xdr:to>
      <xdr:col>50</xdr:col>
      <xdr:colOff>165100</xdr:colOff>
      <xdr:row>84</xdr:row>
      <xdr:rowOff>155194</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9588500" y="144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99822</xdr:rowOff>
    </xdr:from>
    <xdr:to>
      <xdr:col>55</xdr:col>
      <xdr:colOff>0</xdr:colOff>
      <xdr:row>84</xdr:row>
      <xdr:rowOff>104394</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9639300" y="1450162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8699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104394</xdr:rowOff>
    </xdr:from>
    <xdr:to>
      <xdr:col>50</xdr:col>
      <xdr:colOff>114300</xdr:colOff>
      <xdr:row>84</xdr:row>
      <xdr:rowOff>106680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flipV="1">
          <a:off x="8750300" y="145061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55880</xdr:rowOff>
    </xdr:from>
    <xdr:to>
      <xdr:col>41</xdr:col>
      <xdr:colOff>101600</xdr:colOff>
      <xdr:row>84</xdr:row>
      <xdr:rowOff>157480</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7810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106680</xdr:rowOff>
    </xdr:from>
    <xdr:to>
      <xdr:col>45</xdr:col>
      <xdr:colOff>177800</xdr:colOff>
      <xdr:row>84</xdr:row>
      <xdr:rowOff>106680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7861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58165</xdr:rowOff>
    </xdr:from>
    <xdr:to>
      <xdr:col>36</xdr:col>
      <xdr:colOff>165100</xdr:colOff>
      <xdr:row>84</xdr:row>
      <xdr:rowOff>159765</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6921500" y="1445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106680</xdr:rowOff>
    </xdr:from>
    <xdr:to>
      <xdr:col>41</xdr:col>
      <xdr:colOff>50800</xdr:colOff>
      <xdr:row>84</xdr:row>
      <xdr:rowOff>108965</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flipV="1">
          <a:off x="6972300" y="1450848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25416</xdr:rowOff>
    </xdr:from>
    <xdr:ext cx="469744" cy="259045"/>
    <xdr:sp macro="" textlink="">
      <xdr:nvSpPr>
        <xdr:cNvPr id="370" name="n_1aveValue【福祉施設】&#10;一人当たり面積">
          <a:extLst>
            <a:ext uri="{FF2B5EF4-FFF2-40B4-BE49-F238E27FC236}">
              <a16:creationId xmlns:a16="http://schemas.microsoft.com/office/drawing/2014/main" id="{00000000-0008-0000-0F00-000072010000}"/>
            </a:ext>
          </a:extLst>
        </xdr:cNvPr>
        <xdr:cNvSpPr txBox="1"/>
      </xdr:nvSpPr>
      <xdr:spPr>
        <a:xfrm>
          <a:off x="9391727"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18559</xdr:rowOff>
    </xdr:from>
    <xdr:ext cx="469744" cy="259045"/>
    <xdr:sp macro="" textlink="">
      <xdr:nvSpPr>
        <xdr:cNvPr id="371" name="n_2aveValue【福祉施設】&#10;一人当たり面積">
          <a:extLst>
            <a:ext uri="{FF2B5EF4-FFF2-40B4-BE49-F238E27FC236}">
              <a16:creationId xmlns:a16="http://schemas.microsoft.com/office/drawing/2014/main" id="{00000000-0008-0000-0F00-000073010000}"/>
            </a:ext>
          </a:extLst>
        </xdr:cNvPr>
        <xdr:cNvSpPr txBox="1"/>
      </xdr:nvSpPr>
      <xdr:spPr>
        <a:xfrm>
          <a:off x="8515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41419</xdr:rowOff>
    </xdr:from>
    <xdr:ext cx="469744" cy="259045"/>
    <xdr:sp macro="" textlink="">
      <xdr:nvSpPr>
        <xdr:cNvPr id="372" name="n_3aveValue【福祉施設】&#10;一人当たり面積">
          <a:extLst>
            <a:ext uri="{FF2B5EF4-FFF2-40B4-BE49-F238E27FC236}">
              <a16:creationId xmlns:a16="http://schemas.microsoft.com/office/drawing/2014/main" id="{00000000-0008-0000-0F00-000074010000}"/>
            </a:ext>
          </a:extLst>
        </xdr:cNvPr>
        <xdr:cNvSpPr txBox="1"/>
      </xdr:nvSpPr>
      <xdr:spPr>
        <a:xfrm>
          <a:off x="7626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64279</xdr:rowOff>
    </xdr:from>
    <xdr:ext cx="469744" cy="259045"/>
    <xdr:sp macro="" textlink="">
      <xdr:nvSpPr>
        <xdr:cNvPr id="373" name="n_4aveValue【福祉施設】&#10;一人当たり面積">
          <a:extLst>
            <a:ext uri="{FF2B5EF4-FFF2-40B4-BE49-F238E27FC236}">
              <a16:creationId xmlns:a16="http://schemas.microsoft.com/office/drawing/2014/main" id="{00000000-0008-0000-0F00-000075010000}"/>
            </a:ext>
          </a:extLst>
        </xdr:cNvPr>
        <xdr:cNvSpPr txBox="1"/>
      </xdr:nvSpPr>
      <xdr:spPr>
        <a:xfrm>
          <a:off x="6737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146321</xdr:rowOff>
    </xdr:from>
    <xdr:ext cx="469744" cy="259045"/>
    <xdr:sp macro="" textlink="">
      <xdr:nvSpPr>
        <xdr:cNvPr id="374" name="n_1mainValue【福祉施設】&#10;一人当たり面積">
          <a:extLst>
            <a:ext uri="{FF2B5EF4-FFF2-40B4-BE49-F238E27FC236}">
              <a16:creationId xmlns:a16="http://schemas.microsoft.com/office/drawing/2014/main" id="{00000000-0008-0000-0F00-000076010000}"/>
            </a:ext>
          </a:extLst>
        </xdr:cNvPr>
        <xdr:cNvSpPr txBox="1"/>
      </xdr:nvSpPr>
      <xdr:spPr>
        <a:xfrm>
          <a:off x="9391727" y="1454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148607</xdr:rowOff>
    </xdr:from>
    <xdr:ext cx="469744" cy="259045"/>
    <xdr:sp macro="" textlink="">
      <xdr:nvSpPr>
        <xdr:cNvPr id="375" name="n_2mainValue【福祉施設】&#10;一人当たり面積">
          <a:extLst>
            <a:ext uri="{FF2B5EF4-FFF2-40B4-BE49-F238E27FC236}">
              <a16:creationId xmlns:a16="http://schemas.microsoft.com/office/drawing/2014/main" id="{00000000-0008-0000-0F00-000077010000}"/>
            </a:ext>
          </a:extLst>
        </xdr:cNvPr>
        <xdr:cNvSpPr txBox="1"/>
      </xdr:nvSpPr>
      <xdr:spPr>
        <a:xfrm>
          <a:off x="8515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148607</xdr:rowOff>
    </xdr:from>
    <xdr:ext cx="469744" cy="259045"/>
    <xdr:sp macro="" textlink="">
      <xdr:nvSpPr>
        <xdr:cNvPr id="376" name="n_3mainValue【福祉施設】&#10;一人当たり面積">
          <a:extLst>
            <a:ext uri="{FF2B5EF4-FFF2-40B4-BE49-F238E27FC236}">
              <a16:creationId xmlns:a16="http://schemas.microsoft.com/office/drawing/2014/main" id="{00000000-0008-0000-0F00-000078010000}"/>
            </a:ext>
          </a:extLst>
        </xdr:cNvPr>
        <xdr:cNvSpPr txBox="1"/>
      </xdr:nvSpPr>
      <xdr:spPr>
        <a:xfrm>
          <a:off x="7626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150892</xdr:rowOff>
    </xdr:from>
    <xdr:ext cx="469744" cy="259045"/>
    <xdr:sp macro="" textlink="">
      <xdr:nvSpPr>
        <xdr:cNvPr id="377" name="n_4mainValue【福祉施設】&#10;一人当たり面積">
          <a:extLst>
            <a:ext uri="{FF2B5EF4-FFF2-40B4-BE49-F238E27FC236}">
              <a16:creationId xmlns:a16="http://schemas.microsoft.com/office/drawing/2014/main" id="{00000000-0008-0000-0F00-000079010000}"/>
            </a:ext>
          </a:extLst>
        </xdr:cNvPr>
        <xdr:cNvSpPr txBox="1"/>
      </xdr:nvSpPr>
      <xdr:spPr>
        <a:xfrm>
          <a:off x="6737427" y="1455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00000000-0008-0000-0F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flipV="1">
          <a:off x="4634865"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00000000-0008-0000-0F00-000094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00000000-0008-0000-0F00-000096010000}"/>
            </a:ext>
          </a:extLst>
        </xdr:cNvPr>
        <xdr:cNvSpPr txBox="1"/>
      </xdr:nvSpPr>
      <xdr:spPr>
        <a:xfrm>
          <a:off x="4673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4546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00000000-0008-0000-0F00-000098010000}"/>
            </a:ext>
          </a:extLst>
        </xdr:cNvPr>
        <xdr:cNvSpPr txBox="1"/>
      </xdr:nvSpPr>
      <xdr:spPr>
        <a:xfrm>
          <a:off x="4673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3746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196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079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93980</xdr:rowOff>
    </xdr:from>
    <xdr:to>
      <xdr:col>24</xdr:col>
      <xdr:colOff>114300</xdr:colOff>
      <xdr:row>107</xdr:row>
      <xdr:rowOff>24130</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4584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72407</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00000000-0008-0000-0F00-0000A4010000}"/>
            </a:ext>
          </a:extLst>
        </xdr:cNvPr>
        <xdr:cNvSpPr txBox="1"/>
      </xdr:nvSpPr>
      <xdr:spPr>
        <a:xfrm>
          <a:off x="4673600"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84182</xdr:rowOff>
    </xdr:from>
    <xdr:to>
      <xdr:col>20</xdr:col>
      <xdr:colOff>38100</xdr:colOff>
      <xdr:row>107</xdr:row>
      <xdr:rowOff>14332</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3746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134982</xdr:rowOff>
    </xdr:from>
    <xdr:to>
      <xdr:col>24</xdr:col>
      <xdr:colOff>63500</xdr:colOff>
      <xdr:row>106</xdr:row>
      <xdr:rowOff>144780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3797300" y="18308682"/>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61323</xdr:rowOff>
    </xdr:from>
    <xdr:to>
      <xdr:col>15</xdr:col>
      <xdr:colOff>101600</xdr:colOff>
      <xdr:row>106</xdr:row>
      <xdr:rowOff>162923</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2857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112123</xdr:rowOff>
    </xdr:from>
    <xdr:to>
      <xdr:col>19</xdr:col>
      <xdr:colOff>177800</xdr:colOff>
      <xdr:row>106</xdr:row>
      <xdr:rowOff>134982</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2908300" y="1828582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54792</xdr:rowOff>
    </xdr:from>
    <xdr:to>
      <xdr:col>10</xdr:col>
      <xdr:colOff>165100</xdr:colOff>
      <xdr:row>106</xdr:row>
      <xdr:rowOff>156392</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1968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105592</xdr:rowOff>
    </xdr:from>
    <xdr:to>
      <xdr:col>15</xdr:col>
      <xdr:colOff>50800</xdr:colOff>
      <xdr:row>106</xdr:row>
      <xdr:rowOff>112123</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2019300" y="182792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33564</xdr:rowOff>
    </xdr:from>
    <xdr:to>
      <xdr:col>6</xdr:col>
      <xdr:colOff>38100</xdr:colOff>
      <xdr:row>106</xdr:row>
      <xdr:rowOff>135164</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1079500" y="182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84364</xdr:rowOff>
    </xdr:from>
    <xdr:to>
      <xdr:col>10</xdr:col>
      <xdr:colOff>114300</xdr:colOff>
      <xdr:row>106</xdr:row>
      <xdr:rowOff>105592</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130300" y="1825806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145159</xdr:rowOff>
    </xdr:from>
    <xdr:ext cx="405111" cy="259045"/>
    <xdr:sp macro="" textlink="">
      <xdr:nvSpPr>
        <xdr:cNvPr id="429" name="n_1aveValue【市民会館】&#10;有形固定資産減価償却率">
          <a:extLst>
            <a:ext uri="{FF2B5EF4-FFF2-40B4-BE49-F238E27FC236}">
              <a16:creationId xmlns:a16="http://schemas.microsoft.com/office/drawing/2014/main" id="{00000000-0008-0000-0F00-0000AD010000}"/>
            </a:ext>
          </a:extLst>
        </xdr:cNvPr>
        <xdr:cNvSpPr txBox="1"/>
      </xdr:nvSpPr>
      <xdr:spPr>
        <a:xfrm>
          <a:off x="35820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115769</xdr:rowOff>
    </xdr:from>
    <xdr:ext cx="405111" cy="259045"/>
    <xdr:sp macro="" textlink="">
      <xdr:nvSpPr>
        <xdr:cNvPr id="430" name="n_2aveValue【市民会館】&#10;有形固定資産減価償却率">
          <a:extLst>
            <a:ext uri="{FF2B5EF4-FFF2-40B4-BE49-F238E27FC236}">
              <a16:creationId xmlns:a16="http://schemas.microsoft.com/office/drawing/2014/main" id="{00000000-0008-0000-0F00-0000AE010000}"/>
            </a:ext>
          </a:extLst>
        </xdr:cNvPr>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63516</xdr:rowOff>
    </xdr:from>
    <xdr:ext cx="405111" cy="259045"/>
    <xdr:sp macro="" textlink="">
      <xdr:nvSpPr>
        <xdr:cNvPr id="431" name="n_3aveValue【市民会館】&#10;有形固定資産減価償却率">
          <a:extLst>
            <a:ext uri="{FF2B5EF4-FFF2-40B4-BE49-F238E27FC236}">
              <a16:creationId xmlns:a16="http://schemas.microsoft.com/office/drawing/2014/main" id="{00000000-0008-0000-0F00-0000AF010000}"/>
            </a:ext>
          </a:extLst>
        </xdr:cNvPr>
        <xdr:cNvSpPr txBox="1"/>
      </xdr:nvSpPr>
      <xdr:spPr>
        <a:xfrm>
          <a:off x="1816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61884</xdr:rowOff>
    </xdr:from>
    <xdr:ext cx="405111" cy="259045"/>
    <xdr:sp macro="" textlink="">
      <xdr:nvSpPr>
        <xdr:cNvPr id="432" name="n_4aveValue【市民会館】&#10;有形固定資産減価償却率">
          <a:extLst>
            <a:ext uri="{FF2B5EF4-FFF2-40B4-BE49-F238E27FC236}">
              <a16:creationId xmlns:a16="http://schemas.microsoft.com/office/drawing/2014/main" id="{00000000-0008-0000-0F00-0000B0010000}"/>
            </a:ext>
          </a:extLst>
        </xdr:cNvPr>
        <xdr:cNvSpPr txBox="1"/>
      </xdr:nvSpPr>
      <xdr:spPr>
        <a:xfrm>
          <a:off x="927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5459</xdr:rowOff>
    </xdr:from>
    <xdr:ext cx="405111" cy="259045"/>
    <xdr:sp macro="" textlink="">
      <xdr:nvSpPr>
        <xdr:cNvPr id="433" name="n_1mainValue【市民会館】&#10;有形固定資産減価償却率">
          <a:extLst>
            <a:ext uri="{FF2B5EF4-FFF2-40B4-BE49-F238E27FC236}">
              <a16:creationId xmlns:a16="http://schemas.microsoft.com/office/drawing/2014/main" id="{00000000-0008-0000-0F00-0000B1010000}"/>
            </a:ext>
          </a:extLst>
        </xdr:cNvPr>
        <xdr:cNvSpPr txBox="1"/>
      </xdr:nvSpPr>
      <xdr:spPr>
        <a:xfrm>
          <a:off x="35820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154050</xdr:rowOff>
    </xdr:from>
    <xdr:ext cx="405111" cy="259045"/>
    <xdr:sp macro="" textlink="">
      <xdr:nvSpPr>
        <xdr:cNvPr id="434" name="n_2mainValue【市民会館】&#10;有形固定資産減価償却率">
          <a:extLst>
            <a:ext uri="{FF2B5EF4-FFF2-40B4-BE49-F238E27FC236}">
              <a16:creationId xmlns:a16="http://schemas.microsoft.com/office/drawing/2014/main" id="{00000000-0008-0000-0F00-0000B2010000}"/>
            </a:ext>
          </a:extLst>
        </xdr:cNvPr>
        <xdr:cNvSpPr txBox="1"/>
      </xdr:nvSpPr>
      <xdr:spPr>
        <a:xfrm>
          <a:off x="2705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147519</xdr:rowOff>
    </xdr:from>
    <xdr:ext cx="405111" cy="259045"/>
    <xdr:sp macro="" textlink="">
      <xdr:nvSpPr>
        <xdr:cNvPr id="435" name="n_3mainValue【市民会館】&#10;有形固定資産減価償却率">
          <a:extLst>
            <a:ext uri="{FF2B5EF4-FFF2-40B4-BE49-F238E27FC236}">
              <a16:creationId xmlns:a16="http://schemas.microsoft.com/office/drawing/2014/main" id="{00000000-0008-0000-0F00-0000B3010000}"/>
            </a:ext>
          </a:extLst>
        </xdr:cNvPr>
        <xdr:cNvSpPr txBox="1"/>
      </xdr:nvSpPr>
      <xdr:spPr>
        <a:xfrm>
          <a:off x="18167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126291</xdr:rowOff>
    </xdr:from>
    <xdr:ext cx="405111" cy="259045"/>
    <xdr:sp macro="" textlink="">
      <xdr:nvSpPr>
        <xdr:cNvPr id="436" name="n_4mainValue【市民会館】&#10;有形固定資産減価償却率">
          <a:extLst>
            <a:ext uri="{FF2B5EF4-FFF2-40B4-BE49-F238E27FC236}">
              <a16:creationId xmlns:a16="http://schemas.microsoft.com/office/drawing/2014/main" id="{00000000-0008-0000-0F00-0000B4010000}"/>
            </a:ext>
          </a:extLst>
        </xdr:cNvPr>
        <xdr:cNvSpPr txBox="1"/>
      </xdr:nvSpPr>
      <xdr:spPr>
        <a:xfrm>
          <a:off x="927744" y="1829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0000000-0008-0000-0F00-0000C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flipV="1">
          <a:off x="10476865" y="17259300"/>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461" name="【市民会館】&#10;一人当たり面積最小値テキスト">
          <a:extLst>
            <a:ext uri="{FF2B5EF4-FFF2-40B4-BE49-F238E27FC236}">
              <a16:creationId xmlns:a16="http://schemas.microsoft.com/office/drawing/2014/main" id="{00000000-0008-0000-0F00-0000CD010000}"/>
            </a:ext>
          </a:extLst>
        </xdr:cNvPr>
        <xdr:cNvSpPr txBox="1"/>
      </xdr:nvSpPr>
      <xdr:spPr>
        <a:xfrm>
          <a:off x="10515600" y="186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0388600" y="1866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463" name="【市民会館】&#10;一人当たり面積最大値テキスト">
          <a:extLst>
            <a:ext uri="{FF2B5EF4-FFF2-40B4-BE49-F238E27FC236}">
              <a16:creationId xmlns:a16="http://schemas.microsoft.com/office/drawing/2014/main" id="{00000000-0008-0000-0F00-0000CF010000}"/>
            </a:ext>
          </a:extLst>
        </xdr:cNvPr>
        <xdr:cNvSpPr txBox="1"/>
      </xdr:nvSpPr>
      <xdr:spPr>
        <a:xfrm>
          <a:off x="10515600"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0388600" y="1725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70883</xdr:rowOff>
    </xdr:from>
    <xdr:ext cx="469744" cy="259045"/>
    <xdr:sp macro="" textlink="">
      <xdr:nvSpPr>
        <xdr:cNvPr id="465" name="【市民会館】&#10;一人当たり面積平均値テキスト">
          <a:extLst>
            <a:ext uri="{FF2B5EF4-FFF2-40B4-BE49-F238E27FC236}">
              <a16:creationId xmlns:a16="http://schemas.microsoft.com/office/drawing/2014/main" id="{00000000-0008-0000-0F00-0000D1010000}"/>
            </a:ext>
          </a:extLst>
        </xdr:cNvPr>
        <xdr:cNvSpPr txBox="1"/>
      </xdr:nvSpPr>
      <xdr:spPr>
        <a:xfrm>
          <a:off x="10515600" y="18416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10426700" y="184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9588500" y="1841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8699500" y="1842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80263</xdr:rowOff>
    </xdr:from>
    <xdr:to>
      <xdr:col>41</xdr:col>
      <xdr:colOff>101600</xdr:colOff>
      <xdr:row>108</xdr:row>
      <xdr:rowOff>10413</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7810500" y="184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113792</xdr:rowOff>
    </xdr:from>
    <xdr:to>
      <xdr:col>36</xdr:col>
      <xdr:colOff>165100</xdr:colOff>
      <xdr:row>108</xdr:row>
      <xdr:rowOff>43942</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6921500" y="1845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90170</xdr:rowOff>
    </xdr:from>
    <xdr:to>
      <xdr:col>55</xdr:col>
      <xdr:colOff>50800</xdr:colOff>
      <xdr:row>108</xdr:row>
      <xdr:rowOff>20320</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104267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113047</xdr:rowOff>
    </xdr:from>
    <xdr:ext cx="469744" cy="259045"/>
    <xdr:sp macro="" textlink="">
      <xdr:nvSpPr>
        <xdr:cNvPr id="477" name="【市民会館】&#10;一人当たり面積該当値テキスト">
          <a:extLst>
            <a:ext uri="{FF2B5EF4-FFF2-40B4-BE49-F238E27FC236}">
              <a16:creationId xmlns:a16="http://schemas.microsoft.com/office/drawing/2014/main" id="{00000000-0008-0000-0F00-0000DD010000}"/>
            </a:ext>
          </a:extLst>
        </xdr:cNvPr>
        <xdr:cNvSpPr txBox="1"/>
      </xdr:nvSpPr>
      <xdr:spPr>
        <a:xfrm>
          <a:off x="10515600" y="1828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91694</xdr:rowOff>
    </xdr:from>
    <xdr:to>
      <xdr:col>50</xdr:col>
      <xdr:colOff>165100</xdr:colOff>
      <xdr:row>108</xdr:row>
      <xdr:rowOff>21844</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9588500" y="1843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140970</xdr:rowOff>
    </xdr:from>
    <xdr:to>
      <xdr:col>55</xdr:col>
      <xdr:colOff>0</xdr:colOff>
      <xdr:row>107</xdr:row>
      <xdr:rowOff>142494</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flipV="1">
          <a:off x="9639300" y="1848612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93218</xdr:rowOff>
    </xdr:from>
    <xdr:to>
      <xdr:col>46</xdr:col>
      <xdr:colOff>38100</xdr:colOff>
      <xdr:row>108</xdr:row>
      <xdr:rowOff>23368</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8699500" y="1843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142494</xdr:rowOff>
    </xdr:from>
    <xdr:to>
      <xdr:col>50</xdr:col>
      <xdr:colOff>114300</xdr:colOff>
      <xdr:row>107</xdr:row>
      <xdr:rowOff>144018</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flipV="1">
          <a:off x="8750300" y="1848764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94742</xdr:rowOff>
    </xdr:from>
    <xdr:to>
      <xdr:col>41</xdr:col>
      <xdr:colOff>101600</xdr:colOff>
      <xdr:row>108</xdr:row>
      <xdr:rowOff>24892</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7810500" y="184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144018</xdr:rowOff>
    </xdr:from>
    <xdr:to>
      <xdr:col>45</xdr:col>
      <xdr:colOff>177800</xdr:colOff>
      <xdr:row>107</xdr:row>
      <xdr:rowOff>145542</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flipV="1">
          <a:off x="7861300" y="1848916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95504</xdr:rowOff>
    </xdr:from>
    <xdr:to>
      <xdr:col>36</xdr:col>
      <xdr:colOff>165100</xdr:colOff>
      <xdr:row>108</xdr:row>
      <xdr:rowOff>25654</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6921500" y="184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145542</xdr:rowOff>
    </xdr:from>
    <xdr:to>
      <xdr:col>41</xdr:col>
      <xdr:colOff>50800</xdr:colOff>
      <xdr:row>107</xdr:row>
      <xdr:rowOff>146304</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flipV="1">
          <a:off x="6972300" y="1849069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20083</xdr:rowOff>
    </xdr:from>
    <xdr:ext cx="469744" cy="259045"/>
    <xdr:sp macro="" textlink="">
      <xdr:nvSpPr>
        <xdr:cNvPr id="486" name="n_1aveValue【市民会館】&#10;一人当たり面積">
          <a:extLst>
            <a:ext uri="{FF2B5EF4-FFF2-40B4-BE49-F238E27FC236}">
              <a16:creationId xmlns:a16="http://schemas.microsoft.com/office/drawing/2014/main" id="{00000000-0008-0000-0F00-0000E6010000}"/>
            </a:ext>
          </a:extLst>
        </xdr:cNvPr>
        <xdr:cNvSpPr txBox="1"/>
      </xdr:nvSpPr>
      <xdr:spPr>
        <a:xfrm>
          <a:off x="9391727" y="1819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22369</xdr:rowOff>
    </xdr:from>
    <xdr:ext cx="469744" cy="259045"/>
    <xdr:sp macro="" textlink="">
      <xdr:nvSpPr>
        <xdr:cNvPr id="487" name="n_2aveValue【市民会館】&#10;一人当たり面積">
          <a:extLst>
            <a:ext uri="{FF2B5EF4-FFF2-40B4-BE49-F238E27FC236}">
              <a16:creationId xmlns:a16="http://schemas.microsoft.com/office/drawing/2014/main" id="{00000000-0008-0000-0F00-0000E7010000}"/>
            </a:ext>
          </a:extLst>
        </xdr:cNvPr>
        <xdr:cNvSpPr txBox="1"/>
      </xdr:nvSpPr>
      <xdr:spPr>
        <a:xfrm>
          <a:off x="8515427" y="181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26940</xdr:rowOff>
    </xdr:from>
    <xdr:ext cx="469744" cy="259045"/>
    <xdr:sp macro="" textlink="">
      <xdr:nvSpPr>
        <xdr:cNvPr id="488" name="n_3aveValue【市民会館】&#10;一人当たり面積">
          <a:extLst>
            <a:ext uri="{FF2B5EF4-FFF2-40B4-BE49-F238E27FC236}">
              <a16:creationId xmlns:a16="http://schemas.microsoft.com/office/drawing/2014/main" id="{00000000-0008-0000-0F00-0000E8010000}"/>
            </a:ext>
          </a:extLst>
        </xdr:cNvPr>
        <xdr:cNvSpPr txBox="1"/>
      </xdr:nvSpPr>
      <xdr:spPr>
        <a:xfrm>
          <a:off x="7626427" y="1820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35069</xdr:rowOff>
    </xdr:from>
    <xdr:ext cx="469744" cy="259045"/>
    <xdr:sp macro="" textlink="">
      <xdr:nvSpPr>
        <xdr:cNvPr id="489" name="n_4aveValue【市民会館】&#10;一人当たり面積">
          <a:extLst>
            <a:ext uri="{FF2B5EF4-FFF2-40B4-BE49-F238E27FC236}">
              <a16:creationId xmlns:a16="http://schemas.microsoft.com/office/drawing/2014/main" id="{00000000-0008-0000-0F00-0000E9010000}"/>
            </a:ext>
          </a:extLst>
        </xdr:cNvPr>
        <xdr:cNvSpPr txBox="1"/>
      </xdr:nvSpPr>
      <xdr:spPr>
        <a:xfrm>
          <a:off x="6737427"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12971</xdr:rowOff>
    </xdr:from>
    <xdr:ext cx="469744" cy="259045"/>
    <xdr:sp macro="" textlink="">
      <xdr:nvSpPr>
        <xdr:cNvPr id="490" name="n_1mainValue【市民会館】&#10;一人当たり面積">
          <a:extLst>
            <a:ext uri="{FF2B5EF4-FFF2-40B4-BE49-F238E27FC236}">
              <a16:creationId xmlns:a16="http://schemas.microsoft.com/office/drawing/2014/main" id="{00000000-0008-0000-0F00-0000EA010000}"/>
            </a:ext>
          </a:extLst>
        </xdr:cNvPr>
        <xdr:cNvSpPr txBox="1"/>
      </xdr:nvSpPr>
      <xdr:spPr>
        <a:xfrm>
          <a:off x="9391727" y="1852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14495</xdr:rowOff>
    </xdr:from>
    <xdr:ext cx="469744" cy="259045"/>
    <xdr:sp macro="" textlink="">
      <xdr:nvSpPr>
        <xdr:cNvPr id="491" name="n_2mainValue【市民会館】&#10;一人当たり面積">
          <a:extLst>
            <a:ext uri="{FF2B5EF4-FFF2-40B4-BE49-F238E27FC236}">
              <a16:creationId xmlns:a16="http://schemas.microsoft.com/office/drawing/2014/main" id="{00000000-0008-0000-0F00-0000EB010000}"/>
            </a:ext>
          </a:extLst>
        </xdr:cNvPr>
        <xdr:cNvSpPr txBox="1"/>
      </xdr:nvSpPr>
      <xdr:spPr>
        <a:xfrm>
          <a:off x="8515427" y="1853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16019</xdr:rowOff>
    </xdr:from>
    <xdr:ext cx="469744" cy="259045"/>
    <xdr:sp macro="" textlink="">
      <xdr:nvSpPr>
        <xdr:cNvPr id="492" name="n_3mainValue【市民会館】&#10;一人当たり面積">
          <a:extLst>
            <a:ext uri="{FF2B5EF4-FFF2-40B4-BE49-F238E27FC236}">
              <a16:creationId xmlns:a16="http://schemas.microsoft.com/office/drawing/2014/main" id="{00000000-0008-0000-0F00-0000EC010000}"/>
            </a:ext>
          </a:extLst>
        </xdr:cNvPr>
        <xdr:cNvSpPr txBox="1"/>
      </xdr:nvSpPr>
      <xdr:spPr>
        <a:xfrm>
          <a:off x="7626427" y="1853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42181</xdr:rowOff>
    </xdr:from>
    <xdr:ext cx="469744" cy="259045"/>
    <xdr:sp macro="" textlink="">
      <xdr:nvSpPr>
        <xdr:cNvPr id="493" name="n_4mainValue【市民会館】&#10;一人当たり面積">
          <a:extLst>
            <a:ext uri="{FF2B5EF4-FFF2-40B4-BE49-F238E27FC236}">
              <a16:creationId xmlns:a16="http://schemas.microsoft.com/office/drawing/2014/main" id="{00000000-0008-0000-0F00-0000ED010000}"/>
            </a:ext>
          </a:extLst>
        </xdr:cNvPr>
        <xdr:cNvSpPr txBox="1"/>
      </xdr:nvSpPr>
      <xdr:spPr>
        <a:xfrm>
          <a:off x="6737427" y="1821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00000000-0008-0000-0F00-000005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00000000-0008-0000-0F00-000007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00000000-0008-0000-0F00-000009020000}"/>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84472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00000000-0008-0000-0F00-00000B020000}"/>
            </a:ext>
          </a:extLst>
        </xdr:cNvPr>
        <xdr:cNvSpPr txBox="1"/>
      </xdr:nvSpPr>
      <xdr:spPr>
        <a:xfrm>
          <a:off x="16357600" y="642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3652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147320</xdr:rowOff>
    </xdr:from>
    <xdr:to>
      <xdr:col>85</xdr:col>
      <xdr:colOff>177800</xdr:colOff>
      <xdr:row>40</xdr:row>
      <xdr:rowOff>77470</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62687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125747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00000000-0008-0000-0F00-000017020000}"/>
            </a:ext>
          </a:extLst>
        </xdr:cNvPr>
        <xdr:cNvSpPr txBox="1"/>
      </xdr:nvSpPr>
      <xdr:spPr>
        <a:xfrm>
          <a:off x="16357600"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118745</xdr:rowOff>
    </xdr:from>
    <xdr:to>
      <xdr:col>81</xdr:col>
      <xdr:colOff>101600</xdr:colOff>
      <xdr:row>40</xdr:row>
      <xdr:rowOff>48895</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5430500" y="68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169545</xdr:rowOff>
    </xdr:from>
    <xdr:to>
      <xdr:col>85</xdr:col>
      <xdr:colOff>127000</xdr:colOff>
      <xdr:row>40</xdr:row>
      <xdr:rowOff>26670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5481300" y="68560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84455</xdr:rowOff>
    </xdr:from>
    <xdr:to>
      <xdr:col>76</xdr:col>
      <xdr:colOff>165100</xdr:colOff>
      <xdr:row>40</xdr:row>
      <xdr:rowOff>14605</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45415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135255</xdr:rowOff>
    </xdr:from>
    <xdr:to>
      <xdr:col>81</xdr:col>
      <xdr:colOff>50800</xdr:colOff>
      <xdr:row>39</xdr:row>
      <xdr:rowOff>169545</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4592300" y="68218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44450</xdr:rowOff>
    </xdr:from>
    <xdr:to>
      <xdr:col>72</xdr:col>
      <xdr:colOff>38100</xdr:colOff>
      <xdr:row>39</xdr:row>
      <xdr:rowOff>146050</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3652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95250</xdr:rowOff>
    </xdr:from>
    <xdr:to>
      <xdr:col>76</xdr:col>
      <xdr:colOff>114300</xdr:colOff>
      <xdr:row>39</xdr:row>
      <xdr:rowOff>135255</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3703300" y="67818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50165</xdr:rowOff>
    </xdr:from>
    <xdr:to>
      <xdr:col>67</xdr:col>
      <xdr:colOff>101600</xdr:colOff>
      <xdr:row>40</xdr:row>
      <xdr:rowOff>151765</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2763500" y="69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95250</xdr:rowOff>
    </xdr:from>
    <xdr:to>
      <xdr:col>71</xdr:col>
      <xdr:colOff>177800</xdr:colOff>
      <xdr:row>40</xdr:row>
      <xdr:rowOff>100965</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flipV="1">
          <a:off x="12814300" y="6781800"/>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5266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103522</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500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151147</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611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40022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5266044" y="68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5732</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4389744" y="686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137177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3500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142892</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2611744" y="700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00000000-0008-0000-0F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00000000-0008-0000-0F00-000042020000}"/>
            </a:ext>
          </a:extLst>
        </xdr:cNvPr>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00000000-0008-0000-0F00-000044020000}"/>
            </a:ext>
          </a:extLst>
        </xdr:cNvPr>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141160</xdr:rowOff>
    </xdr:from>
    <xdr:ext cx="599010" cy="259045"/>
    <xdr:sp macro="" textlink="">
      <xdr:nvSpPr>
        <xdr:cNvPr id="582" name="【一般廃棄物処理施設】&#10;一人当たり有形固定資産（償却資産）額平均値テキスト">
          <a:extLst>
            <a:ext uri="{FF2B5EF4-FFF2-40B4-BE49-F238E27FC236}">
              <a16:creationId xmlns:a16="http://schemas.microsoft.com/office/drawing/2014/main" id="{00000000-0008-0000-0F00-000046020000}"/>
            </a:ext>
          </a:extLst>
        </xdr:cNvPr>
        <xdr:cNvSpPr txBox="1"/>
      </xdr:nvSpPr>
      <xdr:spPr>
        <a:xfrm>
          <a:off x="22199600" y="6827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9494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18605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105662</xdr:rowOff>
    </xdr:from>
    <xdr:to>
      <xdr:col>116</xdr:col>
      <xdr:colOff>114300</xdr:colOff>
      <xdr:row>39</xdr:row>
      <xdr:rowOff>35812</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22110700" y="662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128539</xdr:rowOff>
    </xdr:from>
    <xdr:ext cx="599010" cy="259045"/>
    <xdr:sp macro="" textlink="">
      <xdr:nvSpPr>
        <xdr:cNvPr id="594" name="【一般廃棄物処理施設】&#10;一人当たり有形固定資産（償却資産）額該当値テキスト">
          <a:extLst>
            <a:ext uri="{FF2B5EF4-FFF2-40B4-BE49-F238E27FC236}">
              <a16:creationId xmlns:a16="http://schemas.microsoft.com/office/drawing/2014/main" id="{00000000-0008-0000-0F00-000052020000}"/>
            </a:ext>
          </a:extLst>
        </xdr:cNvPr>
        <xdr:cNvSpPr txBox="1"/>
      </xdr:nvSpPr>
      <xdr:spPr>
        <a:xfrm>
          <a:off x="22199600" y="6472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111696</xdr:rowOff>
    </xdr:from>
    <xdr:to>
      <xdr:col>112</xdr:col>
      <xdr:colOff>38100</xdr:colOff>
      <xdr:row>39</xdr:row>
      <xdr:rowOff>41846</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21272500" y="662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156462</xdr:rowOff>
    </xdr:from>
    <xdr:to>
      <xdr:col>116</xdr:col>
      <xdr:colOff>63500</xdr:colOff>
      <xdr:row>38</xdr:row>
      <xdr:rowOff>162496</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21323300" y="6671562"/>
          <a:ext cx="8382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134948</xdr:rowOff>
    </xdr:from>
    <xdr:to>
      <xdr:col>107</xdr:col>
      <xdr:colOff>101600</xdr:colOff>
      <xdr:row>39</xdr:row>
      <xdr:rowOff>65098</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20383500" y="665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162496</xdr:rowOff>
    </xdr:from>
    <xdr:to>
      <xdr:col>111</xdr:col>
      <xdr:colOff>177800</xdr:colOff>
      <xdr:row>39</xdr:row>
      <xdr:rowOff>14298</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20434300" y="6677596"/>
          <a:ext cx="889000" cy="2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151597</xdr:rowOff>
    </xdr:from>
    <xdr:to>
      <xdr:col>102</xdr:col>
      <xdr:colOff>165100</xdr:colOff>
      <xdr:row>39</xdr:row>
      <xdr:rowOff>81747</xdr:rowOff>
    </xdr:to>
    <xdr:sp macro="" textlink="">
      <xdr:nvSpPr>
        <xdr:cNvPr id="599" name="楕円 598">
          <a:extLst>
            <a:ext uri="{FF2B5EF4-FFF2-40B4-BE49-F238E27FC236}">
              <a16:creationId xmlns:a16="http://schemas.microsoft.com/office/drawing/2014/main" id="{00000000-0008-0000-0F00-000057020000}"/>
            </a:ext>
          </a:extLst>
        </xdr:cNvPr>
        <xdr:cNvSpPr/>
      </xdr:nvSpPr>
      <xdr:spPr>
        <a:xfrm>
          <a:off x="19494500" y="666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14298</xdr:rowOff>
    </xdr:from>
    <xdr:to>
      <xdr:col>107</xdr:col>
      <xdr:colOff>50800</xdr:colOff>
      <xdr:row>39</xdr:row>
      <xdr:rowOff>30947</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flipV="1">
          <a:off x="19545300" y="6700848"/>
          <a:ext cx="889000" cy="1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29894</xdr:rowOff>
    </xdr:from>
    <xdr:to>
      <xdr:col>98</xdr:col>
      <xdr:colOff>38100</xdr:colOff>
      <xdr:row>39</xdr:row>
      <xdr:rowOff>131494</xdr:rowOff>
    </xdr:to>
    <xdr:sp macro="" textlink="">
      <xdr:nvSpPr>
        <xdr:cNvPr id="601" name="楕円 600">
          <a:extLst>
            <a:ext uri="{FF2B5EF4-FFF2-40B4-BE49-F238E27FC236}">
              <a16:creationId xmlns:a16="http://schemas.microsoft.com/office/drawing/2014/main" id="{00000000-0008-0000-0F00-000059020000}"/>
            </a:ext>
          </a:extLst>
        </xdr:cNvPr>
        <xdr:cNvSpPr/>
      </xdr:nvSpPr>
      <xdr:spPr>
        <a:xfrm>
          <a:off x="18605500" y="671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30947</xdr:rowOff>
    </xdr:from>
    <xdr:to>
      <xdr:col>102</xdr:col>
      <xdr:colOff>114300</xdr:colOff>
      <xdr:row>39</xdr:row>
      <xdr:rowOff>80694</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flipV="1">
          <a:off x="18656300" y="6717497"/>
          <a:ext cx="889000" cy="4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95440</xdr:rowOff>
    </xdr:from>
    <xdr:ext cx="599010" cy="259045"/>
    <xdr:sp macro="" textlink="">
      <xdr:nvSpPr>
        <xdr:cNvPr id="603" name="n_1ave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1011095" y="695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97152</xdr:rowOff>
    </xdr:from>
    <xdr:ext cx="599010" cy="259045"/>
    <xdr:sp macro="" textlink="">
      <xdr:nvSpPr>
        <xdr:cNvPr id="604" name="n_2ave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0134795" y="695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78560</xdr:rowOff>
    </xdr:from>
    <xdr:ext cx="599010" cy="259045"/>
    <xdr:sp macro="" textlink="">
      <xdr:nvSpPr>
        <xdr:cNvPr id="605" name="n_3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9245795" y="6936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104235</xdr:rowOff>
    </xdr:from>
    <xdr:ext cx="599010" cy="259045"/>
    <xdr:sp macro="" textlink="">
      <xdr:nvSpPr>
        <xdr:cNvPr id="606" name="n_4ave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8356795" y="696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58374</xdr:rowOff>
    </xdr:from>
    <xdr:ext cx="599010" cy="259045"/>
    <xdr:sp macro="" textlink="">
      <xdr:nvSpPr>
        <xdr:cNvPr id="607" name="n_1main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21011095" y="6402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81625</xdr:rowOff>
    </xdr:from>
    <xdr:ext cx="599010" cy="259045"/>
    <xdr:sp macro="" textlink="">
      <xdr:nvSpPr>
        <xdr:cNvPr id="608" name="n_2main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20134795" y="642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98274</xdr:rowOff>
    </xdr:from>
    <xdr:ext cx="599010" cy="259045"/>
    <xdr:sp macro="" textlink="">
      <xdr:nvSpPr>
        <xdr:cNvPr id="609" name="n_3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19245795" y="6441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148021</xdr:rowOff>
    </xdr:from>
    <xdr:ext cx="599010" cy="259045"/>
    <xdr:sp macro="" textlink="">
      <xdr:nvSpPr>
        <xdr:cNvPr id="610" name="n_4mainValue【一般廃棄物処理施設】&#10;一人当たり有形固定資産（償却資産）額">
          <a:extLst>
            <a:ext uri="{FF2B5EF4-FFF2-40B4-BE49-F238E27FC236}">
              <a16:creationId xmlns:a16="http://schemas.microsoft.com/office/drawing/2014/main" id="{00000000-0008-0000-0F00-000062020000}"/>
            </a:ext>
          </a:extLst>
        </xdr:cNvPr>
        <xdr:cNvSpPr txBox="1"/>
      </xdr:nvSpPr>
      <xdr:spPr>
        <a:xfrm>
          <a:off x="18356795" y="649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00000000-0008-0000-0F00-00008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消防施設】&#10;有形固定資産減価償却率最小値テキスト">
          <a:extLst>
            <a:ext uri="{FF2B5EF4-FFF2-40B4-BE49-F238E27FC236}">
              <a16:creationId xmlns:a16="http://schemas.microsoft.com/office/drawing/2014/main" id="{00000000-0008-0000-0F00-00008C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00000000-0008-0000-0F00-00008E020000}"/>
            </a:ext>
          </a:extLst>
        </xdr:cNvPr>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00000000-0008-0000-0F00-000090020000}"/>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659" name="フローチャート: 判断 658">
          <a:extLst>
            <a:ext uri="{FF2B5EF4-FFF2-40B4-BE49-F238E27FC236}">
              <a16:creationId xmlns:a16="http://schemas.microsoft.com/office/drawing/2014/main" id="{00000000-0008-0000-0F00-000093020000}"/>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660" name="フローチャート: 判断 659">
          <a:extLst>
            <a:ext uri="{FF2B5EF4-FFF2-40B4-BE49-F238E27FC236}">
              <a16:creationId xmlns:a16="http://schemas.microsoft.com/office/drawing/2014/main" id="{00000000-0008-0000-0F00-000094020000}"/>
            </a:ext>
          </a:extLst>
        </xdr:cNvPr>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661" name="フローチャート: 判断 660">
          <a:extLst>
            <a:ext uri="{FF2B5EF4-FFF2-40B4-BE49-F238E27FC236}">
              <a16:creationId xmlns:a16="http://schemas.microsoft.com/office/drawing/2014/main" id="{00000000-0008-0000-0F00-000095020000}"/>
            </a:ext>
          </a:extLst>
        </xdr:cNvPr>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636</xdr:rowOff>
    </xdr:from>
    <xdr:to>
      <xdr:col>85</xdr:col>
      <xdr:colOff>177800</xdr:colOff>
      <xdr:row>83</xdr:row>
      <xdr:rowOff>102236</xdr:rowOff>
    </xdr:to>
    <xdr:sp macro="" textlink="">
      <xdr:nvSpPr>
        <xdr:cNvPr id="667" name="楕円 666">
          <a:extLst>
            <a:ext uri="{FF2B5EF4-FFF2-40B4-BE49-F238E27FC236}">
              <a16:creationId xmlns:a16="http://schemas.microsoft.com/office/drawing/2014/main" id="{00000000-0008-0000-0F00-00009B020000}"/>
            </a:ext>
          </a:extLst>
        </xdr:cNvPr>
        <xdr:cNvSpPr/>
      </xdr:nvSpPr>
      <xdr:spPr>
        <a:xfrm>
          <a:off x="162687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150513</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00000000-0008-0000-0F00-00009C020000}"/>
            </a:ext>
          </a:extLst>
        </xdr:cNvPr>
        <xdr:cNvSpPr txBox="1"/>
      </xdr:nvSpPr>
      <xdr:spPr>
        <a:xfrm>
          <a:off x="16357600"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74930</xdr:rowOff>
    </xdr:from>
    <xdr:to>
      <xdr:col>81</xdr:col>
      <xdr:colOff>101600</xdr:colOff>
      <xdr:row>83</xdr:row>
      <xdr:rowOff>5080</xdr:rowOff>
    </xdr:to>
    <xdr:sp macro="" textlink="">
      <xdr:nvSpPr>
        <xdr:cNvPr id="669" name="楕円 668">
          <a:extLst>
            <a:ext uri="{FF2B5EF4-FFF2-40B4-BE49-F238E27FC236}">
              <a16:creationId xmlns:a16="http://schemas.microsoft.com/office/drawing/2014/main" id="{00000000-0008-0000-0F00-00009D020000}"/>
            </a:ext>
          </a:extLst>
        </xdr:cNvPr>
        <xdr:cNvSpPr/>
      </xdr:nvSpPr>
      <xdr:spPr>
        <a:xfrm>
          <a:off x="15430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125730</xdr:rowOff>
    </xdr:from>
    <xdr:to>
      <xdr:col>85</xdr:col>
      <xdr:colOff>127000</xdr:colOff>
      <xdr:row>83</xdr:row>
      <xdr:rowOff>51436</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5481300" y="14184630"/>
          <a:ext cx="8382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149225</xdr:rowOff>
    </xdr:from>
    <xdr:to>
      <xdr:col>76</xdr:col>
      <xdr:colOff>165100</xdr:colOff>
      <xdr:row>82</xdr:row>
      <xdr:rowOff>79375</xdr:rowOff>
    </xdr:to>
    <xdr:sp macro="" textlink="">
      <xdr:nvSpPr>
        <xdr:cNvPr id="671" name="楕円 670">
          <a:extLst>
            <a:ext uri="{FF2B5EF4-FFF2-40B4-BE49-F238E27FC236}">
              <a16:creationId xmlns:a16="http://schemas.microsoft.com/office/drawing/2014/main" id="{00000000-0008-0000-0F00-00009F020000}"/>
            </a:ext>
          </a:extLst>
        </xdr:cNvPr>
        <xdr:cNvSpPr/>
      </xdr:nvSpPr>
      <xdr:spPr>
        <a:xfrm>
          <a:off x="14541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28575</xdr:rowOff>
    </xdr:from>
    <xdr:to>
      <xdr:col>81</xdr:col>
      <xdr:colOff>50800</xdr:colOff>
      <xdr:row>82</xdr:row>
      <xdr:rowOff>125730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4592300" y="1408747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52070</xdr:rowOff>
    </xdr:from>
    <xdr:to>
      <xdr:col>72</xdr:col>
      <xdr:colOff>38100</xdr:colOff>
      <xdr:row>81</xdr:row>
      <xdr:rowOff>153670</xdr:rowOff>
    </xdr:to>
    <xdr:sp macro="" textlink="">
      <xdr:nvSpPr>
        <xdr:cNvPr id="673" name="楕円 672">
          <a:extLst>
            <a:ext uri="{FF2B5EF4-FFF2-40B4-BE49-F238E27FC236}">
              <a16:creationId xmlns:a16="http://schemas.microsoft.com/office/drawing/2014/main" id="{00000000-0008-0000-0F00-0000A1020000}"/>
            </a:ext>
          </a:extLst>
        </xdr:cNvPr>
        <xdr:cNvSpPr/>
      </xdr:nvSpPr>
      <xdr:spPr>
        <a:xfrm>
          <a:off x="13652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102870</xdr:rowOff>
    </xdr:from>
    <xdr:to>
      <xdr:col>76</xdr:col>
      <xdr:colOff>114300</xdr:colOff>
      <xdr:row>82</xdr:row>
      <xdr:rowOff>28575</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3703300" y="1399032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124461</xdr:rowOff>
    </xdr:from>
    <xdr:to>
      <xdr:col>67</xdr:col>
      <xdr:colOff>101600</xdr:colOff>
      <xdr:row>81</xdr:row>
      <xdr:rowOff>54611</xdr:rowOff>
    </xdr:to>
    <xdr:sp macro="" textlink="">
      <xdr:nvSpPr>
        <xdr:cNvPr id="675" name="楕円 674">
          <a:extLst>
            <a:ext uri="{FF2B5EF4-FFF2-40B4-BE49-F238E27FC236}">
              <a16:creationId xmlns:a16="http://schemas.microsoft.com/office/drawing/2014/main" id="{00000000-0008-0000-0F00-0000A3020000}"/>
            </a:ext>
          </a:extLst>
        </xdr:cNvPr>
        <xdr:cNvSpPr/>
      </xdr:nvSpPr>
      <xdr:spPr>
        <a:xfrm>
          <a:off x="12763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3811</xdr:rowOff>
    </xdr:from>
    <xdr:to>
      <xdr:col>71</xdr:col>
      <xdr:colOff>177800</xdr:colOff>
      <xdr:row>81</xdr:row>
      <xdr:rowOff>102870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2814300" y="138912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677" name="n_1aveValue【消防施設】&#10;有形固定資産減価償却率">
          <a:extLst>
            <a:ext uri="{FF2B5EF4-FFF2-40B4-BE49-F238E27FC236}">
              <a16:creationId xmlns:a16="http://schemas.microsoft.com/office/drawing/2014/main" id="{00000000-0008-0000-0F00-0000A5020000}"/>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678" name="n_2aveValue【消防施設】&#10;有形固定資産減価償却率">
          <a:extLst>
            <a:ext uri="{FF2B5EF4-FFF2-40B4-BE49-F238E27FC236}">
              <a16:creationId xmlns:a16="http://schemas.microsoft.com/office/drawing/2014/main" id="{00000000-0008-0000-0F00-0000A6020000}"/>
            </a:ext>
          </a:extLst>
        </xdr:cNvPr>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167657</xdr:rowOff>
    </xdr:from>
    <xdr:ext cx="405111" cy="259045"/>
    <xdr:sp macro="" textlink="">
      <xdr:nvSpPr>
        <xdr:cNvPr id="679" name="n_3aveValue【消防施設】&#10;有形固定資産減価償却率">
          <a:extLst>
            <a:ext uri="{FF2B5EF4-FFF2-40B4-BE49-F238E27FC236}">
              <a16:creationId xmlns:a16="http://schemas.microsoft.com/office/drawing/2014/main" id="{00000000-0008-0000-0F00-0000A7020000}"/>
            </a:ext>
          </a:extLst>
        </xdr:cNvPr>
        <xdr:cNvSpPr txBox="1"/>
      </xdr:nvSpPr>
      <xdr:spPr>
        <a:xfrm>
          <a:off x="13500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100982</xdr:rowOff>
    </xdr:from>
    <xdr:ext cx="405111" cy="259045"/>
    <xdr:sp macro="" textlink="">
      <xdr:nvSpPr>
        <xdr:cNvPr id="680" name="n_4aveValue【消防施設】&#10;有形固定資産減価償却率">
          <a:extLst>
            <a:ext uri="{FF2B5EF4-FFF2-40B4-BE49-F238E27FC236}">
              <a16:creationId xmlns:a16="http://schemas.microsoft.com/office/drawing/2014/main" id="{00000000-0008-0000-0F00-0000A8020000}"/>
            </a:ext>
          </a:extLst>
        </xdr:cNvPr>
        <xdr:cNvSpPr txBox="1"/>
      </xdr:nvSpPr>
      <xdr:spPr>
        <a:xfrm>
          <a:off x="12611744" y="1398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167657</xdr:rowOff>
    </xdr:from>
    <xdr:ext cx="405111" cy="259045"/>
    <xdr:sp macro="" textlink="">
      <xdr:nvSpPr>
        <xdr:cNvPr id="681" name="n_1mainValue【消防施設】&#10;有形固定資産減価償却率">
          <a:extLst>
            <a:ext uri="{FF2B5EF4-FFF2-40B4-BE49-F238E27FC236}">
              <a16:creationId xmlns:a16="http://schemas.microsoft.com/office/drawing/2014/main" id="{00000000-0008-0000-0F00-0000A9020000}"/>
            </a:ext>
          </a:extLst>
        </xdr:cNvPr>
        <xdr:cNvSpPr txBox="1"/>
      </xdr:nvSpPr>
      <xdr:spPr>
        <a:xfrm>
          <a:off x="152660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70502</xdr:rowOff>
    </xdr:from>
    <xdr:ext cx="405111" cy="259045"/>
    <xdr:sp macro="" textlink="">
      <xdr:nvSpPr>
        <xdr:cNvPr id="682" name="n_2mainValue【消防施設】&#10;有形固定資産減価償却率">
          <a:extLst>
            <a:ext uri="{FF2B5EF4-FFF2-40B4-BE49-F238E27FC236}">
              <a16:creationId xmlns:a16="http://schemas.microsoft.com/office/drawing/2014/main" id="{00000000-0008-0000-0F00-0000AA020000}"/>
            </a:ext>
          </a:extLst>
        </xdr:cNvPr>
        <xdr:cNvSpPr txBox="1"/>
      </xdr:nvSpPr>
      <xdr:spPr>
        <a:xfrm>
          <a:off x="14389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170197</xdr:rowOff>
    </xdr:from>
    <xdr:ext cx="405111" cy="259045"/>
    <xdr:sp macro="" textlink="">
      <xdr:nvSpPr>
        <xdr:cNvPr id="683" name="n_3mainValue【消防施設】&#10;有形固定資産減価償却率">
          <a:extLst>
            <a:ext uri="{FF2B5EF4-FFF2-40B4-BE49-F238E27FC236}">
              <a16:creationId xmlns:a16="http://schemas.microsoft.com/office/drawing/2014/main" id="{00000000-0008-0000-0F00-0000AB020000}"/>
            </a:ext>
          </a:extLst>
        </xdr:cNvPr>
        <xdr:cNvSpPr txBox="1"/>
      </xdr:nvSpPr>
      <xdr:spPr>
        <a:xfrm>
          <a:off x="13500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71138</xdr:rowOff>
    </xdr:from>
    <xdr:ext cx="405111" cy="259045"/>
    <xdr:sp macro="" textlink="">
      <xdr:nvSpPr>
        <xdr:cNvPr id="684" name="n_4mainValue【消防施設】&#10;有形固定資産減価償却率">
          <a:extLst>
            <a:ext uri="{FF2B5EF4-FFF2-40B4-BE49-F238E27FC236}">
              <a16:creationId xmlns:a16="http://schemas.microsoft.com/office/drawing/2014/main" id="{00000000-0008-0000-0F00-0000AC020000}"/>
            </a:ext>
          </a:extLst>
        </xdr:cNvPr>
        <xdr:cNvSpPr txBox="1"/>
      </xdr:nvSpPr>
      <xdr:spPr>
        <a:xfrm>
          <a:off x="12611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00000000-0008-0000-0F00-0000C3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709" name="【消防施設】&#10;一人当たり面積最小値テキスト">
          <a:extLst>
            <a:ext uri="{FF2B5EF4-FFF2-40B4-BE49-F238E27FC236}">
              <a16:creationId xmlns:a16="http://schemas.microsoft.com/office/drawing/2014/main" id="{00000000-0008-0000-0F00-0000C5020000}"/>
            </a:ext>
          </a:extLst>
        </xdr:cNvPr>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11" name="【消防施設】&#10;一人当たり面積最大値テキスト">
          <a:extLst>
            <a:ext uri="{FF2B5EF4-FFF2-40B4-BE49-F238E27FC236}">
              <a16:creationId xmlns:a16="http://schemas.microsoft.com/office/drawing/2014/main" id="{00000000-0008-0000-0F00-0000C7020000}"/>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713" name="【消防施設】&#10;一人当たり面積平均値テキスト">
          <a:extLst>
            <a:ext uri="{FF2B5EF4-FFF2-40B4-BE49-F238E27FC236}">
              <a16:creationId xmlns:a16="http://schemas.microsoft.com/office/drawing/2014/main" id="{00000000-0008-0000-0F00-0000C9020000}"/>
            </a:ext>
          </a:extLst>
        </xdr:cNvPr>
        <xdr:cNvSpPr txBox="1"/>
      </xdr:nvSpPr>
      <xdr:spPr>
        <a:xfrm>
          <a:off x="22199600" y="1443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716" name="フローチャート: 判断 715">
          <a:extLst>
            <a:ext uri="{FF2B5EF4-FFF2-40B4-BE49-F238E27FC236}">
              <a16:creationId xmlns:a16="http://schemas.microsoft.com/office/drawing/2014/main" id="{00000000-0008-0000-0F00-0000CC020000}"/>
            </a:ext>
          </a:extLst>
        </xdr:cNvPr>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717" name="フローチャート: 判断 716">
          <a:extLst>
            <a:ext uri="{FF2B5EF4-FFF2-40B4-BE49-F238E27FC236}">
              <a16:creationId xmlns:a16="http://schemas.microsoft.com/office/drawing/2014/main" id="{00000000-0008-0000-0F00-0000CD020000}"/>
            </a:ext>
          </a:extLst>
        </xdr:cNvPr>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718" name="フローチャート: 判断 717">
          <a:extLst>
            <a:ext uri="{FF2B5EF4-FFF2-40B4-BE49-F238E27FC236}">
              <a16:creationId xmlns:a16="http://schemas.microsoft.com/office/drawing/2014/main" id="{00000000-0008-0000-0F00-0000CE020000}"/>
            </a:ext>
          </a:extLst>
        </xdr:cNvPr>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xdr:rowOff>
    </xdr:from>
    <xdr:to>
      <xdr:col>116</xdr:col>
      <xdr:colOff>114300</xdr:colOff>
      <xdr:row>85</xdr:row>
      <xdr:rowOff>117475</xdr:rowOff>
    </xdr:to>
    <xdr:sp macro="" textlink="">
      <xdr:nvSpPr>
        <xdr:cNvPr id="724" name="楕円 723">
          <a:extLst>
            <a:ext uri="{FF2B5EF4-FFF2-40B4-BE49-F238E27FC236}">
              <a16:creationId xmlns:a16="http://schemas.microsoft.com/office/drawing/2014/main" id="{00000000-0008-0000-0F00-0000D4020000}"/>
            </a:ext>
          </a:extLst>
        </xdr:cNvPr>
        <xdr:cNvSpPr/>
      </xdr:nvSpPr>
      <xdr:spPr>
        <a:xfrm>
          <a:off x="221107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165752</xdr:rowOff>
    </xdr:from>
    <xdr:ext cx="469744" cy="259045"/>
    <xdr:sp macro="" textlink="">
      <xdr:nvSpPr>
        <xdr:cNvPr id="725" name="【消防施設】&#10;一人当たり面積該当値テキスト">
          <a:extLst>
            <a:ext uri="{FF2B5EF4-FFF2-40B4-BE49-F238E27FC236}">
              <a16:creationId xmlns:a16="http://schemas.microsoft.com/office/drawing/2014/main" id="{00000000-0008-0000-0F00-0000D5020000}"/>
            </a:ext>
          </a:extLst>
        </xdr:cNvPr>
        <xdr:cNvSpPr txBox="1"/>
      </xdr:nvSpPr>
      <xdr:spPr>
        <a:xfrm>
          <a:off x="22199600" y="1456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19686</xdr:rowOff>
    </xdr:from>
    <xdr:to>
      <xdr:col>112</xdr:col>
      <xdr:colOff>38100</xdr:colOff>
      <xdr:row>85</xdr:row>
      <xdr:rowOff>121286</xdr:rowOff>
    </xdr:to>
    <xdr:sp macro="" textlink="">
      <xdr:nvSpPr>
        <xdr:cNvPr id="726" name="楕円 725">
          <a:extLst>
            <a:ext uri="{FF2B5EF4-FFF2-40B4-BE49-F238E27FC236}">
              <a16:creationId xmlns:a16="http://schemas.microsoft.com/office/drawing/2014/main" id="{00000000-0008-0000-0F00-0000D6020000}"/>
            </a:ext>
          </a:extLst>
        </xdr:cNvPr>
        <xdr:cNvSpPr/>
      </xdr:nvSpPr>
      <xdr:spPr>
        <a:xfrm>
          <a:off x="21272500" y="145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66675</xdr:rowOff>
    </xdr:from>
    <xdr:to>
      <xdr:col>116</xdr:col>
      <xdr:colOff>63500</xdr:colOff>
      <xdr:row>85</xdr:row>
      <xdr:rowOff>70486</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flipV="1">
          <a:off x="21323300" y="1463992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84455</xdr:rowOff>
    </xdr:from>
    <xdr:to>
      <xdr:col>107</xdr:col>
      <xdr:colOff>101600</xdr:colOff>
      <xdr:row>85</xdr:row>
      <xdr:rowOff>14605</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20383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135255</xdr:rowOff>
    </xdr:from>
    <xdr:to>
      <xdr:col>111</xdr:col>
      <xdr:colOff>177800</xdr:colOff>
      <xdr:row>85</xdr:row>
      <xdr:rowOff>70486</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20434300" y="14537055"/>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84455</xdr:rowOff>
    </xdr:from>
    <xdr:to>
      <xdr:col>102</xdr:col>
      <xdr:colOff>165100</xdr:colOff>
      <xdr:row>85</xdr:row>
      <xdr:rowOff>14605</xdr:rowOff>
    </xdr:to>
    <xdr:sp macro="" textlink="">
      <xdr:nvSpPr>
        <xdr:cNvPr id="730" name="楕円 729">
          <a:extLst>
            <a:ext uri="{FF2B5EF4-FFF2-40B4-BE49-F238E27FC236}">
              <a16:creationId xmlns:a16="http://schemas.microsoft.com/office/drawing/2014/main" id="{00000000-0008-0000-0F00-0000DA020000}"/>
            </a:ext>
          </a:extLst>
        </xdr:cNvPr>
        <xdr:cNvSpPr/>
      </xdr:nvSpPr>
      <xdr:spPr>
        <a:xfrm>
          <a:off x="19494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135255</xdr:rowOff>
    </xdr:from>
    <xdr:to>
      <xdr:col>107</xdr:col>
      <xdr:colOff>50800</xdr:colOff>
      <xdr:row>84</xdr:row>
      <xdr:rowOff>135255</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9545300" y="1453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84455</xdr:rowOff>
    </xdr:from>
    <xdr:to>
      <xdr:col>98</xdr:col>
      <xdr:colOff>38100</xdr:colOff>
      <xdr:row>85</xdr:row>
      <xdr:rowOff>14605</xdr:rowOff>
    </xdr:to>
    <xdr:sp macro="" textlink="">
      <xdr:nvSpPr>
        <xdr:cNvPr id="732" name="楕円 731">
          <a:extLst>
            <a:ext uri="{FF2B5EF4-FFF2-40B4-BE49-F238E27FC236}">
              <a16:creationId xmlns:a16="http://schemas.microsoft.com/office/drawing/2014/main" id="{00000000-0008-0000-0F00-0000DC020000}"/>
            </a:ext>
          </a:extLst>
        </xdr:cNvPr>
        <xdr:cNvSpPr/>
      </xdr:nvSpPr>
      <xdr:spPr>
        <a:xfrm>
          <a:off x="18605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135255</xdr:rowOff>
    </xdr:from>
    <xdr:to>
      <xdr:col>102</xdr:col>
      <xdr:colOff>114300</xdr:colOff>
      <xdr:row>84</xdr:row>
      <xdr:rowOff>135255</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8656300" y="1453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112413</xdr:rowOff>
    </xdr:from>
    <xdr:ext cx="469744" cy="259045"/>
    <xdr:sp macro="" textlink="">
      <xdr:nvSpPr>
        <xdr:cNvPr id="734" name="n_1aveValue【消防施設】&#10;一人当たり面積">
          <a:extLst>
            <a:ext uri="{FF2B5EF4-FFF2-40B4-BE49-F238E27FC236}">
              <a16:creationId xmlns:a16="http://schemas.microsoft.com/office/drawing/2014/main" id="{00000000-0008-0000-0F00-0000DE020000}"/>
            </a:ext>
          </a:extLst>
        </xdr:cNvPr>
        <xdr:cNvSpPr txBox="1"/>
      </xdr:nvSpPr>
      <xdr:spPr>
        <a:xfrm>
          <a:off x="21075727" y="1468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108602</xdr:rowOff>
    </xdr:from>
    <xdr:ext cx="469744" cy="259045"/>
    <xdr:sp macro="" textlink="">
      <xdr:nvSpPr>
        <xdr:cNvPr id="735" name="n_2aveValue【消防施設】&#10;一人当たり面積">
          <a:extLst>
            <a:ext uri="{FF2B5EF4-FFF2-40B4-BE49-F238E27FC236}">
              <a16:creationId xmlns:a16="http://schemas.microsoft.com/office/drawing/2014/main" id="{00000000-0008-0000-0F00-0000DF020000}"/>
            </a:ext>
          </a:extLst>
        </xdr:cNvPr>
        <xdr:cNvSpPr txBox="1"/>
      </xdr:nvSpPr>
      <xdr:spPr>
        <a:xfrm>
          <a:off x="20199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120032</xdr:rowOff>
    </xdr:from>
    <xdr:ext cx="469744" cy="259045"/>
    <xdr:sp macro="" textlink="">
      <xdr:nvSpPr>
        <xdr:cNvPr id="736" name="n_3aveValue【消防施設】&#10;一人当たり面積">
          <a:extLst>
            <a:ext uri="{FF2B5EF4-FFF2-40B4-BE49-F238E27FC236}">
              <a16:creationId xmlns:a16="http://schemas.microsoft.com/office/drawing/2014/main" id="{00000000-0008-0000-0F00-0000E0020000}"/>
            </a:ext>
          </a:extLst>
        </xdr:cNvPr>
        <xdr:cNvSpPr txBox="1"/>
      </xdr:nvSpPr>
      <xdr:spPr>
        <a:xfrm>
          <a:off x="19310427" y="146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59072</xdr:rowOff>
    </xdr:from>
    <xdr:ext cx="469744" cy="259045"/>
    <xdr:sp macro="" textlink="">
      <xdr:nvSpPr>
        <xdr:cNvPr id="737" name="n_4aveValue【消防施設】&#10;一人当たり面積">
          <a:extLst>
            <a:ext uri="{FF2B5EF4-FFF2-40B4-BE49-F238E27FC236}">
              <a16:creationId xmlns:a16="http://schemas.microsoft.com/office/drawing/2014/main" id="{00000000-0008-0000-0F00-0000E1020000}"/>
            </a:ext>
          </a:extLst>
        </xdr:cNvPr>
        <xdr:cNvSpPr txBox="1"/>
      </xdr:nvSpPr>
      <xdr:spPr>
        <a:xfrm>
          <a:off x="18421427"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137813</xdr:rowOff>
    </xdr:from>
    <xdr:ext cx="469744" cy="259045"/>
    <xdr:sp macro="" textlink="">
      <xdr:nvSpPr>
        <xdr:cNvPr id="738" name="n_1mainValue【消防施設】&#10;一人当たり面積">
          <a:extLst>
            <a:ext uri="{FF2B5EF4-FFF2-40B4-BE49-F238E27FC236}">
              <a16:creationId xmlns:a16="http://schemas.microsoft.com/office/drawing/2014/main" id="{00000000-0008-0000-0F00-0000E2020000}"/>
            </a:ext>
          </a:extLst>
        </xdr:cNvPr>
        <xdr:cNvSpPr txBox="1"/>
      </xdr:nvSpPr>
      <xdr:spPr>
        <a:xfrm>
          <a:off x="21075727" y="143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31132</xdr:rowOff>
    </xdr:from>
    <xdr:ext cx="469744" cy="259045"/>
    <xdr:sp macro="" textlink="">
      <xdr:nvSpPr>
        <xdr:cNvPr id="739" name="n_2mainValue【消防施設】&#10;一人当たり面積">
          <a:extLst>
            <a:ext uri="{FF2B5EF4-FFF2-40B4-BE49-F238E27FC236}">
              <a16:creationId xmlns:a16="http://schemas.microsoft.com/office/drawing/2014/main" id="{00000000-0008-0000-0F00-0000E3020000}"/>
            </a:ext>
          </a:extLst>
        </xdr:cNvPr>
        <xdr:cNvSpPr txBox="1"/>
      </xdr:nvSpPr>
      <xdr:spPr>
        <a:xfrm>
          <a:off x="20199427" y="1426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31132</xdr:rowOff>
    </xdr:from>
    <xdr:ext cx="469744" cy="259045"/>
    <xdr:sp macro="" textlink="">
      <xdr:nvSpPr>
        <xdr:cNvPr id="740" name="n_3mainValue【消防施設】&#10;一人当たり面積">
          <a:extLst>
            <a:ext uri="{FF2B5EF4-FFF2-40B4-BE49-F238E27FC236}">
              <a16:creationId xmlns:a16="http://schemas.microsoft.com/office/drawing/2014/main" id="{00000000-0008-0000-0F00-0000E4020000}"/>
            </a:ext>
          </a:extLst>
        </xdr:cNvPr>
        <xdr:cNvSpPr txBox="1"/>
      </xdr:nvSpPr>
      <xdr:spPr>
        <a:xfrm>
          <a:off x="19310427" y="1426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31132</xdr:rowOff>
    </xdr:from>
    <xdr:ext cx="469744" cy="259045"/>
    <xdr:sp macro="" textlink="">
      <xdr:nvSpPr>
        <xdr:cNvPr id="741" name="n_4mainValue【消防施設】&#10;一人当たり面積">
          <a:extLst>
            <a:ext uri="{FF2B5EF4-FFF2-40B4-BE49-F238E27FC236}">
              <a16:creationId xmlns:a16="http://schemas.microsoft.com/office/drawing/2014/main" id="{00000000-0008-0000-0F00-0000E5020000}"/>
            </a:ext>
          </a:extLst>
        </xdr:cNvPr>
        <xdr:cNvSpPr txBox="1"/>
      </xdr:nvSpPr>
      <xdr:spPr>
        <a:xfrm>
          <a:off x="18421427" y="1426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00000000-0008-0000-0F00-0000E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00000000-0008-0000-0F00-0000F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庁舎】&#10;有形固定資産減価償却率最小値テキスト">
          <a:extLst>
            <a:ext uri="{FF2B5EF4-FFF2-40B4-BE49-F238E27FC236}">
              <a16:creationId xmlns:a16="http://schemas.microsoft.com/office/drawing/2014/main" id="{00000000-0008-0000-0F00-000000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770" name="【庁舎】&#10;有形固定資産減価償却率最大値テキスト">
          <a:extLst>
            <a:ext uri="{FF2B5EF4-FFF2-40B4-BE49-F238E27FC236}">
              <a16:creationId xmlns:a16="http://schemas.microsoft.com/office/drawing/2014/main" id="{00000000-0008-0000-0F00-000002030000}"/>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772" name="【庁舎】&#10;有形固定資産減価償却率平均値テキスト">
          <a:extLst>
            <a:ext uri="{FF2B5EF4-FFF2-40B4-BE49-F238E27FC236}">
              <a16:creationId xmlns:a16="http://schemas.microsoft.com/office/drawing/2014/main" id="{00000000-0008-0000-0F00-000004030000}"/>
            </a:ext>
          </a:extLst>
        </xdr:cNvPr>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775" name="フローチャート: 判断 774">
          <a:extLst>
            <a:ext uri="{FF2B5EF4-FFF2-40B4-BE49-F238E27FC236}">
              <a16:creationId xmlns:a16="http://schemas.microsoft.com/office/drawing/2014/main" id="{00000000-0008-0000-0F00-000007030000}"/>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776" name="フローチャート: 判断 775">
          <a:extLst>
            <a:ext uri="{FF2B5EF4-FFF2-40B4-BE49-F238E27FC236}">
              <a16:creationId xmlns:a16="http://schemas.microsoft.com/office/drawing/2014/main" id="{00000000-0008-0000-0F00-000008030000}"/>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777" name="フローチャート: 判断 776">
          <a:extLst>
            <a:ext uri="{FF2B5EF4-FFF2-40B4-BE49-F238E27FC236}">
              <a16:creationId xmlns:a16="http://schemas.microsoft.com/office/drawing/2014/main" id="{00000000-0008-0000-0F00-000009030000}"/>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58057</xdr:rowOff>
    </xdr:from>
    <xdr:to>
      <xdr:col>85</xdr:col>
      <xdr:colOff>177800</xdr:colOff>
      <xdr:row>105</xdr:row>
      <xdr:rowOff>159657</xdr:rowOff>
    </xdr:to>
    <xdr:sp macro="" textlink="">
      <xdr:nvSpPr>
        <xdr:cNvPr id="783" name="楕円 782">
          <a:extLst>
            <a:ext uri="{FF2B5EF4-FFF2-40B4-BE49-F238E27FC236}">
              <a16:creationId xmlns:a16="http://schemas.microsoft.com/office/drawing/2014/main" id="{00000000-0008-0000-0F00-00000F030000}"/>
            </a:ext>
          </a:extLst>
        </xdr:cNvPr>
        <xdr:cNvSpPr/>
      </xdr:nvSpPr>
      <xdr:spPr>
        <a:xfrm>
          <a:off x="162687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36484</xdr:rowOff>
    </xdr:from>
    <xdr:ext cx="405111" cy="259045"/>
    <xdr:sp macro="" textlink="">
      <xdr:nvSpPr>
        <xdr:cNvPr id="784" name="【庁舎】&#10;有形固定資産減価償却率該当値テキスト">
          <a:extLst>
            <a:ext uri="{FF2B5EF4-FFF2-40B4-BE49-F238E27FC236}">
              <a16:creationId xmlns:a16="http://schemas.microsoft.com/office/drawing/2014/main" id="{00000000-0008-0000-0F00-000010030000}"/>
            </a:ext>
          </a:extLst>
        </xdr:cNvPr>
        <xdr:cNvSpPr txBox="1"/>
      </xdr:nvSpPr>
      <xdr:spPr>
        <a:xfrm>
          <a:off x="16357600"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43362</xdr:rowOff>
    </xdr:from>
    <xdr:to>
      <xdr:col>81</xdr:col>
      <xdr:colOff>101600</xdr:colOff>
      <xdr:row>105</xdr:row>
      <xdr:rowOff>144962</xdr:rowOff>
    </xdr:to>
    <xdr:sp macro="" textlink="">
      <xdr:nvSpPr>
        <xdr:cNvPr id="785" name="楕円 784">
          <a:extLst>
            <a:ext uri="{FF2B5EF4-FFF2-40B4-BE49-F238E27FC236}">
              <a16:creationId xmlns:a16="http://schemas.microsoft.com/office/drawing/2014/main" id="{00000000-0008-0000-0F00-000011030000}"/>
            </a:ext>
          </a:extLst>
        </xdr:cNvPr>
        <xdr:cNvSpPr/>
      </xdr:nvSpPr>
      <xdr:spPr>
        <a:xfrm>
          <a:off x="15430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94162</xdr:rowOff>
    </xdr:from>
    <xdr:to>
      <xdr:col>85</xdr:col>
      <xdr:colOff>127000</xdr:colOff>
      <xdr:row>105</xdr:row>
      <xdr:rowOff>108857</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5481300" y="18096412"/>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17236</xdr:rowOff>
    </xdr:from>
    <xdr:to>
      <xdr:col>76</xdr:col>
      <xdr:colOff>165100</xdr:colOff>
      <xdr:row>105</xdr:row>
      <xdr:rowOff>118836</xdr:rowOff>
    </xdr:to>
    <xdr:sp macro="" textlink="">
      <xdr:nvSpPr>
        <xdr:cNvPr id="787" name="楕円 786">
          <a:extLst>
            <a:ext uri="{FF2B5EF4-FFF2-40B4-BE49-F238E27FC236}">
              <a16:creationId xmlns:a16="http://schemas.microsoft.com/office/drawing/2014/main" id="{00000000-0008-0000-0F00-000013030000}"/>
            </a:ext>
          </a:extLst>
        </xdr:cNvPr>
        <xdr:cNvSpPr/>
      </xdr:nvSpPr>
      <xdr:spPr>
        <a:xfrm>
          <a:off x="14541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68036</xdr:rowOff>
    </xdr:from>
    <xdr:to>
      <xdr:col>81</xdr:col>
      <xdr:colOff>50800</xdr:colOff>
      <xdr:row>105</xdr:row>
      <xdr:rowOff>94162</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4592300" y="1807028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77651</xdr:rowOff>
    </xdr:from>
    <xdr:to>
      <xdr:col>72</xdr:col>
      <xdr:colOff>38100</xdr:colOff>
      <xdr:row>106</xdr:row>
      <xdr:rowOff>7801</xdr:rowOff>
    </xdr:to>
    <xdr:sp macro="" textlink="">
      <xdr:nvSpPr>
        <xdr:cNvPr id="789" name="楕円 788">
          <a:extLst>
            <a:ext uri="{FF2B5EF4-FFF2-40B4-BE49-F238E27FC236}">
              <a16:creationId xmlns:a16="http://schemas.microsoft.com/office/drawing/2014/main" id="{00000000-0008-0000-0F00-000015030000}"/>
            </a:ext>
          </a:extLst>
        </xdr:cNvPr>
        <xdr:cNvSpPr/>
      </xdr:nvSpPr>
      <xdr:spPr>
        <a:xfrm>
          <a:off x="13652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68036</xdr:rowOff>
    </xdr:from>
    <xdr:to>
      <xdr:col>76</xdr:col>
      <xdr:colOff>114300</xdr:colOff>
      <xdr:row>105</xdr:row>
      <xdr:rowOff>128451</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flipV="1">
          <a:off x="13703300" y="18070286"/>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40095</xdr:rowOff>
    </xdr:from>
    <xdr:to>
      <xdr:col>67</xdr:col>
      <xdr:colOff>101600</xdr:colOff>
      <xdr:row>105</xdr:row>
      <xdr:rowOff>141695</xdr:rowOff>
    </xdr:to>
    <xdr:sp macro="" textlink="">
      <xdr:nvSpPr>
        <xdr:cNvPr id="791" name="楕円 790">
          <a:extLst>
            <a:ext uri="{FF2B5EF4-FFF2-40B4-BE49-F238E27FC236}">
              <a16:creationId xmlns:a16="http://schemas.microsoft.com/office/drawing/2014/main" id="{00000000-0008-0000-0F00-000017030000}"/>
            </a:ext>
          </a:extLst>
        </xdr:cNvPr>
        <xdr:cNvSpPr/>
      </xdr:nvSpPr>
      <xdr:spPr>
        <a:xfrm>
          <a:off x="12763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90895</xdr:rowOff>
    </xdr:from>
    <xdr:to>
      <xdr:col>71</xdr:col>
      <xdr:colOff>177800</xdr:colOff>
      <xdr:row>105</xdr:row>
      <xdr:rowOff>128451</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2814300" y="1809314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793" name="n_1aveValue【庁舎】&#10;有形固定資産減価償却率">
          <a:extLst>
            <a:ext uri="{FF2B5EF4-FFF2-40B4-BE49-F238E27FC236}">
              <a16:creationId xmlns:a16="http://schemas.microsoft.com/office/drawing/2014/main" id="{00000000-0008-0000-0F00-000019030000}"/>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794" name="n_2aveValue【庁舎】&#10;有形固定資産減価償却率">
          <a:extLst>
            <a:ext uri="{FF2B5EF4-FFF2-40B4-BE49-F238E27FC236}">
              <a16:creationId xmlns:a16="http://schemas.microsoft.com/office/drawing/2014/main" id="{00000000-0008-0000-0F00-00001A030000}"/>
            </a:ext>
          </a:extLst>
        </xdr:cNvPr>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795" name="n_3aveValue【庁舎】&#10;有形固定資産減価償却率">
          <a:extLst>
            <a:ext uri="{FF2B5EF4-FFF2-40B4-BE49-F238E27FC236}">
              <a16:creationId xmlns:a16="http://schemas.microsoft.com/office/drawing/2014/main" id="{00000000-0008-0000-0F00-00001B030000}"/>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796" name="n_4aveValue【庁舎】&#10;有形固定資産減価償却率">
          <a:extLst>
            <a:ext uri="{FF2B5EF4-FFF2-40B4-BE49-F238E27FC236}">
              <a16:creationId xmlns:a16="http://schemas.microsoft.com/office/drawing/2014/main" id="{00000000-0008-0000-0F00-00001C030000}"/>
            </a:ext>
          </a:extLst>
        </xdr:cNvPr>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136089</xdr:rowOff>
    </xdr:from>
    <xdr:ext cx="405111" cy="259045"/>
    <xdr:sp macro="" textlink="">
      <xdr:nvSpPr>
        <xdr:cNvPr id="797" name="n_1mainValue【庁舎】&#10;有形固定資産減価償却率">
          <a:extLst>
            <a:ext uri="{FF2B5EF4-FFF2-40B4-BE49-F238E27FC236}">
              <a16:creationId xmlns:a16="http://schemas.microsoft.com/office/drawing/2014/main" id="{00000000-0008-0000-0F00-00001D030000}"/>
            </a:ext>
          </a:extLst>
        </xdr:cNvPr>
        <xdr:cNvSpPr txBox="1"/>
      </xdr:nvSpPr>
      <xdr:spPr>
        <a:xfrm>
          <a:off x="152660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109963</xdr:rowOff>
    </xdr:from>
    <xdr:ext cx="405111" cy="259045"/>
    <xdr:sp macro="" textlink="">
      <xdr:nvSpPr>
        <xdr:cNvPr id="798" name="n_2mainValue【庁舎】&#10;有形固定資産減価償却率">
          <a:extLst>
            <a:ext uri="{FF2B5EF4-FFF2-40B4-BE49-F238E27FC236}">
              <a16:creationId xmlns:a16="http://schemas.microsoft.com/office/drawing/2014/main" id="{00000000-0008-0000-0F00-00001E030000}"/>
            </a:ext>
          </a:extLst>
        </xdr:cNvPr>
        <xdr:cNvSpPr txBox="1"/>
      </xdr:nvSpPr>
      <xdr:spPr>
        <a:xfrm>
          <a:off x="14389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170378</xdr:rowOff>
    </xdr:from>
    <xdr:ext cx="405111" cy="259045"/>
    <xdr:sp macro="" textlink="">
      <xdr:nvSpPr>
        <xdr:cNvPr id="799" name="n_3mainValue【庁舎】&#10;有形固定資産減価償却率">
          <a:extLst>
            <a:ext uri="{FF2B5EF4-FFF2-40B4-BE49-F238E27FC236}">
              <a16:creationId xmlns:a16="http://schemas.microsoft.com/office/drawing/2014/main" id="{00000000-0008-0000-0F00-00001F030000}"/>
            </a:ext>
          </a:extLst>
        </xdr:cNvPr>
        <xdr:cNvSpPr txBox="1"/>
      </xdr:nvSpPr>
      <xdr:spPr>
        <a:xfrm>
          <a:off x="13500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132822</xdr:rowOff>
    </xdr:from>
    <xdr:ext cx="405111" cy="259045"/>
    <xdr:sp macro="" textlink="">
      <xdr:nvSpPr>
        <xdr:cNvPr id="800" name="n_4mainValue【庁舎】&#10;有形固定資産減価償却率">
          <a:extLst>
            <a:ext uri="{FF2B5EF4-FFF2-40B4-BE49-F238E27FC236}">
              <a16:creationId xmlns:a16="http://schemas.microsoft.com/office/drawing/2014/main" id="{00000000-0008-0000-0F00-000020030000}"/>
            </a:ext>
          </a:extLst>
        </xdr:cNvPr>
        <xdr:cNvSpPr txBox="1"/>
      </xdr:nvSpPr>
      <xdr:spPr>
        <a:xfrm>
          <a:off x="12611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00000000-0008-0000-0F00-00002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00000000-0008-0000-0F00-00002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00000000-0008-0000-0F00-00003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27" name="【庁舎】&#10;一人当たり面積最小値テキスト">
          <a:extLst>
            <a:ext uri="{FF2B5EF4-FFF2-40B4-BE49-F238E27FC236}">
              <a16:creationId xmlns:a16="http://schemas.microsoft.com/office/drawing/2014/main" id="{00000000-0008-0000-0F00-00003B030000}"/>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829" name="【庁舎】&#10;一人当たり面積最大値テキスト">
          <a:extLst>
            <a:ext uri="{FF2B5EF4-FFF2-40B4-BE49-F238E27FC236}">
              <a16:creationId xmlns:a16="http://schemas.microsoft.com/office/drawing/2014/main" id="{00000000-0008-0000-0F00-00003D030000}"/>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108329</xdr:rowOff>
    </xdr:from>
    <xdr:ext cx="469744" cy="259045"/>
    <xdr:sp macro="" textlink="">
      <xdr:nvSpPr>
        <xdr:cNvPr id="831" name="【庁舎】&#10;一人当たり面積平均値テキスト">
          <a:extLst>
            <a:ext uri="{FF2B5EF4-FFF2-40B4-BE49-F238E27FC236}">
              <a16:creationId xmlns:a16="http://schemas.microsoft.com/office/drawing/2014/main" id="{00000000-0008-0000-0F00-00003F030000}"/>
            </a:ext>
          </a:extLst>
        </xdr:cNvPr>
        <xdr:cNvSpPr txBox="1"/>
      </xdr:nvSpPr>
      <xdr:spPr>
        <a:xfrm>
          <a:off x="22199600" y="18110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832" name="フローチャート: 判断 831">
          <a:extLst>
            <a:ext uri="{FF2B5EF4-FFF2-40B4-BE49-F238E27FC236}">
              <a16:creationId xmlns:a16="http://schemas.microsoft.com/office/drawing/2014/main" id="{00000000-0008-0000-0F00-000040030000}"/>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833" name="フローチャート: 判断 832">
          <a:extLst>
            <a:ext uri="{FF2B5EF4-FFF2-40B4-BE49-F238E27FC236}">
              <a16:creationId xmlns:a16="http://schemas.microsoft.com/office/drawing/2014/main" id="{00000000-0008-0000-0F00-000041030000}"/>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834" name="フローチャート: 判断 833">
          <a:extLst>
            <a:ext uri="{FF2B5EF4-FFF2-40B4-BE49-F238E27FC236}">
              <a16:creationId xmlns:a16="http://schemas.microsoft.com/office/drawing/2014/main" id="{00000000-0008-0000-0F00-000042030000}"/>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835" name="フローチャート: 判断 834">
          <a:extLst>
            <a:ext uri="{FF2B5EF4-FFF2-40B4-BE49-F238E27FC236}">
              <a16:creationId xmlns:a16="http://schemas.microsoft.com/office/drawing/2014/main" id="{00000000-0008-0000-0F00-000043030000}"/>
            </a:ext>
          </a:extLst>
        </xdr:cNvPr>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836" name="フローチャート: 判断 835">
          <a:extLst>
            <a:ext uri="{FF2B5EF4-FFF2-40B4-BE49-F238E27FC236}">
              <a16:creationId xmlns:a16="http://schemas.microsoft.com/office/drawing/2014/main" id="{00000000-0008-0000-0F00-000044030000}"/>
            </a:ext>
          </a:extLst>
        </xdr:cNvPr>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xdr:rowOff>
    </xdr:from>
    <xdr:to>
      <xdr:col>116</xdr:col>
      <xdr:colOff>114300</xdr:colOff>
      <xdr:row>104</xdr:row>
      <xdr:rowOff>117202</xdr:rowOff>
    </xdr:to>
    <xdr:sp macro="" textlink="">
      <xdr:nvSpPr>
        <xdr:cNvPr id="842" name="楕円 841">
          <a:extLst>
            <a:ext uri="{FF2B5EF4-FFF2-40B4-BE49-F238E27FC236}">
              <a16:creationId xmlns:a16="http://schemas.microsoft.com/office/drawing/2014/main" id="{00000000-0008-0000-0F00-00004A030000}"/>
            </a:ext>
          </a:extLst>
        </xdr:cNvPr>
        <xdr:cNvSpPr/>
      </xdr:nvSpPr>
      <xdr:spPr>
        <a:xfrm>
          <a:off x="221107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38479</xdr:rowOff>
    </xdr:from>
    <xdr:ext cx="469744" cy="259045"/>
    <xdr:sp macro="" textlink="">
      <xdr:nvSpPr>
        <xdr:cNvPr id="843" name="【庁舎】&#10;一人当たり面積該当値テキスト">
          <a:extLst>
            <a:ext uri="{FF2B5EF4-FFF2-40B4-BE49-F238E27FC236}">
              <a16:creationId xmlns:a16="http://schemas.microsoft.com/office/drawing/2014/main" id="{00000000-0008-0000-0F00-00004B030000}"/>
            </a:ext>
          </a:extLst>
        </xdr:cNvPr>
        <xdr:cNvSpPr txBox="1"/>
      </xdr:nvSpPr>
      <xdr:spPr>
        <a:xfrm>
          <a:off x="22199600" y="1769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23768</xdr:rowOff>
    </xdr:from>
    <xdr:to>
      <xdr:col>112</xdr:col>
      <xdr:colOff>38100</xdr:colOff>
      <xdr:row>104</xdr:row>
      <xdr:rowOff>125368</xdr:rowOff>
    </xdr:to>
    <xdr:sp macro="" textlink="">
      <xdr:nvSpPr>
        <xdr:cNvPr id="844" name="楕円 843">
          <a:extLst>
            <a:ext uri="{FF2B5EF4-FFF2-40B4-BE49-F238E27FC236}">
              <a16:creationId xmlns:a16="http://schemas.microsoft.com/office/drawing/2014/main" id="{00000000-0008-0000-0F00-00004C030000}"/>
            </a:ext>
          </a:extLst>
        </xdr:cNvPr>
        <xdr:cNvSpPr/>
      </xdr:nvSpPr>
      <xdr:spPr>
        <a:xfrm>
          <a:off x="212725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66402</xdr:rowOff>
    </xdr:from>
    <xdr:to>
      <xdr:col>116</xdr:col>
      <xdr:colOff>63500</xdr:colOff>
      <xdr:row>104</xdr:row>
      <xdr:rowOff>74568</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flipV="1">
          <a:off x="21323300" y="17897202"/>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31931</xdr:rowOff>
    </xdr:from>
    <xdr:to>
      <xdr:col>107</xdr:col>
      <xdr:colOff>101600</xdr:colOff>
      <xdr:row>104</xdr:row>
      <xdr:rowOff>133531</xdr:rowOff>
    </xdr:to>
    <xdr:sp macro="" textlink="">
      <xdr:nvSpPr>
        <xdr:cNvPr id="846" name="楕円 845">
          <a:extLst>
            <a:ext uri="{FF2B5EF4-FFF2-40B4-BE49-F238E27FC236}">
              <a16:creationId xmlns:a16="http://schemas.microsoft.com/office/drawing/2014/main" id="{00000000-0008-0000-0F00-00004E030000}"/>
            </a:ext>
          </a:extLst>
        </xdr:cNvPr>
        <xdr:cNvSpPr/>
      </xdr:nvSpPr>
      <xdr:spPr>
        <a:xfrm>
          <a:off x="203835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74568</xdr:rowOff>
    </xdr:from>
    <xdr:to>
      <xdr:col>111</xdr:col>
      <xdr:colOff>177800</xdr:colOff>
      <xdr:row>104</xdr:row>
      <xdr:rowOff>82731</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flipV="1">
          <a:off x="20434300" y="17905368"/>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35198</xdr:rowOff>
    </xdr:from>
    <xdr:to>
      <xdr:col>102</xdr:col>
      <xdr:colOff>165100</xdr:colOff>
      <xdr:row>104</xdr:row>
      <xdr:rowOff>136798</xdr:rowOff>
    </xdr:to>
    <xdr:sp macro="" textlink="">
      <xdr:nvSpPr>
        <xdr:cNvPr id="848" name="楕円 847">
          <a:extLst>
            <a:ext uri="{FF2B5EF4-FFF2-40B4-BE49-F238E27FC236}">
              <a16:creationId xmlns:a16="http://schemas.microsoft.com/office/drawing/2014/main" id="{00000000-0008-0000-0F00-000050030000}"/>
            </a:ext>
          </a:extLst>
        </xdr:cNvPr>
        <xdr:cNvSpPr/>
      </xdr:nvSpPr>
      <xdr:spPr>
        <a:xfrm>
          <a:off x="19494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82731</xdr:rowOff>
    </xdr:from>
    <xdr:to>
      <xdr:col>107</xdr:col>
      <xdr:colOff>50800</xdr:colOff>
      <xdr:row>104</xdr:row>
      <xdr:rowOff>85998</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flipV="1">
          <a:off x="19545300" y="179135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40095</xdr:rowOff>
    </xdr:from>
    <xdr:to>
      <xdr:col>98</xdr:col>
      <xdr:colOff>38100</xdr:colOff>
      <xdr:row>104</xdr:row>
      <xdr:rowOff>141695</xdr:rowOff>
    </xdr:to>
    <xdr:sp macro="" textlink="">
      <xdr:nvSpPr>
        <xdr:cNvPr id="850" name="楕円 849">
          <a:extLst>
            <a:ext uri="{FF2B5EF4-FFF2-40B4-BE49-F238E27FC236}">
              <a16:creationId xmlns:a16="http://schemas.microsoft.com/office/drawing/2014/main" id="{00000000-0008-0000-0F00-000052030000}"/>
            </a:ext>
          </a:extLst>
        </xdr:cNvPr>
        <xdr:cNvSpPr/>
      </xdr:nvSpPr>
      <xdr:spPr>
        <a:xfrm>
          <a:off x="186055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85998</xdr:rowOff>
    </xdr:from>
    <xdr:to>
      <xdr:col>102</xdr:col>
      <xdr:colOff>114300</xdr:colOff>
      <xdr:row>104</xdr:row>
      <xdr:rowOff>90895</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flipV="1">
          <a:off x="18656300" y="17916798"/>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39750</xdr:rowOff>
    </xdr:from>
    <xdr:ext cx="469744" cy="259045"/>
    <xdr:sp macro="" textlink="">
      <xdr:nvSpPr>
        <xdr:cNvPr id="852" name="n_1aveValue【庁舎】&#10;一人当たり面積">
          <a:extLst>
            <a:ext uri="{FF2B5EF4-FFF2-40B4-BE49-F238E27FC236}">
              <a16:creationId xmlns:a16="http://schemas.microsoft.com/office/drawing/2014/main" id="{00000000-0008-0000-0F00-000054030000}"/>
            </a:ext>
          </a:extLst>
        </xdr:cNvPr>
        <xdr:cNvSpPr txBox="1"/>
      </xdr:nvSpPr>
      <xdr:spPr>
        <a:xfrm>
          <a:off x="210757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41383</xdr:rowOff>
    </xdr:from>
    <xdr:ext cx="469744" cy="259045"/>
    <xdr:sp macro="" textlink="">
      <xdr:nvSpPr>
        <xdr:cNvPr id="853" name="n_2aveValue【庁舎】&#10;一人当たり面積">
          <a:extLst>
            <a:ext uri="{FF2B5EF4-FFF2-40B4-BE49-F238E27FC236}">
              <a16:creationId xmlns:a16="http://schemas.microsoft.com/office/drawing/2014/main" id="{00000000-0008-0000-0F00-000055030000}"/>
            </a:ext>
          </a:extLst>
        </xdr:cNvPr>
        <xdr:cNvSpPr txBox="1"/>
      </xdr:nvSpPr>
      <xdr:spPr>
        <a:xfrm>
          <a:off x="20199427" y="1821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29953</xdr:rowOff>
    </xdr:from>
    <xdr:ext cx="469744" cy="259045"/>
    <xdr:sp macro="" textlink="">
      <xdr:nvSpPr>
        <xdr:cNvPr id="854" name="n_3aveValue【庁舎】&#10;一人当たり面積">
          <a:extLst>
            <a:ext uri="{FF2B5EF4-FFF2-40B4-BE49-F238E27FC236}">
              <a16:creationId xmlns:a16="http://schemas.microsoft.com/office/drawing/2014/main" id="{00000000-0008-0000-0F00-000056030000}"/>
            </a:ext>
          </a:extLst>
        </xdr:cNvPr>
        <xdr:cNvSpPr txBox="1"/>
      </xdr:nvSpPr>
      <xdr:spPr>
        <a:xfrm>
          <a:off x="193104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23421</xdr:rowOff>
    </xdr:from>
    <xdr:ext cx="469744" cy="259045"/>
    <xdr:sp macro="" textlink="">
      <xdr:nvSpPr>
        <xdr:cNvPr id="855" name="n_4aveValue【庁舎】&#10;一人当たり面積">
          <a:extLst>
            <a:ext uri="{FF2B5EF4-FFF2-40B4-BE49-F238E27FC236}">
              <a16:creationId xmlns:a16="http://schemas.microsoft.com/office/drawing/2014/main" id="{00000000-0008-0000-0F00-000057030000}"/>
            </a:ext>
          </a:extLst>
        </xdr:cNvPr>
        <xdr:cNvSpPr txBox="1"/>
      </xdr:nvSpPr>
      <xdr:spPr>
        <a:xfrm>
          <a:off x="18421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141895</xdr:rowOff>
    </xdr:from>
    <xdr:ext cx="469744" cy="259045"/>
    <xdr:sp macro="" textlink="">
      <xdr:nvSpPr>
        <xdr:cNvPr id="856" name="n_1mainValue【庁舎】&#10;一人当たり面積">
          <a:extLst>
            <a:ext uri="{FF2B5EF4-FFF2-40B4-BE49-F238E27FC236}">
              <a16:creationId xmlns:a16="http://schemas.microsoft.com/office/drawing/2014/main" id="{00000000-0008-0000-0F00-000058030000}"/>
            </a:ext>
          </a:extLst>
        </xdr:cNvPr>
        <xdr:cNvSpPr txBox="1"/>
      </xdr:nvSpPr>
      <xdr:spPr>
        <a:xfrm>
          <a:off x="21075727" y="1762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150058</xdr:rowOff>
    </xdr:from>
    <xdr:ext cx="469744" cy="259045"/>
    <xdr:sp macro="" textlink="">
      <xdr:nvSpPr>
        <xdr:cNvPr id="857" name="n_2mainValue【庁舎】&#10;一人当たり面積">
          <a:extLst>
            <a:ext uri="{FF2B5EF4-FFF2-40B4-BE49-F238E27FC236}">
              <a16:creationId xmlns:a16="http://schemas.microsoft.com/office/drawing/2014/main" id="{00000000-0008-0000-0F00-000059030000}"/>
            </a:ext>
          </a:extLst>
        </xdr:cNvPr>
        <xdr:cNvSpPr txBox="1"/>
      </xdr:nvSpPr>
      <xdr:spPr>
        <a:xfrm>
          <a:off x="20199427" y="1763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153325</xdr:rowOff>
    </xdr:from>
    <xdr:ext cx="469744" cy="259045"/>
    <xdr:sp macro="" textlink="">
      <xdr:nvSpPr>
        <xdr:cNvPr id="858" name="n_3mainValue【庁舎】&#10;一人当たり面積">
          <a:extLst>
            <a:ext uri="{FF2B5EF4-FFF2-40B4-BE49-F238E27FC236}">
              <a16:creationId xmlns:a16="http://schemas.microsoft.com/office/drawing/2014/main" id="{00000000-0008-0000-0F00-00005A030000}"/>
            </a:ext>
          </a:extLst>
        </xdr:cNvPr>
        <xdr:cNvSpPr txBox="1"/>
      </xdr:nvSpPr>
      <xdr:spPr>
        <a:xfrm>
          <a:off x="19310427" y="176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158222</xdr:rowOff>
    </xdr:from>
    <xdr:ext cx="469744" cy="259045"/>
    <xdr:sp macro="" textlink="">
      <xdr:nvSpPr>
        <xdr:cNvPr id="859" name="n_4mainValue【庁舎】&#10;一人当たり面積">
          <a:extLst>
            <a:ext uri="{FF2B5EF4-FFF2-40B4-BE49-F238E27FC236}">
              <a16:creationId xmlns:a16="http://schemas.microsoft.com/office/drawing/2014/main" id="{00000000-0008-0000-0F00-00005B030000}"/>
            </a:ext>
          </a:extLst>
        </xdr:cNvPr>
        <xdr:cNvSpPr txBox="1"/>
      </xdr:nvSpPr>
      <xdr:spPr>
        <a:xfrm>
          <a:off x="18421427" y="176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00000000-0008-0000-0F00-00005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00000000-0008-0000-0F00-00005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体育館・プールについては、一部施設の解体を行ったことで数値としては改善しているものの、図書館ほか個々の施設は耐用年数を経過している状況。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有形固定資産減価償却率が高まっている各施設については、施設の集約なども視野に、個別施設計画に基づく実行・見直しを検討する。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鳥取県湯梨浜町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16,334
16,244
77.93
11,045,299
10,748,543
254,524
6,383,918
12,650,468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全国平均を上回る高齢化率（令和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年度国勢調査で</a:t>
          </a:r>
          <a:r>
            <a:rPr kumimoji="1" lang="en-US" altLang="ja-JP" sz="1300">
              <a:latin typeface="ＭＳ Ｐゴシック" panose="020B0600070205080204" pitchFamily="50" charset="-128"/>
              <a:ea typeface="ＭＳ Ｐゴシック" panose="020B0600070205080204" pitchFamily="50" charset="-128"/>
            </a:rPr>
            <a:t>32.1</a:t>
          </a:r>
          <a:r>
            <a:rPr kumimoji="1" lang="ja-JP" altLang="en-US" sz="1300">
              <a:latin typeface="ＭＳ Ｐゴシック" panose="020B0600070205080204" pitchFamily="50" charset="-128"/>
              <a:ea typeface="ＭＳ Ｐゴシック" panose="020B0600070205080204" pitchFamily="50" charset="-128"/>
            </a:rPr>
            <a:t>％）に加え、小規模の農林水産業者や商工業者が多いことから、財政基盤が弱く、類似団体平均を大きく下回っています。今後、既存産業の強靭化とともに、企業誘致を進めることで、長期かつ持続的な自主財源の確保に努め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財政力指数＝標準的な行政サービスに必要な財源をどれくらい自力で調達できるかを示した指標のことです。数値が高い自治体ほど、自主財源の割合が高く、財政状況に余裕があります。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14850" y="5877983"/>
          <a:ext cx="0" cy="1471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84700" y="73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73490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84700" y="5627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58779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52850" y="726349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84700" y="67832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64050" y="69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40050" y="7263493"/>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02050" y="69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09950" y="6713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27250" y="7263493"/>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89250" y="69266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97150" y="670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33500" y="726349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95500" y="690365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84350" y="667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82700" y="6915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7155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64050" y="72126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9270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84700" y="7108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02050" y="72126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09950" y="729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89250" y="72126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97150" y="729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95500" y="72126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84350" y="729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82700" y="72126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71550" y="729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物価高騰や人件費引き上げの対応により、数値が悪化傾向にあります。今後は公債費の抑制とともに、事業の統合・縮小・廃止を進めて、経常経費の抑制に努めます。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経常収支比率＝税金などの収入に対し、人件費や社会保障費など削減が難しい支出が、どの程度占めるかを表す指標です。数値が高いほど自由に使えるお金が少ないことを示します。</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514850" y="9730952"/>
          <a:ext cx="0" cy="14791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4584700" y="1118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112100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4584700" y="948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425950" y="97309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65</xdr:row>
      <xdr:rowOff>12700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752850" y="10702290"/>
          <a:ext cx="762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141833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4584700" y="10543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464050" y="106917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35348</xdr:rowOff>
    </xdr:from>
    <xdr:to>
      <xdr:col>19</xdr:col>
      <xdr:colOff>133350</xdr:colOff>
      <xdr:row>64</xdr:row>
      <xdr:rowOff>135890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940050" y="10601748"/>
          <a:ext cx="8128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702050" y="106675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409950" y="10747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35348</xdr:rowOff>
    </xdr:from>
    <xdr:to>
      <xdr:col>15</xdr:col>
      <xdr:colOff>82550</xdr:colOff>
      <xdr:row>64</xdr:row>
      <xdr:rowOff>139912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127250" y="10601748"/>
          <a:ext cx="8128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889250" y="105170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56108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597150" y="10292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139912</xdr:rowOff>
    </xdr:from>
    <xdr:to>
      <xdr:col>11</xdr:col>
      <xdr:colOff>31750</xdr:colOff>
      <xdr:row>65</xdr:row>
      <xdr:rowOff>129329</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333500" y="10706312"/>
          <a:ext cx="793750" cy="15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095500" y="107376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784350" y="10824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282700" y="107617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142046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971550" y="1054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464050" y="10699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45847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702050" y="106514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25417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409950" y="1042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155998</xdr:rowOff>
    </xdr:from>
    <xdr:to>
      <xdr:col>15</xdr:col>
      <xdr:colOff>133350</xdr:colOff>
      <xdr:row>64</xdr:row>
      <xdr:rowOff>86148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889250" y="105572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70925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597150" y="1063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89112</xdr:rowOff>
    </xdr:from>
    <xdr:to>
      <xdr:col>11</xdr:col>
      <xdr:colOff>82550</xdr:colOff>
      <xdr:row>65</xdr:row>
      <xdr:rowOff>19262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095500" y="106555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29439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784350" y="10430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78529</xdr:rowOff>
    </xdr:from>
    <xdr:to>
      <xdr:col>7</xdr:col>
      <xdr:colOff>31750</xdr:colOff>
      <xdr:row>66</xdr:row>
      <xdr:rowOff>8679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282700" y="1081002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164906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971550" y="1089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物価高騰や人件費引き上げの対応の影響で、数値が高止まり傾向にあります。今後は長期的な視点で施設の集約化・複合化や廃止を行うことで、経費の削減を進めます。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763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300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3836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373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514850" y="13422201"/>
          <a:ext cx="0" cy="1102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4584700" y="144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425950" y="145247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4584700" y="1317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425950" y="134222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75825</xdr:rowOff>
    </xdr:from>
    <xdr:to>
      <xdr:col>23</xdr:col>
      <xdr:colOff>133350</xdr:colOff>
      <xdr:row>83</xdr:row>
      <xdr:rowOff>158166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752850" y="13779125"/>
          <a:ext cx="762000" cy="8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4584700" y="13734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464050" y="1376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130831</xdr:rowOff>
    </xdr:from>
    <xdr:to>
      <xdr:col>19</xdr:col>
      <xdr:colOff>133350</xdr:colOff>
      <xdr:row>83</xdr:row>
      <xdr:rowOff>158166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940050" y="13834131"/>
          <a:ext cx="812800" cy="2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702050" y="1375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159720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409950" y="13532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28611</xdr:rowOff>
    </xdr:from>
    <xdr:to>
      <xdr:col>15</xdr:col>
      <xdr:colOff>82550</xdr:colOff>
      <xdr:row>83</xdr:row>
      <xdr:rowOff>130831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127250" y="13731911"/>
          <a:ext cx="812800" cy="10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889250" y="13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118380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597150" y="13491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41980</xdr:rowOff>
    </xdr:from>
    <xdr:to>
      <xdr:col>11</xdr:col>
      <xdr:colOff>31750</xdr:colOff>
      <xdr:row>83</xdr:row>
      <xdr:rowOff>28611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333500" y="13580180"/>
          <a:ext cx="793750" cy="15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095500" y="136802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82397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784350" y="1345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282700" y="136167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164927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971550" y="1370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25025</xdr:rowOff>
    </xdr:from>
    <xdr:to>
      <xdr:col>23</xdr:col>
      <xdr:colOff>184150</xdr:colOff>
      <xdr:row>83</xdr:row>
      <xdr:rowOff>126625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464050" y="1372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41552</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4584700" y="1357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107366</xdr:rowOff>
    </xdr:from>
    <xdr:to>
      <xdr:col>19</xdr:col>
      <xdr:colOff>184150</xdr:colOff>
      <xdr:row>84</xdr:row>
      <xdr:rowOff>37516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702050" y="138106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22293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409950" y="13890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80031</xdr:rowOff>
    </xdr:from>
    <xdr:to>
      <xdr:col>15</xdr:col>
      <xdr:colOff>133350</xdr:colOff>
      <xdr:row>84</xdr:row>
      <xdr:rowOff>10181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889250" y="137833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166408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597150" y="13869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149261</xdr:rowOff>
    </xdr:from>
    <xdr:to>
      <xdr:col>11</xdr:col>
      <xdr:colOff>82550</xdr:colOff>
      <xdr:row>83</xdr:row>
      <xdr:rowOff>79411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095500" y="136874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64188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784350" y="13767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162630</xdr:rowOff>
    </xdr:from>
    <xdr:to>
      <xdr:col>7</xdr:col>
      <xdr:colOff>31750</xdr:colOff>
      <xdr:row>82</xdr:row>
      <xdr:rowOff>92780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282700" y="135357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102957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971550" y="133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全国町村平均や類似団体平均と比較して、低い数値で推移しています。</a:t>
          </a:r>
        </a:p>
        <a:p>
          <a:r>
            <a:rPr kumimoji="1" lang="ja-JP" altLang="en-US" sz="1300">
              <a:latin typeface="ＭＳ Ｐゴシック" panose="020B0600070205080204" pitchFamily="50" charset="-128"/>
              <a:ea typeface="ＭＳ Ｐゴシック" panose="020B0600070205080204" pitchFamily="50" charset="-128"/>
            </a:rPr>
            <a:t>今後はアンバランスな年齢構成とならないように、適正な職員管理と給与水準の維持に努めます。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5474950" y="13359695"/>
          <a:ext cx="0" cy="14710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5563850" y="14802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5405100" y="148307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5563850" y="131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405100" y="133596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23284</xdr:rowOff>
    </xdr:from>
    <xdr:to>
      <xdr:col>81</xdr:col>
      <xdr:colOff>44450</xdr:colOff>
      <xdr:row>82</xdr:row>
      <xdr:rowOff>36689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4712950" y="13561484"/>
          <a:ext cx="762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60272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5563850" y="14093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430500" y="141216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23284</xdr:rowOff>
    </xdr:from>
    <xdr:to>
      <xdr:col>77</xdr:col>
      <xdr:colOff>44450</xdr:colOff>
      <xdr:row>82</xdr:row>
      <xdr:rowOff>63500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3906500" y="13561484"/>
          <a:ext cx="80645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4668500" y="141351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370050" y="1421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76905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106400" y="13601700"/>
          <a:ext cx="8001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868400" y="141216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557250" y="1420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50095</xdr:rowOff>
    </xdr:from>
    <xdr:to>
      <xdr:col>68</xdr:col>
      <xdr:colOff>152400</xdr:colOff>
      <xdr:row>82</xdr:row>
      <xdr:rowOff>76905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2293600" y="13588295"/>
          <a:ext cx="8128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055600" y="1413510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2763500" y="1421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2242800" y="141753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1950700" y="1425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157339</xdr:rowOff>
    </xdr:from>
    <xdr:to>
      <xdr:col>81</xdr:col>
      <xdr:colOff>95250</xdr:colOff>
      <xdr:row>82</xdr:row>
      <xdr:rowOff>87489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430500" y="135304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2416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5563850" y="13375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143934</xdr:rowOff>
    </xdr:from>
    <xdr:to>
      <xdr:col>77</xdr:col>
      <xdr:colOff>95250</xdr:colOff>
      <xdr:row>82</xdr:row>
      <xdr:rowOff>74084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668500" y="135170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84261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370050" y="13292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868400" y="13550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55725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26105</xdr:rowOff>
    </xdr:from>
    <xdr:to>
      <xdr:col>68</xdr:col>
      <xdr:colOff>203200</xdr:colOff>
      <xdr:row>82</xdr:row>
      <xdr:rowOff>127705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055600" y="13564305"/>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137882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2763500" y="1334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170745</xdr:rowOff>
    </xdr:from>
    <xdr:to>
      <xdr:col>64</xdr:col>
      <xdr:colOff>152400</xdr:colOff>
      <xdr:row>82</xdr:row>
      <xdr:rowOff>100895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2242800" y="1353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111072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1950700" y="1331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適正化計画に基づく定員管理に努めていますが、類似団体平均値を上回っています。さらに、質の高い行政サービスを提供するためには、保育士や調理員の確保が必要な状態です。</a:t>
          </a:r>
        </a:p>
        <a:p>
          <a:r>
            <a:rPr kumimoji="1" lang="ja-JP" altLang="en-US" sz="1300">
              <a:latin typeface="ＭＳ Ｐゴシック" panose="020B0600070205080204" pitchFamily="50" charset="-128"/>
              <a:ea typeface="ＭＳ Ｐゴシック" panose="020B0600070205080204" pitchFamily="50" charset="-128"/>
            </a:rPr>
            <a:t>今後は事業の縮小・廃止・統合を進め、適切な人員配置に基づく定員管理に努めます。</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6649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097915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6649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97915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6649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97915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6649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97915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6649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97915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5474950" y="9549624"/>
          <a:ext cx="0" cy="1527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556385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405100" y="110773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5563850" y="929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405100" y="95496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107315</xdr:rowOff>
    </xdr:from>
    <xdr:to>
      <xdr:col>81</xdr:col>
      <xdr:colOff>44450</xdr:colOff>
      <xdr:row>61</xdr:row>
      <xdr:rowOff>132786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712950" y="10178415"/>
          <a:ext cx="7620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556385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430500" y="100012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132786</xdr:rowOff>
    </xdr:from>
    <xdr:to>
      <xdr:col>77</xdr:col>
      <xdr:colOff>44450</xdr:colOff>
      <xdr:row>61</xdr:row>
      <xdr:rowOff>144851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3906500" y="10203886"/>
          <a:ext cx="80645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668500" y="99999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34237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370050" y="9775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136807</xdr:rowOff>
    </xdr:from>
    <xdr:to>
      <xdr:col>72</xdr:col>
      <xdr:colOff>203200</xdr:colOff>
      <xdr:row>61</xdr:row>
      <xdr:rowOff>144851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106400" y="10207907"/>
          <a:ext cx="8001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868400" y="99918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26193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557250" y="976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136807</xdr:rowOff>
    </xdr:from>
    <xdr:to>
      <xdr:col>68</xdr:col>
      <xdr:colOff>152400</xdr:colOff>
      <xdr:row>61</xdr:row>
      <xdr:rowOff>136807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2293600" y="10207907"/>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055600" y="9987845"/>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22172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2763500" y="976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2242800" y="100186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53004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1950700" y="9793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56515</xdr:rowOff>
    </xdr:from>
    <xdr:to>
      <xdr:col>81</xdr:col>
      <xdr:colOff>95250</xdr:colOff>
      <xdr:row>61</xdr:row>
      <xdr:rowOff>158115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430500" y="1012761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28592</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5563850" y="1009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81986</xdr:rowOff>
    </xdr:from>
    <xdr:to>
      <xdr:col>77</xdr:col>
      <xdr:colOff>95250</xdr:colOff>
      <xdr:row>62</xdr:row>
      <xdr:rowOff>12136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668500" y="101530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168363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370050" y="10233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94051</xdr:rowOff>
    </xdr:from>
    <xdr:to>
      <xdr:col>73</xdr:col>
      <xdr:colOff>44450</xdr:colOff>
      <xdr:row>62</xdr:row>
      <xdr:rowOff>24201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868400" y="1016515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8978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557250" y="1024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86007</xdr:rowOff>
    </xdr:from>
    <xdr:to>
      <xdr:col>68</xdr:col>
      <xdr:colOff>203200</xdr:colOff>
      <xdr:row>62</xdr:row>
      <xdr:rowOff>16157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055600" y="10157107"/>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934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2763500" y="1023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86007</xdr:rowOff>
    </xdr:from>
    <xdr:to>
      <xdr:col>64</xdr:col>
      <xdr:colOff>152400</xdr:colOff>
      <xdr:row>62</xdr:row>
      <xdr:rowOff>16157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2242800" y="101571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934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1950700" y="1023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規模事業に活用した地方債の償還を開始したことから、比率がわずかに悪化しました。今後は同様に、大規模な普通建設事業費に活用した地方債の償還が始まることから、数値の悪化が予想されます。交付税措置が有利な地方債を発行するなど、比率の急激な悪化の防止に努め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実質公債費比率＝財政規模に対する借金の返済額の割合のことです。</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5474950" y="6219190"/>
          <a:ext cx="0" cy="1300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5563850" y="749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405100" y="7519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556385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405100" y="62191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60113</xdr:rowOff>
    </xdr:from>
    <xdr:to>
      <xdr:col>81</xdr:col>
      <xdr:colOff>44450</xdr:colOff>
      <xdr:row>41</xdr:row>
      <xdr:rowOff>76200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712950" y="6829213"/>
          <a:ext cx="762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5563850" y="6806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430500" y="683471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60113</xdr:rowOff>
    </xdr:from>
    <xdr:to>
      <xdr:col>77</xdr:col>
      <xdr:colOff>44450</xdr:colOff>
      <xdr:row>41</xdr:row>
      <xdr:rowOff>164677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906500" y="6829213"/>
          <a:ext cx="80645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668500" y="68508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370050" y="6937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164677</xdr:rowOff>
    </xdr:from>
    <xdr:to>
      <xdr:col>72</xdr:col>
      <xdr:colOff>203200</xdr:colOff>
      <xdr:row>42</xdr:row>
      <xdr:rowOff>105833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106400" y="6933777"/>
          <a:ext cx="800100" cy="10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868400" y="68508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557250" y="6626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105833</xdr:rowOff>
    </xdr:from>
    <xdr:to>
      <xdr:col>68</xdr:col>
      <xdr:colOff>152400</xdr:colOff>
      <xdr:row>43</xdr:row>
      <xdr:rowOff>127423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2293600" y="7040033"/>
          <a:ext cx="8128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055600" y="685884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2763500" y="663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2242800" y="68910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1950700" y="666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430500" y="67945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41927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5563850" y="664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9313</xdr:rowOff>
    </xdr:from>
    <xdr:to>
      <xdr:col>77</xdr:col>
      <xdr:colOff>95250</xdr:colOff>
      <xdr:row>41</xdr:row>
      <xdr:rowOff>110913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668500" y="677841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121090</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370050" y="6559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113877</xdr:rowOff>
    </xdr:from>
    <xdr:to>
      <xdr:col>73</xdr:col>
      <xdr:colOff>44450</xdr:colOff>
      <xdr:row>42</xdr:row>
      <xdr:rowOff>44027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868400" y="68829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28804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557250" y="6963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55033</xdr:rowOff>
    </xdr:from>
    <xdr:to>
      <xdr:col>68</xdr:col>
      <xdr:colOff>203200</xdr:colOff>
      <xdr:row>42</xdr:row>
      <xdr:rowOff>156633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055600" y="6989233"/>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141410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2763500" y="707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76623</xdr:rowOff>
    </xdr:from>
    <xdr:to>
      <xdr:col>64</xdr:col>
      <xdr:colOff>152400</xdr:colOff>
      <xdr:row>44</xdr:row>
      <xdr:rowOff>6773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2242800" y="71759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163000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1950700" y="7262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会計等に係る地方債の現在高と公営企業等繰入見込額が減少したため、前年度と比較して将来負担比率が減少しました。近年、将来負担が少なくなる方向に数値が推移していますが、今後は地方債発行額の増加と、取り崩しによる基金残高の減少による数値の悪化が見込まれます。計画的に将来負担額を管理し、財政の健全化に努め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将来負担比率＝財政規模に対する将来の負担などの割合を示します。</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664950" y="389073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097915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664950" y="35587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97915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664950" y="32267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97915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64950" y="28946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097915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664950" y="25626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0979150" y="242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1664950" y="22306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0979150" y="20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5474950" y="2230664"/>
          <a:ext cx="0" cy="1560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5563850" y="376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405100" y="37913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5563850" y="193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405100" y="2230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108494</xdr:rowOff>
    </xdr:from>
    <xdr:to>
      <xdr:col>81</xdr:col>
      <xdr:colOff>44450</xdr:colOff>
      <xdr:row>13</xdr:row>
      <xdr:rowOff>121134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712950" y="2254794"/>
          <a:ext cx="762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5563850" y="2043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430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121134</xdr:rowOff>
    </xdr:from>
    <xdr:to>
      <xdr:col>77</xdr:col>
      <xdr:colOff>44450</xdr:colOff>
      <xdr:row>14</xdr:row>
      <xdr:rowOff>30117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906500" y="2267434"/>
          <a:ext cx="806450" cy="7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668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370050" y="1961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30117</xdr:rowOff>
    </xdr:from>
    <xdr:to>
      <xdr:col>72</xdr:col>
      <xdr:colOff>203200</xdr:colOff>
      <xdr:row>14</xdr:row>
      <xdr:rowOff>107103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106400" y="2341517"/>
          <a:ext cx="800100" cy="7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868400" y="21798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55725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107103</xdr:rowOff>
    </xdr:from>
    <xdr:to>
      <xdr:col>68</xdr:col>
      <xdr:colOff>152400</xdr:colOff>
      <xdr:row>15</xdr:row>
      <xdr:rowOff>62049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2293600" y="2418503"/>
          <a:ext cx="812800" cy="12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9192</xdr:rowOff>
    </xdr:from>
    <xdr:to>
      <xdr:col>68</xdr:col>
      <xdr:colOff>203200</xdr:colOff>
      <xdr:row>14</xdr:row>
      <xdr:rowOff>110792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055600" y="2320592"/>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2763500" y="210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2242800" y="24194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1950700" y="21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57694</xdr:rowOff>
    </xdr:from>
    <xdr:to>
      <xdr:col>81</xdr:col>
      <xdr:colOff>95250</xdr:colOff>
      <xdr:row>13</xdr:row>
      <xdr:rowOff>159294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430500" y="220399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29771</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5563850" y="217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70334</xdr:rowOff>
    </xdr:from>
    <xdr:to>
      <xdr:col>77</xdr:col>
      <xdr:colOff>95250</xdr:colOff>
      <xdr:row>14</xdr:row>
      <xdr:rowOff>484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668500" y="22166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156711</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370050" y="2303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150767</xdr:rowOff>
    </xdr:from>
    <xdr:to>
      <xdr:col>73</xdr:col>
      <xdr:colOff>44450</xdr:colOff>
      <xdr:row>14</xdr:row>
      <xdr:rowOff>80917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868400" y="22970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65694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557250" y="2377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56303</xdr:rowOff>
    </xdr:from>
    <xdr:to>
      <xdr:col>68</xdr:col>
      <xdr:colOff>203200</xdr:colOff>
      <xdr:row>14</xdr:row>
      <xdr:rowOff>157903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055600" y="2367703"/>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142680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2763500" y="2454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11249</xdr:rowOff>
    </xdr:from>
    <xdr:to>
      <xdr:col>64</xdr:col>
      <xdr:colOff>152400</xdr:colOff>
      <xdr:row>15</xdr:row>
      <xdr:rowOff>112849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2242800" y="248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97626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1950700" y="257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鳥取県湯梨浜町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16,334
16,244
77.93
11,045,299
10,748,543
254,524
6,383,918
12,650,468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給与改定の影響で、前年度と比較して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ポイントと微増しました。類似団体平均より上回っている状態も続いています。</a:t>
          </a:r>
        </a:p>
        <a:p>
          <a:r>
            <a:rPr kumimoji="1" lang="ja-JP" altLang="en-US" sz="1300">
              <a:latin typeface="ＭＳ Ｐゴシック" panose="020B0600070205080204" pitchFamily="50" charset="-128"/>
              <a:ea typeface="ＭＳ Ｐゴシック" panose="020B0600070205080204" pitchFamily="50" charset="-128"/>
            </a:rPr>
            <a:t>今後は事業の統合・縮小・廃止を進めて、適切な人事配置に基づく人件費の抑制に努めます。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45000" y="5656580"/>
          <a:ext cx="0" cy="114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33900" y="677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6800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33900" y="541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71975" y="56565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37</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679825" y="6247130"/>
          <a:ext cx="76517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33900" y="5909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410075" y="6057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107950</xdr:rowOff>
    </xdr:from>
    <xdr:to>
      <xdr:col>19</xdr:col>
      <xdr:colOff>187325</xdr:colOff>
      <xdr:row>37</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860675" y="6216650"/>
          <a:ext cx="8191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35375" y="60426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321050" y="5817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37</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035175" y="6216650"/>
          <a:ext cx="8255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809875" y="600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511425" y="577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37</xdr:row>
      <xdr:rowOff>168910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225550" y="5932170"/>
          <a:ext cx="809625" cy="3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000250" y="61582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85925" y="593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74750" y="6050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76300" y="613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410075" y="62039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33900" y="617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35375" y="61963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321050" y="627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57150</xdr:rowOff>
    </xdr:from>
    <xdr:to>
      <xdr:col>15</xdr:col>
      <xdr:colOff>149225</xdr:colOff>
      <xdr:row>37</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809875"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511425" y="62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118110</xdr:rowOff>
    </xdr:from>
    <xdr:to>
      <xdr:col>11</xdr:col>
      <xdr:colOff>60325</xdr:colOff>
      <xdr:row>38</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000250" y="62268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33037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85925" y="630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74750" y="5881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76300" y="565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物価高騰の影響を受けたものの施設の除却費の減の影響で、前年度より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ポイント減となりました。</a:t>
          </a:r>
        </a:p>
        <a:p>
          <a:r>
            <a:rPr kumimoji="1" lang="ja-JP" altLang="en-US" sz="1300">
              <a:latin typeface="ＭＳ Ｐゴシック" panose="020B0600070205080204" pitchFamily="50" charset="-128"/>
              <a:ea typeface="ＭＳ Ｐゴシック" panose="020B0600070205080204" pitchFamily="50" charset="-128"/>
            </a:rPr>
            <a:t>今後は長期的に公共施設等総合管理計画に基づく施設の統廃合などを進め、施設維持管理経費の削減に努めます。</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613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470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3244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3108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2876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74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2508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2372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461750" y="214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001375" y="2004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88900</xdr:rowOff>
    </xdr:from>
    <xdr:to>
      <xdr:col>82</xdr:col>
      <xdr:colOff>107950</xdr:colOff>
      <xdr:row>21</xdr:row>
      <xdr:rowOff>138430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208250" y="2400300"/>
          <a:ext cx="0" cy="120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5284450" y="357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119350" y="360553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5284450" y="215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88900</xdr:rowOff>
    </xdr:from>
    <xdr:to>
      <xdr:col>82</xdr:col>
      <xdr:colOff>196850</xdr:colOff>
      <xdr:row>14</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119350" y="24003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433550" y="2438400"/>
          <a:ext cx="7747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5284450" y="2766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157450" y="2794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15</xdr:row>
      <xdr:rowOff>1270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623925" y="2392680"/>
          <a:ext cx="809625"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160020</xdr:rowOff>
    </xdr:from>
    <xdr:to>
      <xdr:col>78</xdr:col>
      <xdr:colOff>120650</xdr:colOff>
      <xdr:row>17</xdr:row>
      <xdr:rowOff>90170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382750" y="2801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084300" y="2881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14</xdr:row>
      <xdr:rowOff>134620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2798425" y="2392680"/>
          <a:ext cx="8255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68580</xdr:rowOff>
    </xdr:from>
    <xdr:to>
      <xdr:col>74</xdr:col>
      <xdr:colOff>31750</xdr:colOff>
      <xdr:row>16</xdr:row>
      <xdr:rowOff>170180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573125" y="27101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154957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258800" y="279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134620</xdr:rowOff>
    </xdr:from>
    <xdr:to>
      <xdr:col>69</xdr:col>
      <xdr:colOff>92075</xdr:colOff>
      <xdr:row>16</xdr:row>
      <xdr:rowOff>5080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1972925" y="2446020"/>
          <a:ext cx="825500" cy="20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129540</xdr:rowOff>
    </xdr:from>
    <xdr:to>
      <xdr:col>69</xdr:col>
      <xdr:colOff>142875</xdr:colOff>
      <xdr:row>17</xdr:row>
      <xdr:rowOff>59690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747625" y="27711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44467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449175" y="2851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1938000" y="28409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120667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1623675" y="292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157450" y="2387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156227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528445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382750" y="2433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084300" y="2208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30480</xdr:rowOff>
    </xdr:from>
    <xdr:to>
      <xdr:col>74</xdr:col>
      <xdr:colOff>31750</xdr:colOff>
      <xdr:row>14</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573125" y="23418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142257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258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83820</xdr:rowOff>
    </xdr:from>
    <xdr:to>
      <xdr:col>69</xdr:col>
      <xdr:colOff>142875</xdr:colOff>
      <xdr:row>15</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747625" y="2395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24147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449175" y="217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1938000" y="26022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1623675" y="237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扶助費が類似団体平均を上回っている要因として、町に福祉事務所を設置し、生活保護費を支給していることがあります。</a:t>
          </a:r>
        </a:p>
        <a:p>
          <a:r>
            <a:rPr kumimoji="1" lang="ja-JP" altLang="en-US" sz="1300">
              <a:latin typeface="ＭＳ Ｐゴシック" panose="020B0600070205080204" pitchFamily="50" charset="-128"/>
              <a:ea typeface="ＭＳ Ｐゴシック" panose="020B0600070205080204" pitchFamily="50" charset="-128"/>
            </a:rPr>
            <a:t>今後も増加が見込まれますが、急増することがないように資格審査や給付と負担の適正化を進めて、上昇傾向に歯止めをかけるように努めます。</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4375"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812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4375"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812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4375"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812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4375"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812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4375"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812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4375"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812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445000" y="880382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5339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371975" y="102652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533900" y="855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371975" y="88038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110672</xdr:rowOff>
    </xdr:from>
    <xdr:to>
      <xdr:col>24</xdr:col>
      <xdr:colOff>25400</xdr:colOff>
      <xdr:row>59</xdr:row>
      <xdr:rowOff>37193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679825" y="9686472"/>
          <a:ext cx="765175" cy="9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533900" y="9264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410075" y="941342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110672</xdr:rowOff>
    </xdr:from>
    <xdr:to>
      <xdr:col>19</xdr:col>
      <xdr:colOff>187325</xdr:colOff>
      <xdr:row>59</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860675" y="9686472"/>
          <a:ext cx="81915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635375" y="93544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321050" y="9129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135165</xdr:rowOff>
    </xdr:from>
    <xdr:to>
      <xdr:col>15</xdr:col>
      <xdr:colOff>98425</xdr:colOff>
      <xdr:row>59</xdr:row>
      <xdr:rowOff>167822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035175" y="9876065"/>
          <a:ext cx="8255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809875" y="928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511425"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167822</xdr:rowOff>
    </xdr:from>
    <xdr:to>
      <xdr:col>11</xdr:col>
      <xdr:colOff>9525</xdr:colOff>
      <xdr:row>61</xdr:row>
      <xdr:rowOff>167822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225550" y="9908722"/>
          <a:ext cx="809625"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000250" y="93218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685925"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174750" y="941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876300" y="919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157843</xdr:rowOff>
    </xdr:from>
    <xdr:to>
      <xdr:col>24</xdr:col>
      <xdr:colOff>76200</xdr:colOff>
      <xdr:row>59</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410075" y="97336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129920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533900" y="9705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59872</xdr:rowOff>
    </xdr:from>
    <xdr:to>
      <xdr:col>20</xdr:col>
      <xdr:colOff>38100</xdr:colOff>
      <xdr:row>58</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635375" y="9635672"/>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146249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321050" y="9722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84365</xdr:rowOff>
    </xdr:from>
    <xdr:to>
      <xdr:col>15</xdr:col>
      <xdr:colOff>149225</xdr:colOff>
      <xdr:row>60</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809875" y="98252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170742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511425" y="990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117022</xdr:rowOff>
    </xdr:from>
    <xdr:to>
      <xdr:col>11</xdr:col>
      <xdr:colOff>60325</xdr:colOff>
      <xdr:row>60</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000250" y="98579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685925" y="993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117022</xdr:rowOff>
    </xdr:from>
    <xdr:to>
      <xdr:col>6</xdr:col>
      <xdr:colOff>171450</xdr:colOff>
      <xdr:row>62</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174750" y="101881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31949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876300" y="1026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その他（維持補修費、投資及び出資金、貸付金、繰出金）は令和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年度の下水道事業会計の地方公営企業法適用以降、類似団体平均をわずかに下回っている状態です。</a:t>
          </a:r>
        </a:p>
        <a:p>
          <a:r>
            <a:rPr kumimoji="1" lang="ja-JP" altLang="en-US" sz="1300">
              <a:latin typeface="ＭＳ Ｐゴシック" panose="020B0600070205080204" pitchFamily="50" charset="-128"/>
              <a:ea typeface="ＭＳ Ｐゴシック" panose="020B0600070205080204" pitchFamily="50" charset="-128"/>
            </a:rPr>
            <a:t>今後は維持補修費や特別会計への繰出金の内容を精査し、負担額を減らしていくように努めます。</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461750"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00137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461750"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00137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461750"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00137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461750"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00137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208250" y="881253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5284450" y="10234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119350" y="1025652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5284450" y="856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119350" y="881253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57</xdr:row>
      <xdr:rowOff>24130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433550" y="9349740"/>
          <a:ext cx="77470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5284450" y="9309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157450" y="9337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59</xdr:row>
      <xdr:rowOff>62230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623925" y="9434830"/>
          <a:ext cx="809625"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382750" y="9321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084300" y="9097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54610</xdr:rowOff>
    </xdr:from>
    <xdr:to>
      <xdr:col>73</xdr:col>
      <xdr:colOff>180975</xdr:colOff>
      <xdr:row>59</xdr:row>
      <xdr:rowOff>62230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2798425" y="9795510"/>
          <a:ext cx="8255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573125" y="93218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25880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54610</xdr:rowOff>
    </xdr:from>
    <xdr:to>
      <xdr:col>69</xdr:col>
      <xdr:colOff>92075</xdr:colOff>
      <xdr:row>59</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1972925" y="9795510"/>
          <a:ext cx="8255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747625" y="9390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449175" y="916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1938000" y="94449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1623675" y="922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157450" y="929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5284450" y="915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382750" y="9390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084300" y="947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11430</xdr:rowOff>
    </xdr:from>
    <xdr:to>
      <xdr:col>74</xdr:col>
      <xdr:colOff>31750</xdr:colOff>
      <xdr:row>59</xdr:row>
      <xdr:rowOff>113030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573125" y="97523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97807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2588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3810</xdr:rowOff>
    </xdr:from>
    <xdr:to>
      <xdr:col>69</xdr:col>
      <xdr:colOff>142875</xdr:colOff>
      <xdr:row>59</xdr:row>
      <xdr:rowOff>105410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747625"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90187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449175" y="983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1938000" y="97980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23675"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年度の下水道事業会計の地方公営企業法適用以降、類似団体平均をわずかに下回っている状態です。</a:t>
          </a:r>
        </a:p>
        <a:p>
          <a:r>
            <a:rPr kumimoji="1" lang="ja-JP" altLang="en-US" sz="1300">
              <a:latin typeface="ＭＳ Ｐゴシック" panose="020B0600070205080204" pitchFamily="50" charset="-128"/>
              <a:ea typeface="ＭＳ Ｐゴシック" panose="020B0600070205080204" pitchFamily="50" charset="-128"/>
            </a:rPr>
            <a:t>今後も事業の見直し、各種補助金・負担金や公営企業会計への負担が適切なものかを精査しながら抑制に努めます。</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461750" y="6963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001375" y="6827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461750" y="6649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001375" y="6513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461750" y="6335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001375" y="6199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461750" y="6021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001375" y="5885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461750" y="5707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001375" y="5571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1461750" y="5393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001375" y="5257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00137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208250" y="5563870"/>
          <a:ext cx="0" cy="1248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5284450" y="678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119350" y="681282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5284450" y="531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119350" y="556387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144961</xdr:rowOff>
    </xdr:from>
    <xdr:to>
      <xdr:col>82</xdr:col>
      <xdr:colOff>107950</xdr:colOff>
      <xdr:row>36</xdr:row>
      <xdr:rowOff>71483</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433550" y="5923461"/>
          <a:ext cx="774700" cy="9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18885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5284450" y="5962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157450" y="599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148227</xdr:rowOff>
    </xdr:from>
    <xdr:to>
      <xdr:col>78</xdr:col>
      <xdr:colOff>69850</xdr:colOff>
      <xdr:row>35</xdr:row>
      <xdr:rowOff>144961</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623925" y="5596527"/>
          <a:ext cx="809625" cy="32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382750" y="595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100528</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084300" y="604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148227</xdr:rowOff>
    </xdr:from>
    <xdr:to>
      <xdr:col>73</xdr:col>
      <xdr:colOff>180975</xdr:colOff>
      <xdr:row>33</xdr:row>
      <xdr:rowOff>161290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2798425" y="5596527"/>
          <a:ext cx="8255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573125" y="589225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28683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258800" y="597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161290</xdr:rowOff>
    </xdr:from>
    <xdr:to>
      <xdr:col>69</xdr:col>
      <xdr:colOff>92075</xdr:colOff>
      <xdr:row>34</xdr:row>
      <xdr:rowOff>15966</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1972925" y="5609590"/>
          <a:ext cx="825500" cy="1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747625" y="5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449175" y="605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1938000" y="593797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74403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1623675" y="60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20683</xdr:rowOff>
    </xdr:from>
    <xdr:to>
      <xdr:col>82</xdr:col>
      <xdr:colOff>158750</xdr:colOff>
      <xdr:row>36</xdr:row>
      <xdr:rowOff>122283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157450" y="596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37210</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5284450" y="581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94161</xdr:rowOff>
    </xdr:from>
    <xdr:to>
      <xdr:col>78</xdr:col>
      <xdr:colOff>120650</xdr:colOff>
      <xdr:row>36</xdr:row>
      <xdr:rowOff>24311</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382750" y="58726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34488</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084300" y="5647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97427</xdr:rowOff>
    </xdr:from>
    <xdr:to>
      <xdr:col>74</xdr:col>
      <xdr:colOff>31750</xdr:colOff>
      <xdr:row>34</xdr:row>
      <xdr:rowOff>27577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573125" y="554572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37754</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258800" y="532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110490</xdr:rowOff>
    </xdr:from>
    <xdr:to>
      <xdr:col>69</xdr:col>
      <xdr:colOff>142875</xdr:colOff>
      <xdr:row>34</xdr:row>
      <xdr:rowOff>40640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747625" y="55587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50817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449175"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136616</xdr:rowOff>
    </xdr:from>
    <xdr:to>
      <xdr:col>65</xdr:col>
      <xdr:colOff>53975</xdr:colOff>
      <xdr:row>34</xdr:row>
      <xdr:rowOff>66766</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1938000" y="558491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76943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1623675" y="53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大規模事業の財源とした地方債の償還を開始したため、増加傾向にあります。</a:t>
          </a:r>
        </a:p>
        <a:p>
          <a:r>
            <a:rPr kumimoji="1" lang="ja-JP" altLang="en-US" sz="1300">
              <a:latin typeface="ＭＳ Ｐゴシック" panose="020B0600070205080204" pitchFamily="50" charset="-128"/>
              <a:ea typeface="ＭＳ Ｐゴシック" panose="020B0600070205080204" pitchFamily="50" charset="-128"/>
            </a:rPr>
            <a:t>今後は地方債現在高が一定水準を超えないように事業の優先順位を設定することで年度間調整を進め、計画性のある地方債の発行に努めます。</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14375"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3812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14375"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3812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14375"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3812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14375"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3812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445000" y="12230100"/>
          <a:ext cx="0" cy="1072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533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371975" y="1330299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5339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371975" y="12230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124713</xdr:rowOff>
    </xdr:from>
    <xdr:to>
      <xdr:col>24</xdr:col>
      <xdr:colOff>25400</xdr:colOff>
      <xdr:row>77</xdr:row>
      <xdr:rowOff>161289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679825" y="12837413"/>
          <a:ext cx="76517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8145</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533900" y="125557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410075" y="1271066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37846</xdr:rowOff>
    </xdr:from>
    <xdr:to>
      <xdr:col>19</xdr:col>
      <xdr:colOff>187325</xdr:colOff>
      <xdr:row>77</xdr:row>
      <xdr:rowOff>124713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860675" y="12750546"/>
          <a:ext cx="81915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635375" y="127317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321050" y="1251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37846</xdr:rowOff>
    </xdr:from>
    <xdr:to>
      <xdr:col>15</xdr:col>
      <xdr:colOff>98425</xdr:colOff>
      <xdr:row>77</xdr:row>
      <xdr:rowOff>74422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035175" y="12750546"/>
          <a:ext cx="8255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809875" y="127060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511425" y="1248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74422</xdr:rowOff>
    </xdr:from>
    <xdr:to>
      <xdr:col>11</xdr:col>
      <xdr:colOff>9525</xdr:colOff>
      <xdr:row>78</xdr:row>
      <xdr:rowOff>26415</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225550" y="12787122"/>
          <a:ext cx="809625" cy="11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000250" y="12722606"/>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685925" y="1250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174750" y="1273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876300" y="1251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410075" y="128231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82566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533900" y="12795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73913</xdr:rowOff>
    </xdr:from>
    <xdr:to>
      <xdr:col>20</xdr:col>
      <xdr:colOff>38100</xdr:colOff>
      <xdr:row>78</xdr:row>
      <xdr:rowOff>4063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635375" y="127866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321050" y="12872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158496</xdr:rowOff>
    </xdr:from>
    <xdr:to>
      <xdr:col>15</xdr:col>
      <xdr:colOff>149225</xdr:colOff>
      <xdr:row>77</xdr:row>
      <xdr:rowOff>88646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809875" y="127060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511425" y="1278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23622</xdr:rowOff>
    </xdr:from>
    <xdr:to>
      <xdr:col>11</xdr:col>
      <xdr:colOff>60325</xdr:colOff>
      <xdr:row>77</xdr:row>
      <xdr:rowOff>125222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000250" y="12736322"/>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685925" y="1282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147065</xdr:rowOff>
    </xdr:from>
    <xdr:to>
      <xdr:col>6</xdr:col>
      <xdr:colOff>171450</xdr:colOff>
      <xdr:row>78</xdr:row>
      <xdr:rowOff>77215</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174750" y="128597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61992</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876300" y="12939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類似団体平均をわずかに下回りました。</a:t>
          </a:r>
        </a:p>
        <a:p>
          <a:r>
            <a:rPr kumimoji="1" lang="ja-JP" altLang="en-US" sz="1300">
              <a:latin typeface="ＭＳ Ｐゴシック" panose="020B0600070205080204" pitchFamily="50" charset="-128"/>
              <a:ea typeface="ＭＳ Ｐゴシック" panose="020B0600070205080204" pitchFamily="50" charset="-128"/>
            </a:rPr>
            <a:t>今後は事業の統合・縮小・廃止と業務の効率化を進め、経常経費の削減に努めます。</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461750"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00137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461750"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00137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1461750"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00137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1461750"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00137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208250" y="12131294"/>
          <a:ext cx="0" cy="127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5284450" y="13373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119350" y="1340180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5284450" y="1188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119350" y="1213129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85852</xdr:rowOff>
    </xdr:from>
    <xdr:to>
      <xdr:col>82</xdr:col>
      <xdr:colOff>107950</xdr:colOff>
      <xdr:row>76</xdr:row>
      <xdr:rowOff>104139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433550" y="12633452"/>
          <a:ext cx="7747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135145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5284450" y="126827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157450" y="127106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76</xdr:row>
      <xdr:rowOff>85852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623925" y="12606020"/>
          <a:ext cx="809625"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382750" y="126558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084300" y="12735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140715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2798425" y="12606020"/>
          <a:ext cx="8255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573125" y="125158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2588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140715</xdr:rowOff>
    </xdr:from>
    <xdr:to>
      <xdr:col>69</xdr:col>
      <xdr:colOff>92075</xdr:colOff>
      <xdr:row>77</xdr:row>
      <xdr:rowOff>28702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1972925" y="12688315"/>
          <a:ext cx="825500" cy="5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747625" y="1274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119142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449175" y="12831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1938000" y="1275918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1623675" y="1284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157450" y="1260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69867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5284450" y="124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35052</xdr:rowOff>
    </xdr:from>
    <xdr:to>
      <xdr:col>78</xdr:col>
      <xdr:colOff>120650</xdr:colOff>
      <xdr:row>76</xdr:row>
      <xdr:rowOff>136652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382750" y="1258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084300" y="12364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573125" y="125552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258800" y="1264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89915</xdr:rowOff>
    </xdr:from>
    <xdr:to>
      <xdr:col>69</xdr:col>
      <xdr:colOff>142875</xdr:colOff>
      <xdr:row>77</xdr:row>
      <xdr:rowOff>20065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747625" y="126375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449175" y="1241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1938000" y="1269695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89679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1623675" y="1247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鳥取県湯梨浜町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49450" y="34702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3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49450" y="31019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296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49450" y="27336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49450" y="2359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49450" y="1978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183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099050" y="2025231"/>
          <a:ext cx="0" cy="1444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168900" y="344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010150" y="3469945"/>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168900" y="176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10150" y="2025231"/>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152349</xdr:rowOff>
    </xdr:from>
    <xdr:to>
      <xdr:col>29</xdr:col>
      <xdr:colOff>127000</xdr:colOff>
      <xdr:row>15</xdr:row>
      <xdr:rowOff>166573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508500" y="2717749"/>
          <a:ext cx="590550" cy="14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88142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168900" y="28186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048250" y="2846565"/>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166573</xdr:rowOff>
    </xdr:from>
    <xdr:to>
      <xdr:col>26</xdr:col>
      <xdr:colOff>50800</xdr:colOff>
      <xdr:row>16</xdr:row>
      <xdr:rowOff>3073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886200" y="2731973"/>
          <a:ext cx="622300" cy="1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457700" y="2887650"/>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72077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165600" y="29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3073</xdr:rowOff>
    </xdr:from>
    <xdr:to>
      <xdr:col>22</xdr:col>
      <xdr:colOff>114300</xdr:colOff>
      <xdr:row>16</xdr:row>
      <xdr:rowOff>34315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257550" y="2733573"/>
          <a:ext cx="628650" cy="3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835400" y="28999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90682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543300" y="2986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34315</xdr:rowOff>
    </xdr:from>
    <xdr:to>
      <xdr:col>18</xdr:col>
      <xdr:colOff>177800</xdr:colOff>
      <xdr:row>17</xdr:row>
      <xdr:rowOff>38316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622550" y="2764815"/>
          <a:ext cx="635000" cy="169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213100" y="2912262"/>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103039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14650" y="299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571750" y="29027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93502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279650" y="298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101549</xdr:rowOff>
    </xdr:from>
    <xdr:to>
      <xdr:col>29</xdr:col>
      <xdr:colOff>177800</xdr:colOff>
      <xdr:row>16</xdr:row>
      <xdr:rowOff>31699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048250" y="2666949"/>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118076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168900" y="2512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115773</xdr:rowOff>
    </xdr:from>
    <xdr:to>
      <xdr:col>26</xdr:col>
      <xdr:colOff>101600</xdr:colOff>
      <xdr:row>16</xdr:row>
      <xdr:rowOff>45923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457700" y="2681173"/>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56100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165600" y="2450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123723</xdr:rowOff>
    </xdr:from>
    <xdr:to>
      <xdr:col>22</xdr:col>
      <xdr:colOff>165100</xdr:colOff>
      <xdr:row>16</xdr:row>
      <xdr:rowOff>53873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835400" y="2689123"/>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64050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543300" y="2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154965</xdr:rowOff>
    </xdr:from>
    <xdr:to>
      <xdr:col>19</xdr:col>
      <xdr:colOff>38100</xdr:colOff>
      <xdr:row>16</xdr:row>
      <xdr:rowOff>85115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213100" y="2720365"/>
          <a:ext cx="825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95292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14650" y="248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158966</xdr:rowOff>
    </xdr:from>
    <xdr:to>
      <xdr:col>15</xdr:col>
      <xdr:colOff>101600</xdr:colOff>
      <xdr:row>17</xdr:row>
      <xdr:rowOff>89116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571750" y="2889466"/>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99293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279650" y="266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1949450" y="73279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25095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1949450" y="68707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1949450" y="64135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1949450" y="59563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099050" y="61478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168900" y="73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10150" y="741454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168900" y="5891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10150" y="6147821"/>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46258</xdr:rowOff>
    </xdr:from>
    <xdr:to>
      <xdr:col>29</xdr:col>
      <xdr:colOff>127000</xdr:colOff>
      <xdr:row>36</xdr:row>
      <xdr:rowOff>111547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508500" y="6847108"/>
          <a:ext cx="590550" cy="65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31036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168900" y="68318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048250" y="6806299"/>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1910</xdr:rowOff>
    </xdr:from>
    <xdr:to>
      <xdr:col>26</xdr:col>
      <xdr:colOff>50800</xdr:colOff>
      <xdr:row>36</xdr:row>
      <xdr:rowOff>111547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886200" y="6802760"/>
          <a:ext cx="622300" cy="109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457700" y="6795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165600" y="6564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1910</xdr:rowOff>
    </xdr:from>
    <xdr:to>
      <xdr:col>22</xdr:col>
      <xdr:colOff>114300</xdr:colOff>
      <xdr:row>36</xdr:row>
      <xdr:rowOff>114198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257550" y="6802760"/>
          <a:ext cx="628650" cy="112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835400" y="68241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109702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543300" y="691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263314</xdr:rowOff>
    </xdr:from>
    <xdr:to>
      <xdr:col>18</xdr:col>
      <xdr:colOff>177800</xdr:colOff>
      <xdr:row>36</xdr:row>
      <xdr:rowOff>114198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622550" y="6721264"/>
          <a:ext cx="635000" cy="193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213100" y="6849961"/>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160888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914650" y="661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571750" y="68311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116720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279650" y="691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338358</xdr:rowOff>
    </xdr:from>
    <xdr:to>
      <xdr:col>29</xdr:col>
      <xdr:colOff>177800</xdr:colOff>
      <xdr:row>36</xdr:row>
      <xdr:rowOff>97058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048250" y="6796308"/>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183435</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168900" y="664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60747</xdr:rowOff>
    </xdr:from>
    <xdr:to>
      <xdr:col>26</xdr:col>
      <xdr:colOff>101600</xdr:colOff>
      <xdr:row>36</xdr:row>
      <xdr:rowOff>162347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457700" y="6861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147124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65600" y="6947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294010</xdr:rowOff>
    </xdr:from>
    <xdr:to>
      <xdr:col>22</xdr:col>
      <xdr:colOff>165100</xdr:colOff>
      <xdr:row>36</xdr:row>
      <xdr:rowOff>52710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835400" y="6751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62887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543300" y="652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63398</xdr:rowOff>
    </xdr:from>
    <xdr:to>
      <xdr:col>19</xdr:col>
      <xdr:colOff>38100</xdr:colOff>
      <xdr:row>36</xdr:row>
      <xdr:rowOff>164998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213100" y="6864248"/>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149775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914650" y="695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212514</xdr:rowOff>
    </xdr:from>
    <xdr:to>
      <xdr:col>15</xdr:col>
      <xdr:colOff>101600</xdr:colOff>
      <xdr:row>35</xdr:row>
      <xdr:rowOff>314114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571750" y="6670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324291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279650" y="643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鳥取県湯梨浜町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16,334
16,244
77.93
11,045,299
10,748,543
254,524
6,383,918
12,650,468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651" y="627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65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176395" y="5011618"/>
          <a:ext cx="1270" cy="1489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229100" y="650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108450" y="65013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229100" y="479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08450" y="50116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25568</xdr:rowOff>
    </xdr:from>
    <xdr:to>
      <xdr:col>24</xdr:col>
      <xdr:colOff>63500</xdr:colOff>
      <xdr:row>34</xdr:row>
      <xdr:rowOff>69413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429000" y="5645318"/>
          <a:ext cx="749300" cy="4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64401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229100" y="5849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127500" y="58708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55118</xdr:rowOff>
    </xdr:from>
    <xdr:to>
      <xdr:col>19</xdr:col>
      <xdr:colOff>177800</xdr:colOff>
      <xdr:row>34</xdr:row>
      <xdr:rowOff>69413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622550" y="5674868"/>
          <a:ext cx="806450" cy="1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384550" y="59005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36984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187211" y="598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55118</xdr:rowOff>
    </xdr:from>
    <xdr:to>
      <xdr:col>15</xdr:col>
      <xdr:colOff>50800</xdr:colOff>
      <xdr:row>34</xdr:row>
      <xdr:rowOff>87686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1828800" y="5674868"/>
          <a:ext cx="793750" cy="3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571750" y="59019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38371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393461" y="598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87686</xdr:rowOff>
    </xdr:from>
    <xdr:to>
      <xdr:col>10</xdr:col>
      <xdr:colOff>114300</xdr:colOff>
      <xdr:row>36</xdr:row>
      <xdr:rowOff>125999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028700" y="5707436"/>
          <a:ext cx="800100" cy="36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778000" y="59247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61185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580661" y="601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984250" y="605245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23786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786911" y="613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146218</xdr:rowOff>
    </xdr:from>
    <xdr:to>
      <xdr:col>24</xdr:col>
      <xdr:colOff>114300</xdr:colOff>
      <xdr:row>34</xdr:row>
      <xdr:rowOff>76368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127500" y="56008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169095</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229100" y="545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18613</xdr:rowOff>
    </xdr:from>
    <xdr:to>
      <xdr:col>20</xdr:col>
      <xdr:colOff>38100</xdr:colOff>
      <xdr:row>34</xdr:row>
      <xdr:rowOff>120213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384550" y="56383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136740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154895" y="542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4318</xdr:rowOff>
    </xdr:from>
    <xdr:to>
      <xdr:col>15</xdr:col>
      <xdr:colOff>101600</xdr:colOff>
      <xdr:row>34</xdr:row>
      <xdr:rowOff>105918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571750" y="562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122445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361145" y="5411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36886</xdr:rowOff>
    </xdr:from>
    <xdr:to>
      <xdr:col>10</xdr:col>
      <xdr:colOff>165100</xdr:colOff>
      <xdr:row>34</xdr:row>
      <xdr:rowOff>138486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778000" y="565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155013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548345" y="544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75199</xdr:rowOff>
    </xdr:from>
    <xdr:to>
      <xdr:col>6</xdr:col>
      <xdr:colOff>38100</xdr:colOff>
      <xdr:row>37</xdr:row>
      <xdr:rowOff>5349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984250" y="60251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21876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786911" y="580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4751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11651" y="9579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176395" y="8265061"/>
          <a:ext cx="1270" cy="1466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229100" y="973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108450" y="97312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229100" y="805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108450" y="82650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67563</xdr:rowOff>
    </xdr:from>
    <xdr:to>
      <xdr:col>24</xdr:col>
      <xdr:colOff>63500</xdr:colOff>
      <xdr:row>57</xdr:row>
      <xdr:rowOff>68139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429000" y="9319513"/>
          <a:ext cx="749300" cy="16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229100" y="9118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127500" y="92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67563</xdr:rowOff>
    </xdr:from>
    <xdr:to>
      <xdr:col>19</xdr:col>
      <xdr:colOff>177800</xdr:colOff>
      <xdr:row>56</xdr:row>
      <xdr:rowOff>123067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622550" y="9319513"/>
          <a:ext cx="806450" cy="5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384550" y="92541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187211" y="904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123067</xdr:rowOff>
    </xdr:from>
    <xdr:to>
      <xdr:col>15</xdr:col>
      <xdr:colOff>50800</xdr:colOff>
      <xdr:row>57</xdr:row>
      <xdr:rowOff>116739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1828800" y="9375017"/>
          <a:ext cx="793750" cy="15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571750" y="93263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167161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393461" y="941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116739</xdr:rowOff>
    </xdr:from>
    <xdr:to>
      <xdr:col>10</xdr:col>
      <xdr:colOff>114300</xdr:colOff>
      <xdr:row>57</xdr:row>
      <xdr:rowOff>159698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028700" y="9533789"/>
          <a:ext cx="800100" cy="4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778000" y="93759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70708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580661" y="91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984250" y="94033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98049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786911" y="918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17339</xdr:rowOff>
    </xdr:from>
    <xdr:to>
      <xdr:col>24</xdr:col>
      <xdr:colOff>114300</xdr:colOff>
      <xdr:row>57</xdr:row>
      <xdr:rowOff>118939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127500" y="943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167216</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229100" y="941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16763</xdr:rowOff>
    </xdr:from>
    <xdr:to>
      <xdr:col>20</xdr:col>
      <xdr:colOff>38100</xdr:colOff>
      <xdr:row>56</xdr:row>
      <xdr:rowOff>118363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384550" y="92687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109490</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187211" y="93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72267</xdr:rowOff>
    </xdr:from>
    <xdr:to>
      <xdr:col>15</xdr:col>
      <xdr:colOff>101600</xdr:colOff>
      <xdr:row>57</xdr:row>
      <xdr:rowOff>2417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571750" y="93242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18944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393461" y="910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65939</xdr:rowOff>
    </xdr:from>
    <xdr:to>
      <xdr:col>10</xdr:col>
      <xdr:colOff>165100</xdr:colOff>
      <xdr:row>57</xdr:row>
      <xdr:rowOff>167539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778000" y="948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158666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580661" y="957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108898</xdr:rowOff>
    </xdr:from>
    <xdr:to>
      <xdr:col>6</xdr:col>
      <xdr:colOff>38100</xdr:colOff>
      <xdr:row>58</xdr:row>
      <xdr:rowOff>39048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984250" y="95259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30175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786911" y="961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4751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116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116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116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176395" y="11662976"/>
          <a:ext cx="1270" cy="1360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229100" y="13027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108450" y="1302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229100" y="114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108450" y="116629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143266</xdr:rowOff>
    </xdr:from>
    <xdr:to>
      <xdr:col>24</xdr:col>
      <xdr:colOff>63500</xdr:colOff>
      <xdr:row>77</xdr:row>
      <xdr:rowOff>150192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429000" y="12862316"/>
          <a:ext cx="749300" cy="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229100" y="12637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127500" y="1277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143266</xdr:rowOff>
    </xdr:from>
    <xdr:to>
      <xdr:col>19</xdr:col>
      <xdr:colOff>177800</xdr:colOff>
      <xdr:row>77</xdr:row>
      <xdr:rowOff>146672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622550" y="12862316"/>
          <a:ext cx="80645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384550" y="127841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219528" y="125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146672</xdr:rowOff>
    </xdr:from>
    <xdr:to>
      <xdr:col>15</xdr:col>
      <xdr:colOff>50800</xdr:colOff>
      <xdr:row>77</xdr:row>
      <xdr:rowOff>149392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1828800" y="12865722"/>
          <a:ext cx="793750" cy="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571750" y="1278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406728" y="1256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149392</xdr:rowOff>
    </xdr:from>
    <xdr:to>
      <xdr:col>10</xdr:col>
      <xdr:colOff>114300</xdr:colOff>
      <xdr:row>78</xdr:row>
      <xdr:rowOff>36784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028700" y="12868442"/>
          <a:ext cx="800100" cy="5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778000" y="127957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612978" y="1257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984250" y="128322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19228" y="1261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99392</xdr:rowOff>
    </xdr:from>
    <xdr:to>
      <xdr:col>24</xdr:col>
      <xdr:colOff>114300</xdr:colOff>
      <xdr:row>78</xdr:row>
      <xdr:rowOff>29542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127500" y="128184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77819</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229100" y="1279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92466</xdr:rowOff>
    </xdr:from>
    <xdr:to>
      <xdr:col>20</xdr:col>
      <xdr:colOff>38100</xdr:colOff>
      <xdr:row>78</xdr:row>
      <xdr:rowOff>22616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384550" y="128115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13743</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219528" y="1289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95872</xdr:rowOff>
    </xdr:from>
    <xdr:to>
      <xdr:col>15</xdr:col>
      <xdr:colOff>101600</xdr:colOff>
      <xdr:row>78</xdr:row>
      <xdr:rowOff>26022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571750" y="128149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17149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406728" y="1290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98592</xdr:rowOff>
    </xdr:from>
    <xdr:to>
      <xdr:col>10</xdr:col>
      <xdr:colOff>165100</xdr:colOff>
      <xdr:row>78</xdr:row>
      <xdr:rowOff>28742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778000" y="128176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19869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612978" y="1290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157434</xdr:rowOff>
    </xdr:from>
    <xdr:to>
      <xdr:col>6</xdr:col>
      <xdr:colOff>38100</xdr:colOff>
      <xdr:row>78</xdr:row>
      <xdr:rowOff>87584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984250" y="128764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78711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19228" y="1296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116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176395" y="15024209"/>
          <a:ext cx="1270" cy="1374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229100" y="1640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108450" y="163985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229100" y="14805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108450" y="150242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118277</xdr:rowOff>
    </xdr:from>
    <xdr:to>
      <xdr:col>24</xdr:col>
      <xdr:colOff>63500</xdr:colOff>
      <xdr:row>95</xdr:row>
      <xdr:rowOff>21513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429000" y="15663077"/>
          <a:ext cx="749300" cy="7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5464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229100" y="1572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127500" y="1574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165390</xdr:rowOff>
    </xdr:from>
    <xdr:to>
      <xdr:col>19</xdr:col>
      <xdr:colOff>177800</xdr:colOff>
      <xdr:row>95</xdr:row>
      <xdr:rowOff>21513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622550" y="15538740"/>
          <a:ext cx="806450" cy="19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384550" y="158377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187211" y="1593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165390</xdr:rowOff>
    </xdr:from>
    <xdr:to>
      <xdr:col>15</xdr:col>
      <xdr:colOff>50800</xdr:colOff>
      <xdr:row>95</xdr:row>
      <xdr:rowOff>114238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828800" y="15538740"/>
          <a:ext cx="793750" cy="29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571750" y="1573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111861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393461" y="1582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5468</xdr:rowOff>
    </xdr:from>
    <xdr:to>
      <xdr:col>10</xdr:col>
      <xdr:colOff>114300</xdr:colOff>
      <xdr:row>95</xdr:row>
      <xdr:rowOff>114238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028700" y="15721718"/>
          <a:ext cx="800100" cy="10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778000" y="1599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25657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580661" y="1608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984250" y="159893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22891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786911" y="1608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67477</xdr:rowOff>
    </xdr:from>
    <xdr:to>
      <xdr:col>24</xdr:col>
      <xdr:colOff>114300</xdr:colOff>
      <xdr:row>94</xdr:row>
      <xdr:rowOff>169077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127500" y="1561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90354</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229100" y="15463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142163</xdr:rowOff>
    </xdr:from>
    <xdr:to>
      <xdr:col>20</xdr:col>
      <xdr:colOff>38100</xdr:colOff>
      <xdr:row>95</xdr:row>
      <xdr:rowOff>72313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384550" y="156869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88840</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154895" y="15462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114590</xdr:rowOff>
    </xdr:from>
    <xdr:to>
      <xdr:col>15</xdr:col>
      <xdr:colOff>101600</xdr:colOff>
      <xdr:row>94</xdr:row>
      <xdr:rowOff>44740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571750" y="154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61267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361145" y="1526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63438</xdr:rowOff>
    </xdr:from>
    <xdr:to>
      <xdr:col>10</xdr:col>
      <xdr:colOff>165100</xdr:colOff>
      <xdr:row>95</xdr:row>
      <xdr:rowOff>165038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778000" y="157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10115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580661" y="1555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126118</xdr:rowOff>
    </xdr:from>
    <xdr:to>
      <xdr:col>6</xdr:col>
      <xdr:colOff>38100</xdr:colOff>
      <xdr:row>95</xdr:row>
      <xdr:rowOff>56268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984250" y="156709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72795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754595" y="154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5956300" y="641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572656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5956300" y="597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41803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956300" y="5537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541803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956300" y="50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41803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9427845" y="5307918"/>
          <a:ext cx="1270" cy="936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9480550" y="624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359900" y="62443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9480550" y="509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9359900" y="53079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51506</xdr:rowOff>
    </xdr:from>
    <xdr:to>
      <xdr:col>55</xdr:col>
      <xdr:colOff>0</xdr:colOff>
      <xdr:row>36</xdr:row>
      <xdr:rowOff>60783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686800" y="6001456"/>
          <a:ext cx="742950" cy="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9480550" y="5795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398000" y="59439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60783</xdr:rowOff>
    </xdr:from>
    <xdr:to>
      <xdr:col>50</xdr:col>
      <xdr:colOff>114300</xdr:colOff>
      <xdr:row>37</xdr:row>
      <xdr:rowOff>391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7886700" y="6010733"/>
          <a:ext cx="800100" cy="10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36000" y="59462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38661" y="572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51214</xdr:rowOff>
    </xdr:from>
    <xdr:to>
      <xdr:col>45</xdr:col>
      <xdr:colOff>177800</xdr:colOff>
      <xdr:row>37</xdr:row>
      <xdr:rowOff>391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080250" y="5670964"/>
          <a:ext cx="806450" cy="44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42250" y="59845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152716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644911" y="577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51214</xdr:rowOff>
    </xdr:from>
    <xdr:to>
      <xdr:col>41</xdr:col>
      <xdr:colOff>50800</xdr:colOff>
      <xdr:row>37</xdr:row>
      <xdr:rowOff>2261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286500" y="5670964"/>
          <a:ext cx="793750" cy="44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029450" y="55303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22350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818845" y="531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235700" y="60610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57788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038361" y="584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706</xdr:rowOff>
    </xdr:from>
    <xdr:to>
      <xdr:col>55</xdr:col>
      <xdr:colOff>50800</xdr:colOff>
      <xdr:row>36</xdr:row>
      <xdr:rowOff>102306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398000" y="59506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150583</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9480550" y="593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9983</xdr:rowOff>
    </xdr:from>
    <xdr:to>
      <xdr:col>50</xdr:col>
      <xdr:colOff>165100</xdr:colOff>
      <xdr:row>36</xdr:row>
      <xdr:rowOff>111583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36000" y="595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102710</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38661" y="605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121041</xdr:rowOff>
    </xdr:from>
    <xdr:to>
      <xdr:col>46</xdr:col>
      <xdr:colOff>38100</xdr:colOff>
      <xdr:row>37</xdr:row>
      <xdr:rowOff>51191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42250" y="607099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42318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44911" y="615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414</xdr:rowOff>
    </xdr:from>
    <xdr:to>
      <xdr:col>41</xdr:col>
      <xdr:colOff>101600</xdr:colOff>
      <xdr:row>34</xdr:row>
      <xdr:rowOff>102014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029450" y="562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93141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818845" y="5712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122911</xdr:rowOff>
    </xdr:from>
    <xdr:to>
      <xdr:col>36</xdr:col>
      <xdr:colOff>165100</xdr:colOff>
      <xdr:row>37</xdr:row>
      <xdr:rowOff>53061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235700" y="60728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44188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038361" y="615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41803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41803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41803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427845" y="8372940"/>
          <a:ext cx="1270" cy="129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9480550" y="967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9359900" y="96717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9480550" y="815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9359900" y="8372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118456</xdr:rowOff>
    </xdr:from>
    <xdr:to>
      <xdr:col>55</xdr:col>
      <xdr:colOff>0</xdr:colOff>
      <xdr:row>55</xdr:row>
      <xdr:rowOff>154315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686800" y="9040206"/>
          <a:ext cx="742950" cy="20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9480550" y="9227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398000" y="92494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154315</xdr:rowOff>
    </xdr:from>
    <xdr:to>
      <xdr:col>50</xdr:col>
      <xdr:colOff>114300</xdr:colOff>
      <xdr:row>56</xdr:row>
      <xdr:rowOff>48854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7886700" y="9241165"/>
          <a:ext cx="800100" cy="5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36000" y="92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94142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38661" y="934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42202</xdr:rowOff>
    </xdr:from>
    <xdr:to>
      <xdr:col>45</xdr:col>
      <xdr:colOff>177800</xdr:colOff>
      <xdr:row>56</xdr:row>
      <xdr:rowOff>48854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080250" y="8963952"/>
          <a:ext cx="806450" cy="33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42250" y="918403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644911" y="896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42202</xdr:rowOff>
    </xdr:from>
    <xdr:to>
      <xdr:col>41</xdr:col>
      <xdr:colOff>50800</xdr:colOff>
      <xdr:row>55</xdr:row>
      <xdr:rowOff>163139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286500" y="8963952"/>
          <a:ext cx="793750" cy="28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029450" y="90392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38768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851161" y="912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235700" y="909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131101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038361" y="888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67656</xdr:rowOff>
    </xdr:from>
    <xdr:to>
      <xdr:col>55</xdr:col>
      <xdr:colOff>50800</xdr:colOff>
      <xdr:row>54</xdr:row>
      <xdr:rowOff>169256</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398000" y="89894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90533</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9480550" y="884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103515</xdr:rowOff>
    </xdr:from>
    <xdr:to>
      <xdr:col>50</xdr:col>
      <xdr:colOff>165100</xdr:colOff>
      <xdr:row>56</xdr:row>
      <xdr:rowOff>33665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36000" y="9190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50192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38661" y="897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169504</xdr:rowOff>
    </xdr:from>
    <xdr:to>
      <xdr:col>46</xdr:col>
      <xdr:colOff>38100</xdr:colOff>
      <xdr:row>56</xdr:row>
      <xdr:rowOff>99654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42250" y="92500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90781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44911" y="934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162852</xdr:rowOff>
    </xdr:from>
    <xdr:to>
      <xdr:col>41</xdr:col>
      <xdr:colOff>101600</xdr:colOff>
      <xdr:row>54</xdr:row>
      <xdr:rowOff>93002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029450" y="89195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109529</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818845" y="87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112339</xdr:rowOff>
    </xdr:from>
    <xdr:to>
      <xdr:col>36</xdr:col>
      <xdr:colOff>165100</xdr:colOff>
      <xdr:row>56</xdr:row>
      <xdr:rowOff>42489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235700" y="91991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33616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038361" y="928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4821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4821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4821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9427845" y="11745335"/>
          <a:ext cx="1270" cy="134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948055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35990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9480550" y="1153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359900" y="117453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30544</xdr:rowOff>
    </xdr:from>
    <xdr:to>
      <xdr:col>55</xdr:col>
      <xdr:colOff>0</xdr:colOff>
      <xdr:row>79</xdr:row>
      <xdr:rowOff>36277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8686800" y="12749594"/>
          <a:ext cx="742950" cy="33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53688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9480550" y="12772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398000" y="127943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33020</xdr:rowOff>
    </xdr:from>
    <xdr:to>
      <xdr:col>50</xdr:col>
      <xdr:colOff>114300</xdr:colOff>
      <xdr:row>79</xdr:row>
      <xdr:rowOff>36277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86700" y="13082270"/>
          <a:ext cx="8001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36000" y="127891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38661" y="1257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49898</xdr:rowOff>
    </xdr:from>
    <xdr:to>
      <xdr:col>45</xdr:col>
      <xdr:colOff>177800</xdr:colOff>
      <xdr:row>79</xdr:row>
      <xdr:rowOff>33020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080250" y="12934048"/>
          <a:ext cx="806450" cy="14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42250" y="127169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644911" y="1249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125755</xdr:rowOff>
    </xdr:from>
    <xdr:to>
      <xdr:col>41</xdr:col>
      <xdr:colOff>50800</xdr:colOff>
      <xdr:row>78</xdr:row>
      <xdr:rowOff>49898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286500" y="12844805"/>
          <a:ext cx="793750" cy="8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029450" y="124990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851161" y="1228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235700" y="12481236"/>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39063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038361" y="122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151194</xdr:rowOff>
    </xdr:from>
    <xdr:to>
      <xdr:col>55</xdr:col>
      <xdr:colOff>50800</xdr:colOff>
      <xdr:row>77</xdr:row>
      <xdr:rowOff>81344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398000" y="127051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2621</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9480550" y="1255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156927</xdr:rowOff>
    </xdr:from>
    <xdr:to>
      <xdr:col>50</xdr:col>
      <xdr:colOff>165100</xdr:colOff>
      <xdr:row>79</xdr:row>
      <xdr:rowOff>87077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36000" y="130410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78204</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6567" y="13127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153670</xdr:rowOff>
    </xdr:from>
    <xdr:to>
      <xdr:col>46</xdr:col>
      <xdr:colOff>38100</xdr:colOff>
      <xdr:row>79</xdr:row>
      <xdr:rowOff>83820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42250" y="130378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74947</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716467" y="13124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170548</xdr:rowOff>
    </xdr:from>
    <xdr:to>
      <xdr:col>41</xdr:col>
      <xdr:colOff>101600</xdr:colOff>
      <xdr:row>78</xdr:row>
      <xdr:rowOff>100698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029450" y="128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91825</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864428" y="1297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74955</xdr:rowOff>
    </xdr:from>
    <xdr:to>
      <xdr:col>36</xdr:col>
      <xdr:colOff>165100</xdr:colOff>
      <xdr:row>78</xdr:row>
      <xdr:rowOff>5105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235700" y="127940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167682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038361" y="128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5956300" y="16500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572656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5956300" y="16174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4821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5956300" y="15847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4821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5956300" y="15521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48215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956300" y="15194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41803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5956300" y="148744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41803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427845" y="14883250"/>
          <a:ext cx="1270" cy="15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9480550" y="1642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359900" y="164178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9480550" y="1467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359900" y="14883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58982</xdr:rowOff>
    </xdr:from>
    <xdr:to>
      <xdr:col>55</xdr:col>
      <xdr:colOff>0</xdr:colOff>
      <xdr:row>96</xdr:row>
      <xdr:rowOff>6764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686800" y="15603782"/>
          <a:ext cx="742950" cy="29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64084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9480550" y="15951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398000" y="159733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78653</xdr:rowOff>
    </xdr:from>
    <xdr:to>
      <xdr:col>50</xdr:col>
      <xdr:colOff>114300</xdr:colOff>
      <xdr:row>96</xdr:row>
      <xdr:rowOff>6764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86700" y="15794903"/>
          <a:ext cx="800100" cy="9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36000" y="1598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22151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38661" y="1608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90900</xdr:rowOff>
    </xdr:from>
    <xdr:to>
      <xdr:col>45</xdr:col>
      <xdr:colOff>177800</xdr:colOff>
      <xdr:row>95</xdr:row>
      <xdr:rowOff>78653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080250" y="15464250"/>
          <a:ext cx="806450" cy="33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42250" y="159356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140642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44911" y="1602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90900</xdr:rowOff>
    </xdr:from>
    <xdr:to>
      <xdr:col>41</xdr:col>
      <xdr:colOff>50800</xdr:colOff>
      <xdr:row>96</xdr:row>
      <xdr:rowOff>50687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286500" y="15464250"/>
          <a:ext cx="793750" cy="47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029450" y="1585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64236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851161" y="1595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235700" y="15955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160999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038361" y="1604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8182</xdr:rowOff>
    </xdr:from>
    <xdr:to>
      <xdr:col>55</xdr:col>
      <xdr:colOff>50800</xdr:colOff>
      <xdr:row>94</xdr:row>
      <xdr:rowOff>109782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398000" y="155529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31059</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9480550" y="1540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127414</xdr:rowOff>
    </xdr:from>
    <xdr:to>
      <xdr:col>50</xdr:col>
      <xdr:colOff>165100</xdr:colOff>
      <xdr:row>96</xdr:row>
      <xdr:rowOff>57564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36000" y="1584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74091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38661" y="1561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27853</xdr:rowOff>
    </xdr:from>
    <xdr:to>
      <xdr:col>46</xdr:col>
      <xdr:colOff>38100</xdr:colOff>
      <xdr:row>95</xdr:row>
      <xdr:rowOff>129453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42250" y="1574410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145980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44911" y="1551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40100</xdr:rowOff>
    </xdr:from>
    <xdr:to>
      <xdr:col>41</xdr:col>
      <xdr:colOff>101600</xdr:colOff>
      <xdr:row>93</xdr:row>
      <xdr:rowOff>141700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029450" y="154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158227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851161" y="1518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171337</xdr:rowOff>
    </xdr:from>
    <xdr:to>
      <xdr:col>36</xdr:col>
      <xdr:colOff>165100</xdr:colOff>
      <xdr:row>96</xdr:row>
      <xdr:rowOff>101487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235700" y="1588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118014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038361" y="1566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1207750" y="6544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09780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1207750" y="6230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073360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1207750" y="59163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073360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1207750" y="56025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073360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1207750" y="5288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066948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1207750" y="4968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066948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698345" y="5063541"/>
          <a:ext cx="1269" cy="148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474470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6113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4744700" y="484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611350" y="50635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125450</xdr:rowOff>
    </xdr:from>
    <xdr:to>
      <xdr:col>85</xdr:col>
      <xdr:colOff>127000</xdr:colOff>
      <xdr:row>39</xdr:row>
      <xdr:rowOff>64567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938250" y="6405600"/>
          <a:ext cx="762000" cy="10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4744700" y="629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649450" y="64407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121020</xdr:rowOff>
    </xdr:from>
    <xdr:to>
      <xdr:col>81</xdr:col>
      <xdr:colOff>50800</xdr:colOff>
      <xdr:row>38</xdr:row>
      <xdr:rowOff>125450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144500" y="6401170"/>
          <a:ext cx="793750" cy="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887450" y="6445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92505</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722428" y="653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121020</xdr:rowOff>
    </xdr:from>
    <xdr:to>
      <xdr:col>76</xdr:col>
      <xdr:colOff>114300</xdr:colOff>
      <xdr:row>39</xdr:row>
      <xdr:rowOff>89332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344400" y="6401170"/>
          <a:ext cx="800100" cy="13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093700" y="64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102727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928678" y="65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139831</xdr:rowOff>
    </xdr:from>
    <xdr:to>
      <xdr:col>71</xdr:col>
      <xdr:colOff>177800</xdr:colOff>
      <xdr:row>39</xdr:row>
      <xdr:rowOff>89332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1537950" y="6419981"/>
          <a:ext cx="806450" cy="11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299950" y="644674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134928" y="622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1487150" y="64336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74741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1322128" y="651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13767</xdr:rowOff>
    </xdr:from>
    <xdr:to>
      <xdr:col>85</xdr:col>
      <xdr:colOff>177800</xdr:colOff>
      <xdr:row>39</xdr:row>
      <xdr:rowOff>115367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649450" y="645901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139021</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4744700" y="641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74650</xdr:rowOff>
    </xdr:from>
    <xdr:to>
      <xdr:col>81</xdr:col>
      <xdr:colOff>101600</xdr:colOff>
      <xdr:row>39</xdr:row>
      <xdr:rowOff>4800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887450" y="6354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21327</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709161" y="613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70220</xdr:rowOff>
    </xdr:from>
    <xdr:to>
      <xdr:col>76</xdr:col>
      <xdr:colOff>165100</xdr:colOff>
      <xdr:row>39</xdr:row>
      <xdr:rowOff>370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093700" y="6350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16897</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896361" y="613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38532</xdr:rowOff>
    </xdr:from>
    <xdr:to>
      <xdr:col>72</xdr:col>
      <xdr:colOff>38100</xdr:colOff>
      <xdr:row>39</xdr:row>
      <xdr:rowOff>140132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299950" y="64837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131259</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174167" y="6576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89031</xdr:rowOff>
    </xdr:from>
    <xdr:to>
      <xdr:col>67</xdr:col>
      <xdr:colOff>101600</xdr:colOff>
      <xdr:row>39</xdr:row>
      <xdr:rowOff>19181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1487150" y="63691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35708</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1308861" y="615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073360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06694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698345" y="11856118"/>
          <a:ext cx="1269" cy="1146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4744700" y="1300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611350" y="130026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4744700" y="1163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611350" y="118561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112900</xdr:rowOff>
    </xdr:from>
    <xdr:to>
      <xdr:col>85</xdr:col>
      <xdr:colOff>127000</xdr:colOff>
      <xdr:row>75</xdr:row>
      <xdr:rowOff>150079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938250" y="12501750"/>
          <a:ext cx="762000" cy="3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83672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4744700" y="12637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649450" y="126591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150079</xdr:rowOff>
    </xdr:from>
    <xdr:to>
      <xdr:col>81</xdr:col>
      <xdr:colOff>50800</xdr:colOff>
      <xdr:row>76</xdr:row>
      <xdr:rowOff>21971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144500" y="12538929"/>
          <a:ext cx="793750" cy="3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887450" y="126288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167614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709161" y="1272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141932</xdr:rowOff>
    </xdr:from>
    <xdr:to>
      <xdr:col>76</xdr:col>
      <xdr:colOff>114300</xdr:colOff>
      <xdr:row>76</xdr:row>
      <xdr:rowOff>21971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344400" y="12530782"/>
          <a:ext cx="800100" cy="4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093700" y="126461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13439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896361" y="1273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111171</xdr:rowOff>
    </xdr:from>
    <xdr:to>
      <xdr:col>71</xdr:col>
      <xdr:colOff>177800</xdr:colOff>
      <xdr:row>75</xdr:row>
      <xdr:rowOff>141932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1537950" y="12500021"/>
          <a:ext cx="806450" cy="3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299950" y="126650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32328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102611" y="1275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1487150" y="126640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31383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1308861" y="1275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62100</xdr:rowOff>
    </xdr:from>
    <xdr:to>
      <xdr:col>85</xdr:col>
      <xdr:colOff>177800</xdr:colOff>
      <xdr:row>75</xdr:row>
      <xdr:rowOff>163700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649450" y="124509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84977</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4744700" y="1230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99278</xdr:rowOff>
    </xdr:from>
    <xdr:to>
      <xdr:col>81</xdr:col>
      <xdr:colOff>101600</xdr:colOff>
      <xdr:row>76</xdr:row>
      <xdr:rowOff>29428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887450" y="124881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45955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709161" y="1226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142621</xdr:rowOff>
    </xdr:from>
    <xdr:to>
      <xdr:col>76</xdr:col>
      <xdr:colOff>165100</xdr:colOff>
      <xdr:row>76</xdr:row>
      <xdr:rowOff>72771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093700" y="125314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89298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896361" y="1231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91132</xdr:rowOff>
    </xdr:from>
    <xdr:to>
      <xdr:col>72</xdr:col>
      <xdr:colOff>38100</xdr:colOff>
      <xdr:row>76</xdr:row>
      <xdr:rowOff>21282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299950" y="124799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37809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102611" y="1226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60371</xdr:rowOff>
    </xdr:from>
    <xdr:to>
      <xdr:col>67</xdr:col>
      <xdr:colOff>101600</xdr:colOff>
      <xdr:row>75</xdr:row>
      <xdr:rowOff>161972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1487150" y="124492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7048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308861" y="1223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1207750" y="16370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09780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1207750" y="15913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06694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1207750" y="15455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06694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1207750" y="15005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06694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698345" y="14906642"/>
          <a:ext cx="1269" cy="145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4744700" y="1636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611350" y="163625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4744700" y="1469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611350" y="149066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69562</xdr:rowOff>
    </xdr:from>
    <xdr:to>
      <xdr:col>85</xdr:col>
      <xdr:colOff>127000</xdr:colOff>
      <xdr:row>98</xdr:row>
      <xdr:rowOff>88196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938250" y="16300162"/>
          <a:ext cx="762000" cy="1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4744700" y="15939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649450" y="1608842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47231</xdr:rowOff>
    </xdr:from>
    <xdr:to>
      <xdr:col>81</xdr:col>
      <xdr:colOff>50800</xdr:colOff>
      <xdr:row>98</xdr:row>
      <xdr:rowOff>88196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144500" y="16277831"/>
          <a:ext cx="793750" cy="4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887450" y="1613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709161" y="1591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47231</xdr:rowOff>
    </xdr:from>
    <xdr:to>
      <xdr:col>76</xdr:col>
      <xdr:colOff>114300</xdr:colOff>
      <xdr:row>98</xdr:row>
      <xdr:rowOff>70489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344400" y="16277831"/>
          <a:ext cx="800100" cy="2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093700" y="1610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165994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896361" y="1588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68825</xdr:rowOff>
    </xdr:from>
    <xdr:to>
      <xdr:col>71</xdr:col>
      <xdr:colOff>177800</xdr:colOff>
      <xdr:row>98</xdr:row>
      <xdr:rowOff>70489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1537950" y="16299425"/>
          <a:ext cx="806450" cy="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299950" y="161736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61175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102611" y="1594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1487150" y="162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96375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1308861" y="1598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18762</xdr:rowOff>
    </xdr:from>
    <xdr:to>
      <xdr:col>85</xdr:col>
      <xdr:colOff>177800</xdr:colOff>
      <xdr:row>98</xdr:row>
      <xdr:rowOff>120362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649450" y="1624936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105139</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4744700" y="1616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37396</xdr:rowOff>
    </xdr:from>
    <xdr:to>
      <xdr:col>81</xdr:col>
      <xdr:colOff>101600</xdr:colOff>
      <xdr:row>98</xdr:row>
      <xdr:rowOff>138996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887450" y="1626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130123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709161" y="1636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167881</xdr:rowOff>
    </xdr:from>
    <xdr:to>
      <xdr:col>76</xdr:col>
      <xdr:colOff>165100</xdr:colOff>
      <xdr:row>98</xdr:row>
      <xdr:rowOff>98031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093700" y="1622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89158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896361" y="1631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19689</xdr:rowOff>
    </xdr:from>
    <xdr:to>
      <xdr:col>72</xdr:col>
      <xdr:colOff>38100</xdr:colOff>
      <xdr:row>98</xdr:row>
      <xdr:rowOff>121289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299950" y="162502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112416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102611" y="1634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18025</xdr:rowOff>
    </xdr:from>
    <xdr:to>
      <xdr:col>67</xdr:col>
      <xdr:colOff>101600</xdr:colOff>
      <xdr:row>98</xdr:row>
      <xdr:rowOff>119625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1487150" y="1624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110752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1308861" y="1634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598505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598505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598505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19949795" y="5157005"/>
          <a:ext cx="1269" cy="126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000250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0002500" y="494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881850" y="51570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1511</xdr:rowOff>
    </xdr:from>
    <xdr:to>
      <xdr:col>116</xdr:col>
      <xdr:colOff>63500</xdr:colOff>
      <xdr:row>37</xdr:row>
      <xdr:rowOff>72766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202400" y="6116561"/>
          <a:ext cx="749300" cy="7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0002500" y="6273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900900" y="628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1511</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8395950" y="6116561"/>
          <a:ext cx="806450" cy="30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157950" y="63140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126671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992928" y="640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76022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345150" y="632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180128" y="611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107924</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6802100" y="6388074"/>
          <a:ext cx="800100" cy="3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7551400" y="632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386378" y="6116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6757650" y="63449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157556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6592628" y="643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21966</xdr:rowOff>
    </xdr:from>
    <xdr:to>
      <xdr:col>116</xdr:col>
      <xdr:colOff>114300</xdr:colOff>
      <xdr:row>37</xdr:row>
      <xdr:rowOff>123566</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900900" y="613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44843</xdr:rowOff>
    </xdr:from>
    <xdr:ext cx="534377"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0002500" y="599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122161</xdr:rowOff>
    </xdr:from>
    <xdr:to>
      <xdr:col>112</xdr:col>
      <xdr:colOff>38100</xdr:colOff>
      <xdr:row>37</xdr:row>
      <xdr:rowOff>52311</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157950" y="60721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68838</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960611" y="585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3451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903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57124</xdr:rowOff>
    </xdr:from>
    <xdr:to>
      <xdr:col>98</xdr:col>
      <xdr:colOff>38100</xdr:colOff>
      <xdr:row>38</xdr:row>
      <xdr:rowOff>158724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6757650" y="63372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3801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6592628" y="611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6459200" y="960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6248514" y="9471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59850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6459200" y="850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5985051" y="8373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19949795" y="8442992"/>
          <a:ext cx="1269" cy="11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0002500" y="9611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9881850" y="9607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0002500" y="823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9881850" y="84429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23800</xdr:rowOff>
    </xdr:from>
    <xdr:to>
      <xdr:col>116</xdr:col>
      <xdr:colOff>63500</xdr:colOff>
      <xdr:row>57</xdr:row>
      <xdr:rowOff>126898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9202400" y="9440850"/>
          <a:ext cx="749300" cy="10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0002500" y="9322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19900900" y="946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23800</xdr:rowOff>
    </xdr:from>
    <xdr:to>
      <xdr:col>111</xdr:col>
      <xdr:colOff>177800</xdr:colOff>
      <xdr:row>57</xdr:row>
      <xdr:rowOff>128213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8395950" y="9440850"/>
          <a:ext cx="806450" cy="10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19157950" y="94652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140936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992928" y="955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128213</xdr:rowOff>
    </xdr:from>
    <xdr:to>
      <xdr:col>107</xdr:col>
      <xdr:colOff>50800</xdr:colOff>
      <xdr:row>57</xdr:row>
      <xdr:rowOff>162731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7602200" y="9545263"/>
          <a:ext cx="793750" cy="3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345150" y="93266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180128" y="910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162731</xdr:rowOff>
    </xdr:from>
    <xdr:to>
      <xdr:col>102</xdr:col>
      <xdr:colOff>114300</xdr:colOff>
      <xdr:row>57</xdr:row>
      <xdr:rowOff>162903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6802100" y="9579781"/>
          <a:ext cx="8001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7551400" y="93647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386378" y="914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6757650" y="94642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6592628" y="925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76098</xdr:rowOff>
    </xdr:from>
    <xdr:to>
      <xdr:col>116</xdr:col>
      <xdr:colOff>114300</xdr:colOff>
      <xdr:row>58</xdr:row>
      <xdr:rowOff>6248</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9900900" y="94931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26407</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0002500" y="944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144450</xdr:rowOff>
    </xdr:from>
    <xdr:to>
      <xdr:col>112</xdr:col>
      <xdr:colOff>38100</xdr:colOff>
      <xdr:row>57</xdr:row>
      <xdr:rowOff>74600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157950" y="9396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91127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992928" y="917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77413</xdr:rowOff>
    </xdr:from>
    <xdr:to>
      <xdr:col>107</xdr:col>
      <xdr:colOff>101600</xdr:colOff>
      <xdr:row>58</xdr:row>
      <xdr:rowOff>7563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345150" y="94944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170140</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180128" y="95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111931</xdr:rowOff>
    </xdr:from>
    <xdr:to>
      <xdr:col>102</xdr:col>
      <xdr:colOff>165100</xdr:colOff>
      <xdr:row>58</xdr:row>
      <xdr:rowOff>42081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7551400" y="95289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33208</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431967" y="9615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112103</xdr:rowOff>
    </xdr:from>
    <xdr:to>
      <xdr:col>98</xdr:col>
      <xdr:colOff>38100</xdr:colOff>
      <xdr:row>58</xdr:row>
      <xdr:rowOff>42253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6757650" y="95291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33380</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6631867" y="9615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64592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62485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64592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59850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64592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5939981" y="12384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64592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59399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64592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59399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64592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59399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19949795" y="11756704"/>
          <a:ext cx="1269" cy="120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0002500" y="1296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9881850" y="129651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0002500" y="1154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9881850" y="117567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136559</xdr:rowOff>
    </xdr:from>
    <xdr:to>
      <xdr:col>116</xdr:col>
      <xdr:colOff>63500</xdr:colOff>
      <xdr:row>77</xdr:row>
      <xdr:rowOff>143664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202400" y="12855609"/>
          <a:ext cx="7493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0002500" y="12610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9900900" y="1275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89128</xdr:rowOff>
    </xdr:from>
    <xdr:to>
      <xdr:col>111</xdr:col>
      <xdr:colOff>177800</xdr:colOff>
      <xdr:row>77</xdr:row>
      <xdr:rowOff>143664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395950" y="12643078"/>
          <a:ext cx="806450" cy="21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157950" y="127588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157943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960611" y="1254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89128</xdr:rowOff>
    </xdr:from>
    <xdr:to>
      <xdr:col>107</xdr:col>
      <xdr:colOff>50800</xdr:colOff>
      <xdr:row>76</xdr:row>
      <xdr:rowOff>94686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7602200" y="12643078"/>
          <a:ext cx="793750" cy="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345150" y="1276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166861" y="1285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85071</xdr:rowOff>
    </xdr:from>
    <xdr:to>
      <xdr:col>102</xdr:col>
      <xdr:colOff>114300</xdr:colOff>
      <xdr:row>76</xdr:row>
      <xdr:rowOff>94686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6802100" y="12639021"/>
          <a:ext cx="800100" cy="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7551400" y="12760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133824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354061" y="1285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6757650" y="127176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84962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6560311" y="1280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85759</xdr:rowOff>
    </xdr:from>
    <xdr:to>
      <xdr:col>116</xdr:col>
      <xdr:colOff>114300</xdr:colOff>
      <xdr:row>78</xdr:row>
      <xdr:rowOff>15909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900900" y="128048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12111</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0002500" y="1273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92864</xdr:rowOff>
    </xdr:from>
    <xdr:to>
      <xdr:col>112</xdr:col>
      <xdr:colOff>38100</xdr:colOff>
      <xdr:row>78</xdr:row>
      <xdr:rowOff>23014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157950" y="128119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14141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960611" y="1289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38328</xdr:rowOff>
    </xdr:from>
    <xdr:to>
      <xdr:col>107</xdr:col>
      <xdr:colOff>101600</xdr:colOff>
      <xdr:row>76</xdr:row>
      <xdr:rowOff>139928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345150" y="1259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156454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166861" y="1238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43886</xdr:rowOff>
    </xdr:from>
    <xdr:to>
      <xdr:col>102</xdr:col>
      <xdr:colOff>165100</xdr:colOff>
      <xdr:row>76</xdr:row>
      <xdr:rowOff>145486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7551400" y="1259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162013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7354061" y="1238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34271</xdr:rowOff>
    </xdr:from>
    <xdr:to>
      <xdr:col>98</xdr:col>
      <xdr:colOff>38100</xdr:colOff>
      <xdr:row>76</xdr:row>
      <xdr:rowOff>135871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6757650" y="125882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152398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6560311" y="1237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658,047</a:t>
          </a:r>
          <a:r>
            <a:rPr kumimoji="1" lang="ja-JP" altLang="en-US" sz="1300">
              <a:latin typeface="ＭＳ Ｐゴシック" panose="020B0600070205080204" pitchFamily="50" charset="-128"/>
              <a:ea typeface="ＭＳ Ｐゴシック" panose="020B0600070205080204" pitchFamily="50" charset="-128"/>
            </a:rPr>
            <a:t>円となっています。このうち人件費は近年、類似団体平均を上回って推移しているため、事業の統合・縮小・廃止などにより、その抑制に努めます。扶助費は町に福祉事務所を設置し、生活保護費を支給していることから、類似団体平均上回っています。公債費が類似団体平均を上回って推移している理由の一つに、継続的に繰上償還を行っていることがあります。これに加え、今後は大規模事業で活用した地方債の償還を開始することから、さらなる増加が見込まれ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鳥取県湯梨浜町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16,334
16,244
77.93
11,045,299
10,748,543
254,524
6,383,918
12,650,468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771" y="627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77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771" y="5401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1165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16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176395" y="5206771"/>
          <a:ext cx="1270" cy="128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229100" y="649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108450" y="64928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229100" y="49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52067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78664</xdr:rowOff>
    </xdr:from>
    <xdr:to>
      <xdr:col>24</xdr:col>
      <xdr:colOff>63500</xdr:colOff>
      <xdr:row>37</xdr:row>
      <xdr:rowOff>119812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429000" y="6193714"/>
          <a:ext cx="7493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48455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229100" y="5833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127500" y="59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21742</xdr:rowOff>
    </xdr:from>
    <xdr:to>
      <xdr:col>19</xdr:col>
      <xdr:colOff>177800</xdr:colOff>
      <xdr:row>37</xdr:row>
      <xdr:rowOff>78664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622550" y="5971692"/>
          <a:ext cx="806450" cy="2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384550" y="60162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219528" y="579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21742</xdr:rowOff>
    </xdr:from>
    <xdr:to>
      <xdr:col>15</xdr:col>
      <xdr:colOff>50800</xdr:colOff>
      <xdr:row>37</xdr:row>
      <xdr:rowOff>74092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1828800" y="5971692"/>
          <a:ext cx="793750" cy="2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571750" y="60317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406728" y="61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51003</xdr:rowOff>
    </xdr:from>
    <xdr:to>
      <xdr:col>10</xdr:col>
      <xdr:colOff>114300</xdr:colOff>
      <xdr:row>37</xdr:row>
      <xdr:rowOff>74092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028700" y="6166053"/>
          <a:ext cx="8001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778000" y="600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168851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612978" y="5782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984250" y="596684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135018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19228" y="575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69012</xdr:rowOff>
    </xdr:from>
    <xdr:to>
      <xdr:col>24</xdr:col>
      <xdr:colOff>114300</xdr:colOff>
      <xdr:row>37</xdr:row>
      <xdr:rowOff>170611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127500" y="6184062"/>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47439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229100" y="616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27864</xdr:rowOff>
    </xdr:from>
    <xdr:to>
      <xdr:col>20</xdr:col>
      <xdr:colOff>38100</xdr:colOff>
      <xdr:row>37</xdr:row>
      <xdr:rowOff>129464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384550" y="61429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120591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219528" y="62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142392</xdr:rowOff>
    </xdr:from>
    <xdr:to>
      <xdr:col>15</xdr:col>
      <xdr:colOff>101600</xdr:colOff>
      <xdr:row>36</xdr:row>
      <xdr:rowOff>72542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571750" y="59272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89069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406728" y="570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23292</xdr:rowOff>
    </xdr:from>
    <xdr:to>
      <xdr:col>10</xdr:col>
      <xdr:colOff>165100</xdr:colOff>
      <xdr:row>37</xdr:row>
      <xdr:rowOff>124892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778000" y="613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116019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612978" y="623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203</xdr:rowOff>
    </xdr:from>
    <xdr:to>
      <xdr:col>6</xdr:col>
      <xdr:colOff>38100</xdr:colOff>
      <xdr:row>37</xdr:row>
      <xdr:rowOff>101803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984250" y="61152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92930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19228" y="62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4751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176395" y="8456168"/>
          <a:ext cx="1270" cy="1229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229100" y="968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08450" y="96860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229100" y="82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84561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128430</xdr:rowOff>
    </xdr:from>
    <xdr:to>
      <xdr:col>24</xdr:col>
      <xdr:colOff>63500</xdr:colOff>
      <xdr:row>57</xdr:row>
      <xdr:rowOff>140013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429000" y="9545480"/>
          <a:ext cx="7493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229100" y="92520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127500" y="93942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128430</xdr:rowOff>
    </xdr:from>
    <xdr:to>
      <xdr:col>19</xdr:col>
      <xdr:colOff>177800</xdr:colOff>
      <xdr:row>57</xdr:row>
      <xdr:rowOff>133332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622550" y="9545480"/>
          <a:ext cx="80645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384550" y="94179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119022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154895" y="9205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58220</xdr:rowOff>
    </xdr:from>
    <xdr:to>
      <xdr:col>15</xdr:col>
      <xdr:colOff>50800</xdr:colOff>
      <xdr:row>57</xdr:row>
      <xdr:rowOff>133332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828800" y="9145070"/>
          <a:ext cx="793750" cy="40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571750" y="94160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361145" y="9197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58220</xdr:rowOff>
    </xdr:from>
    <xdr:to>
      <xdr:col>10</xdr:col>
      <xdr:colOff>114300</xdr:colOff>
      <xdr:row>57</xdr:row>
      <xdr:rowOff>98323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028700" y="9145070"/>
          <a:ext cx="800100" cy="37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778000" y="91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117322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548345" y="920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984250" y="94944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170171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786911" y="958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89213</xdr:rowOff>
    </xdr:from>
    <xdr:to>
      <xdr:col>24</xdr:col>
      <xdr:colOff>114300</xdr:colOff>
      <xdr:row>58</xdr:row>
      <xdr:rowOff>19363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127500" y="95062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67640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229100" y="948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77630</xdr:rowOff>
    </xdr:from>
    <xdr:to>
      <xdr:col>20</xdr:col>
      <xdr:colOff>38100</xdr:colOff>
      <xdr:row>58</xdr:row>
      <xdr:rowOff>7780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384550" y="94946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170357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187211" y="958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82532</xdr:rowOff>
    </xdr:from>
    <xdr:to>
      <xdr:col>15</xdr:col>
      <xdr:colOff>101600</xdr:colOff>
      <xdr:row>58</xdr:row>
      <xdr:rowOff>12682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571750" y="94995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3809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393461" y="958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7420</xdr:rowOff>
    </xdr:from>
    <xdr:to>
      <xdr:col>10</xdr:col>
      <xdr:colOff>165100</xdr:colOff>
      <xdr:row>55</xdr:row>
      <xdr:rowOff>109020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778000" y="909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125547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548345" y="8882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47523</xdr:rowOff>
    </xdr:from>
    <xdr:to>
      <xdr:col>6</xdr:col>
      <xdr:colOff>38100</xdr:colOff>
      <xdr:row>57</xdr:row>
      <xdr:rowOff>149123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984250" y="94645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165650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754595" y="925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116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1225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98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84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176395" y="11582567"/>
          <a:ext cx="1270" cy="148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229100" y="1307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08450" y="130699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229100" y="1137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108450" y="115825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68976</xdr:rowOff>
    </xdr:from>
    <xdr:to>
      <xdr:col>24</xdr:col>
      <xdr:colOff>63500</xdr:colOff>
      <xdr:row>73</xdr:row>
      <xdr:rowOff>167306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429000" y="11962526"/>
          <a:ext cx="749300" cy="26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229100" y="124089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127500" y="124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112224</xdr:rowOff>
    </xdr:from>
    <xdr:to>
      <xdr:col>19</xdr:col>
      <xdr:colOff>177800</xdr:colOff>
      <xdr:row>73</xdr:row>
      <xdr:rowOff>167306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622550" y="12170874"/>
          <a:ext cx="806450" cy="5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384550" y="125720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110838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154895" y="12664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112224</xdr:rowOff>
    </xdr:from>
    <xdr:to>
      <xdr:col>15</xdr:col>
      <xdr:colOff>50800</xdr:colOff>
      <xdr:row>75</xdr:row>
      <xdr:rowOff>45277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828800" y="12170874"/>
          <a:ext cx="793750" cy="26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571750" y="124982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361145" y="1258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45277</xdr:rowOff>
    </xdr:from>
    <xdr:to>
      <xdr:col>10</xdr:col>
      <xdr:colOff>114300</xdr:colOff>
      <xdr:row>75</xdr:row>
      <xdr:rowOff>98878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028700" y="12434127"/>
          <a:ext cx="800100" cy="5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778000" y="127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117250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548345" y="1283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984250" y="127901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163806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754595" y="1288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18176</xdr:rowOff>
    </xdr:from>
    <xdr:to>
      <xdr:col>24</xdr:col>
      <xdr:colOff>114300</xdr:colOff>
      <xdr:row>72</xdr:row>
      <xdr:rowOff>119776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127500" y="1191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41053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229100" y="1176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116506</xdr:rowOff>
    </xdr:from>
    <xdr:to>
      <xdr:col>20</xdr:col>
      <xdr:colOff>38100</xdr:colOff>
      <xdr:row>74</xdr:row>
      <xdr:rowOff>46656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384550" y="121751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63183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154895" y="1195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61424</xdr:rowOff>
    </xdr:from>
    <xdr:to>
      <xdr:col>15</xdr:col>
      <xdr:colOff>101600</xdr:colOff>
      <xdr:row>73</xdr:row>
      <xdr:rowOff>163024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571750" y="121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8101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361145" y="1190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165927</xdr:rowOff>
    </xdr:from>
    <xdr:to>
      <xdr:col>10</xdr:col>
      <xdr:colOff>165100</xdr:colOff>
      <xdr:row>75</xdr:row>
      <xdr:rowOff>96077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778000" y="123896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112604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548345" y="1217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48078</xdr:rowOff>
    </xdr:from>
    <xdr:to>
      <xdr:col>6</xdr:col>
      <xdr:colOff>38100</xdr:colOff>
      <xdr:row>75</xdr:row>
      <xdr:rowOff>149678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984250" y="124369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166205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54595" y="1222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1165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116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176395" y="15012225"/>
          <a:ext cx="1270" cy="1479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229100" y="1649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108450" y="164916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229100" y="1479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108450" y="150122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165570</xdr:rowOff>
    </xdr:from>
    <xdr:to>
      <xdr:col>24</xdr:col>
      <xdr:colOff>63500</xdr:colOff>
      <xdr:row>99</xdr:row>
      <xdr:rowOff>8916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429000" y="16396170"/>
          <a:ext cx="749300" cy="1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229100" y="15896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127500" y="1604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165570</xdr:rowOff>
    </xdr:from>
    <xdr:to>
      <xdr:col>19</xdr:col>
      <xdr:colOff>177800</xdr:colOff>
      <xdr:row>99</xdr:row>
      <xdr:rowOff>12421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622550" y="16396170"/>
          <a:ext cx="806450" cy="1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384550" y="160284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187211" y="15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12421</xdr:rowOff>
    </xdr:from>
    <xdr:to>
      <xdr:col>15</xdr:col>
      <xdr:colOff>50800</xdr:colOff>
      <xdr:row>99</xdr:row>
      <xdr:rowOff>111480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828800" y="16414471"/>
          <a:ext cx="79375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571750" y="1601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393461" y="1579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111480</xdr:rowOff>
    </xdr:from>
    <xdr:to>
      <xdr:col>10</xdr:col>
      <xdr:colOff>114300</xdr:colOff>
      <xdr:row>99</xdr:row>
      <xdr:rowOff>120129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028700" y="16513530"/>
          <a:ext cx="8001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778000" y="1612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10050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580661" y="1589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984250" y="161640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51540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786911" y="1593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129566</xdr:rowOff>
    </xdr:from>
    <xdr:to>
      <xdr:col>24</xdr:col>
      <xdr:colOff>114300</xdr:colOff>
      <xdr:row>99</xdr:row>
      <xdr:rowOff>59716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127500" y="1636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44493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229100" y="1627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114770</xdr:rowOff>
    </xdr:from>
    <xdr:to>
      <xdr:col>20</xdr:col>
      <xdr:colOff>38100</xdr:colOff>
      <xdr:row>99</xdr:row>
      <xdr:rowOff>44920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384550" y="163453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36047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187211" y="164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133071</xdr:rowOff>
    </xdr:from>
    <xdr:to>
      <xdr:col>15</xdr:col>
      <xdr:colOff>101600</xdr:colOff>
      <xdr:row>99</xdr:row>
      <xdr:rowOff>63221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571750" y="1636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54348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393461" y="1645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60680</xdr:rowOff>
    </xdr:from>
    <xdr:to>
      <xdr:col>10</xdr:col>
      <xdr:colOff>165100</xdr:colOff>
      <xdr:row>99</xdr:row>
      <xdr:rowOff>162280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778000" y="1646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153407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580661" y="165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69329</xdr:rowOff>
    </xdr:from>
    <xdr:to>
      <xdr:col>6</xdr:col>
      <xdr:colOff>38100</xdr:colOff>
      <xdr:row>99</xdr:row>
      <xdr:rowOff>170929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984250" y="164713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162056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786911" y="1656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956300" y="641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72656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56300" y="597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52722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5537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527221" y="5401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956300" y="50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527221" y="4956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427845" y="5267122"/>
          <a:ext cx="1270" cy="11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948055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35990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9480550" y="5048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359900" y="52671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686800" y="64198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9480550" y="61099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398000" y="6252185"/>
          <a:ext cx="8255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867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36000" y="62526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6567" y="6034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0802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42250" y="62457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716467" y="6027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2865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029450" y="62336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910017" y="6015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235700" y="62636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116267" y="6045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39800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948055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360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748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422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684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0294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974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2357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1745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4821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4821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41803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427845" y="8241538"/>
          <a:ext cx="1270" cy="1536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9480550" y="978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359900" y="97777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9480550" y="8023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359900" y="82415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59144</xdr:rowOff>
    </xdr:from>
    <xdr:to>
      <xdr:col>55</xdr:col>
      <xdr:colOff>0</xdr:colOff>
      <xdr:row>57</xdr:row>
      <xdr:rowOff>82258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686800" y="9476194"/>
          <a:ext cx="742950" cy="2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9480550" y="9275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398000" y="94179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20866</xdr:rowOff>
    </xdr:from>
    <xdr:to>
      <xdr:col>50</xdr:col>
      <xdr:colOff>114300</xdr:colOff>
      <xdr:row>57</xdr:row>
      <xdr:rowOff>59144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86700" y="9437916"/>
          <a:ext cx="800100" cy="3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36000" y="945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127919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38661" y="954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14986</xdr:rowOff>
    </xdr:from>
    <xdr:to>
      <xdr:col>45</xdr:col>
      <xdr:colOff>177800</xdr:colOff>
      <xdr:row>57</xdr:row>
      <xdr:rowOff>20866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080250" y="9432036"/>
          <a:ext cx="806450" cy="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42250" y="94851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160862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44911" y="957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92024</xdr:rowOff>
    </xdr:from>
    <xdr:to>
      <xdr:col>41</xdr:col>
      <xdr:colOff>50800</xdr:colOff>
      <xdr:row>57</xdr:row>
      <xdr:rowOff>14986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286500" y="9343974"/>
          <a:ext cx="793750" cy="8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029450" y="94899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165587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851161" y="958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235700" y="944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116832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038361" y="953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31458</xdr:rowOff>
    </xdr:from>
    <xdr:to>
      <xdr:col>55</xdr:col>
      <xdr:colOff>50800</xdr:colOff>
      <xdr:row>57</xdr:row>
      <xdr:rowOff>133058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398000" y="94485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9885</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9480550" y="942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8344</xdr:rowOff>
    </xdr:from>
    <xdr:to>
      <xdr:col>50</xdr:col>
      <xdr:colOff>165100</xdr:colOff>
      <xdr:row>57</xdr:row>
      <xdr:rowOff>109944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36000" y="942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126471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38661" y="921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141516</xdr:rowOff>
    </xdr:from>
    <xdr:to>
      <xdr:col>46</xdr:col>
      <xdr:colOff>38100</xdr:colOff>
      <xdr:row>57</xdr:row>
      <xdr:rowOff>71666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42250" y="93934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88193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44911" y="917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135636</xdr:rowOff>
    </xdr:from>
    <xdr:to>
      <xdr:col>41</xdr:col>
      <xdr:colOff>101600</xdr:colOff>
      <xdr:row>57</xdr:row>
      <xdr:rowOff>65786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029450" y="93875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82313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851161" y="91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41224</xdr:rowOff>
    </xdr:from>
    <xdr:to>
      <xdr:col>36</xdr:col>
      <xdr:colOff>165100</xdr:colOff>
      <xdr:row>56</xdr:row>
      <xdr:rowOff>142824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235700" y="929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159351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038361" y="908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4821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4821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4821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427845" y="11528978"/>
          <a:ext cx="1270" cy="1544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9480550" y="1307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359900" y="130733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9480550" y="1131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359900" y="115289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159074</xdr:rowOff>
    </xdr:from>
    <xdr:to>
      <xdr:col>55</xdr:col>
      <xdr:colOff>0</xdr:colOff>
      <xdr:row>77</xdr:row>
      <xdr:rowOff>41306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686800" y="12713024"/>
          <a:ext cx="742950" cy="4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9480550" y="12696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398000" y="127183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159074</xdr:rowOff>
    </xdr:from>
    <xdr:to>
      <xdr:col>50</xdr:col>
      <xdr:colOff>114300</xdr:colOff>
      <xdr:row>77</xdr:row>
      <xdr:rowOff>1645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86700" y="12713024"/>
          <a:ext cx="800100" cy="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36000" y="126547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38661" y="1243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31896</xdr:rowOff>
    </xdr:from>
    <xdr:to>
      <xdr:col>45</xdr:col>
      <xdr:colOff>177800</xdr:colOff>
      <xdr:row>77</xdr:row>
      <xdr:rowOff>1645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080250" y="12585846"/>
          <a:ext cx="806450" cy="13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42250" y="126917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59078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44911" y="1277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31896</xdr:rowOff>
    </xdr:from>
    <xdr:to>
      <xdr:col>41</xdr:col>
      <xdr:colOff>50800</xdr:colOff>
      <xdr:row>77</xdr:row>
      <xdr:rowOff>122193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286500" y="12585846"/>
          <a:ext cx="793750" cy="25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029450" y="126256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164406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851161" y="1271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235700" y="1277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038361" y="1255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161956</xdr:rowOff>
    </xdr:from>
    <xdr:to>
      <xdr:col>55</xdr:col>
      <xdr:colOff>50800</xdr:colOff>
      <xdr:row>77</xdr:row>
      <xdr:rowOff>92106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398000" y="127159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13383</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9480550" y="1256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108274</xdr:rowOff>
    </xdr:from>
    <xdr:to>
      <xdr:col>50</xdr:col>
      <xdr:colOff>165100</xdr:colOff>
      <xdr:row>77</xdr:row>
      <xdr:rowOff>38424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36000" y="126622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29551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38661" y="127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122295</xdr:rowOff>
    </xdr:from>
    <xdr:to>
      <xdr:col>46</xdr:col>
      <xdr:colOff>38100</xdr:colOff>
      <xdr:row>77</xdr:row>
      <xdr:rowOff>52445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42250" y="126762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68972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44911" y="124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152546</xdr:rowOff>
    </xdr:from>
    <xdr:to>
      <xdr:col>41</xdr:col>
      <xdr:colOff>101600</xdr:colOff>
      <xdr:row>76</xdr:row>
      <xdr:rowOff>82696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029450" y="125413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99223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851161" y="1232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71393</xdr:rowOff>
    </xdr:from>
    <xdr:to>
      <xdr:col>36</xdr:col>
      <xdr:colOff>165100</xdr:colOff>
      <xdr:row>78</xdr:row>
      <xdr:rowOff>1543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235700" y="127904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164120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038361" y="1288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72656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48215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4821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4821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41803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41803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427845" y="150682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9480550" y="1653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359900" y="165318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9480550" y="1485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359900" y="150682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79299</xdr:rowOff>
    </xdr:from>
    <xdr:to>
      <xdr:col>55</xdr:col>
      <xdr:colOff>0</xdr:colOff>
      <xdr:row>95</xdr:row>
      <xdr:rowOff>111709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686800" y="15795549"/>
          <a:ext cx="742950" cy="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90047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9480550" y="1597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398000" y="15999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79299</xdr:rowOff>
    </xdr:from>
    <xdr:to>
      <xdr:col>50</xdr:col>
      <xdr:colOff>114300</xdr:colOff>
      <xdr:row>97</xdr:row>
      <xdr:rowOff>67272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86700" y="15795549"/>
          <a:ext cx="800100" cy="33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36000" y="1603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64470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38661" y="161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125640</xdr:rowOff>
    </xdr:from>
    <xdr:to>
      <xdr:col>45</xdr:col>
      <xdr:colOff>177800</xdr:colOff>
      <xdr:row>97</xdr:row>
      <xdr:rowOff>67272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080250" y="16013340"/>
          <a:ext cx="806450" cy="11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42250" y="160152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44911" y="1579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125640</xdr:rowOff>
    </xdr:from>
    <xdr:to>
      <xdr:col>41</xdr:col>
      <xdr:colOff>50800</xdr:colOff>
      <xdr:row>97</xdr:row>
      <xdr:rowOff>7125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286500" y="16013340"/>
          <a:ext cx="793750" cy="5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029450" y="1599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30751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851161" y="1608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235700" y="16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51706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038361" y="1611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60909</xdr:rowOff>
    </xdr:from>
    <xdr:to>
      <xdr:col>55</xdr:col>
      <xdr:colOff>50800</xdr:colOff>
      <xdr:row>95</xdr:row>
      <xdr:rowOff>162509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398000" y="157771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83786</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9480550" y="1562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28499</xdr:rowOff>
    </xdr:from>
    <xdr:to>
      <xdr:col>50</xdr:col>
      <xdr:colOff>165100</xdr:colOff>
      <xdr:row>95</xdr:row>
      <xdr:rowOff>130099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36000" y="1574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146626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38661" y="1551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16472</xdr:rowOff>
    </xdr:from>
    <xdr:to>
      <xdr:col>46</xdr:col>
      <xdr:colOff>38100</xdr:colOff>
      <xdr:row>97</xdr:row>
      <xdr:rowOff>118072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42250" y="160756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109199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44911" y="161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74840</xdr:rowOff>
    </xdr:from>
    <xdr:to>
      <xdr:col>41</xdr:col>
      <xdr:colOff>101600</xdr:colOff>
      <xdr:row>97</xdr:row>
      <xdr:rowOff>4990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029450" y="1596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21517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851161" y="157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127775</xdr:rowOff>
    </xdr:from>
    <xdr:to>
      <xdr:col>36</xdr:col>
      <xdr:colOff>165100</xdr:colOff>
      <xdr:row>97</xdr:row>
      <xdr:rowOff>57925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235700" y="160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74452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038361" y="1579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9780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207750" y="6544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733601" y="6408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1207750" y="6230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73360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1207750" y="59163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73360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1207750" y="56025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73360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1207750" y="5288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0733601" y="5146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1207750" y="4968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073360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698345" y="4994318"/>
          <a:ext cx="1269" cy="151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4744700" y="65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611350" y="65103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4744700" y="478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611350" y="49943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18966</xdr:rowOff>
    </xdr:from>
    <xdr:to>
      <xdr:col>85</xdr:col>
      <xdr:colOff>127000</xdr:colOff>
      <xdr:row>38</xdr:row>
      <xdr:rowOff>42218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938250" y="6299116"/>
          <a:ext cx="762000" cy="2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126473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4744700" y="5911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649450" y="60535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42218</xdr:rowOff>
    </xdr:from>
    <xdr:to>
      <xdr:col>81</xdr:col>
      <xdr:colOff>50800</xdr:colOff>
      <xdr:row>38</xdr:row>
      <xdr:rowOff>74059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144500" y="6322368"/>
          <a:ext cx="793750" cy="3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887450" y="60961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709161" y="58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43884</xdr:rowOff>
    </xdr:from>
    <xdr:to>
      <xdr:col>76</xdr:col>
      <xdr:colOff>114300</xdr:colOff>
      <xdr:row>38</xdr:row>
      <xdr:rowOff>74059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344400" y="6324034"/>
          <a:ext cx="8001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093700" y="60309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27674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896361" y="581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43884</xdr:rowOff>
    </xdr:from>
    <xdr:to>
      <xdr:col>71</xdr:col>
      <xdr:colOff>177800</xdr:colOff>
      <xdr:row>38</xdr:row>
      <xdr:rowOff>51983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1537950" y="6324034"/>
          <a:ext cx="806450" cy="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299950" y="59497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117906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102611" y="573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1487150" y="60227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19444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1308861" y="580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139617</xdr:rowOff>
    </xdr:from>
    <xdr:to>
      <xdr:col>85</xdr:col>
      <xdr:colOff>177800</xdr:colOff>
      <xdr:row>38</xdr:row>
      <xdr:rowOff>69766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649450" y="6254667"/>
          <a:ext cx="952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118044</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4744700" y="623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162868</xdr:rowOff>
    </xdr:from>
    <xdr:to>
      <xdr:col>81</xdr:col>
      <xdr:colOff>101600</xdr:colOff>
      <xdr:row>38</xdr:row>
      <xdr:rowOff>93018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887450" y="62779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84145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709161" y="636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23259</xdr:rowOff>
    </xdr:from>
    <xdr:to>
      <xdr:col>76</xdr:col>
      <xdr:colOff>165100</xdr:colOff>
      <xdr:row>38</xdr:row>
      <xdr:rowOff>124859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093700" y="630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115986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896361" y="639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164534</xdr:rowOff>
    </xdr:from>
    <xdr:to>
      <xdr:col>72</xdr:col>
      <xdr:colOff>38100</xdr:colOff>
      <xdr:row>38</xdr:row>
      <xdr:rowOff>94684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299950" y="62795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85811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02611" y="636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1183</xdr:rowOff>
    </xdr:from>
    <xdr:to>
      <xdr:col>67</xdr:col>
      <xdr:colOff>101600</xdr:colOff>
      <xdr:row>38</xdr:row>
      <xdr:rowOff>102783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1487150" y="628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93910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308861" y="637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9780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1207750" y="9791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733601" y="9655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73360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73360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6694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1207750" y="832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06694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698345" y="8413445"/>
          <a:ext cx="1269" cy="1342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4744700" y="975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611350" y="97554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4744700" y="819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611350" y="84134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30721</xdr:rowOff>
    </xdr:from>
    <xdr:to>
      <xdr:col>85</xdr:col>
      <xdr:colOff>127000</xdr:colOff>
      <xdr:row>56</xdr:row>
      <xdr:rowOff>137909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938250" y="9282671"/>
          <a:ext cx="762000" cy="10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62006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4744700" y="9313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649450" y="933552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78308</xdr:rowOff>
    </xdr:from>
    <xdr:to>
      <xdr:col>81</xdr:col>
      <xdr:colOff>50800</xdr:colOff>
      <xdr:row>56</xdr:row>
      <xdr:rowOff>137909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144500" y="9000058"/>
          <a:ext cx="793750" cy="38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887450" y="93314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26205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709161" y="911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78308</xdr:rowOff>
    </xdr:from>
    <xdr:to>
      <xdr:col>76</xdr:col>
      <xdr:colOff>114300</xdr:colOff>
      <xdr:row>55</xdr:row>
      <xdr:rowOff>127495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344400" y="9000058"/>
          <a:ext cx="800100" cy="2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093700" y="93258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166628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896361" y="941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127495</xdr:rowOff>
    </xdr:from>
    <xdr:to>
      <xdr:col>71</xdr:col>
      <xdr:colOff>177800</xdr:colOff>
      <xdr:row>57</xdr:row>
      <xdr:rowOff>111341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1537950" y="9214345"/>
          <a:ext cx="806450" cy="31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299950" y="92494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83862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102611" y="933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1487150" y="93441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38828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1308861" y="912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151371</xdr:rowOff>
    </xdr:from>
    <xdr:to>
      <xdr:col>85</xdr:col>
      <xdr:colOff>177800</xdr:colOff>
      <xdr:row>56</xdr:row>
      <xdr:rowOff>81521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649450" y="923822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2798</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4744700" y="908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87109</xdr:rowOff>
    </xdr:from>
    <xdr:to>
      <xdr:col>81</xdr:col>
      <xdr:colOff>101600</xdr:colOff>
      <xdr:row>57</xdr:row>
      <xdr:rowOff>17259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887450" y="93390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8386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709161" y="942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27508</xdr:rowOff>
    </xdr:from>
    <xdr:to>
      <xdr:col>76</xdr:col>
      <xdr:colOff>165100</xdr:colOff>
      <xdr:row>54</xdr:row>
      <xdr:rowOff>129108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093700" y="894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145635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896361" y="87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76695</xdr:rowOff>
    </xdr:from>
    <xdr:to>
      <xdr:col>72</xdr:col>
      <xdr:colOff>38100</xdr:colOff>
      <xdr:row>56</xdr:row>
      <xdr:rowOff>6845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299950" y="91635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23372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02611" y="894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60541</xdr:rowOff>
    </xdr:from>
    <xdr:to>
      <xdr:col>67</xdr:col>
      <xdr:colOff>101600</xdr:colOff>
      <xdr:row>57</xdr:row>
      <xdr:rowOff>162141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1487150" y="947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153268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308861" y="957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1207750" y="131481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9780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1207750" y="12834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73360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1207750" y="12520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73360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1207750" y="12206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073360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1207750" y="11892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06694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1207750" y="11572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06694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698345" y="11667541"/>
          <a:ext cx="1269" cy="148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4744700" y="131519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611350" y="131481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4744700" y="11449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611350" y="116675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125451</xdr:rowOff>
    </xdr:from>
    <xdr:to>
      <xdr:col>85</xdr:col>
      <xdr:colOff>127000</xdr:colOff>
      <xdr:row>79</xdr:row>
      <xdr:rowOff>63925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938250" y="13009601"/>
          <a:ext cx="762000" cy="10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4744700" y="1289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649450" y="130447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121021</xdr:rowOff>
    </xdr:from>
    <xdr:to>
      <xdr:col>81</xdr:col>
      <xdr:colOff>50800</xdr:colOff>
      <xdr:row>78</xdr:row>
      <xdr:rowOff>125451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144500" y="13005171"/>
          <a:ext cx="793750" cy="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887450" y="1304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92505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722428" y="1314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121021</xdr:rowOff>
    </xdr:from>
    <xdr:to>
      <xdr:col>76</xdr:col>
      <xdr:colOff>114300</xdr:colOff>
      <xdr:row>79</xdr:row>
      <xdr:rowOff>89333</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344400" y="13005171"/>
          <a:ext cx="800100" cy="13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093700" y="1305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102728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928678" y="1315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139830</xdr:rowOff>
    </xdr:from>
    <xdr:to>
      <xdr:col>71</xdr:col>
      <xdr:colOff>177800</xdr:colOff>
      <xdr:row>79</xdr:row>
      <xdr:rowOff>89333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1537950" y="13023980"/>
          <a:ext cx="806450" cy="11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299950" y="130507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134928" y="1283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1487150" y="130376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74741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1322128" y="1312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13125</xdr:rowOff>
    </xdr:from>
    <xdr:to>
      <xdr:col>85</xdr:col>
      <xdr:colOff>177800</xdr:colOff>
      <xdr:row>79</xdr:row>
      <xdr:rowOff>114725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649450" y="1306237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139010</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4744700" y="1302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74651</xdr:rowOff>
    </xdr:from>
    <xdr:to>
      <xdr:col>81</xdr:col>
      <xdr:colOff>101600</xdr:colOff>
      <xdr:row>79</xdr:row>
      <xdr:rowOff>4801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887450" y="129588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21328</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709161" y="1274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70221</xdr:rowOff>
    </xdr:from>
    <xdr:to>
      <xdr:col>76</xdr:col>
      <xdr:colOff>165100</xdr:colOff>
      <xdr:row>79</xdr:row>
      <xdr:rowOff>371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093700" y="129543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16898</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896361" y="127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38533</xdr:rowOff>
    </xdr:from>
    <xdr:to>
      <xdr:col>72</xdr:col>
      <xdr:colOff>38100</xdr:colOff>
      <xdr:row>79</xdr:row>
      <xdr:rowOff>140133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299950" y="130877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131260</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74167" y="13180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89030</xdr:rowOff>
    </xdr:from>
    <xdr:to>
      <xdr:col>67</xdr:col>
      <xdr:colOff>101600</xdr:colOff>
      <xdr:row>79</xdr:row>
      <xdr:rowOff>19180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1487150" y="12973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35707</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308861" y="127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73360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698345" y="151581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4744700" y="1635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611350" y="163491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4744700" y="1493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611350" y="151581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112900</xdr:rowOff>
    </xdr:from>
    <xdr:to>
      <xdr:col>85</xdr:col>
      <xdr:colOff>127000</xdr:colOff>
      <xdr:row>95</xdr:row>
      <xdr:rowOff>150079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938250" y="15829150"/>
          <a:ext cx="762000" cy="3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83672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4744700" y="15971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649450" y="159929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150079</xdr:rowOff>
    </xdr:from>
    <xdr:to>
      <xdr:col>81</xdr:col>
      <xdr:colOff>50800</xdr:colOff>
      <xdr:row>96</xdr:row>
      <xdr:rowOff>21971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144500" y="15866329"/>
          <a:ext cx="793750" cy="4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887450" y="1596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167614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709161" y="1605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141932</xdr:rowOff>
    </xdr:from>
    <xdr:to>
      <xdr:col>76</xdr:col>
      <xdr:colOff>114300</xdr:colOff>
      <xdr:row>96</xdr:row>
      <xdr:rowOff>21971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344400" y="15858182"/>
          <a:ext cx="800100" cy="5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093700" y="1597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896361" y="1607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111170</xdr:rowOff>
    </xdr:from>
    <xdr:to>
      <xdr:col>71</xdr:col>
      <xdr:colOff>177800</xdr:colOff>
      <xdr:row>95</xdr:row>
      <xdr:rowOff>141932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1537950" y="15827420"/>
          <a:ext cx="806450" cy="3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299950" y="159987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32321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102611" y="160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1487150" y="1599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31376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1308861" y="1609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62100</xdr:rowOff>
    </xdr:from>
    <xdr:to>
      <xdr:col>85</xdr:col>
      <xdr:colOff>177800</xdr:colOff>
      <xdr:row>95</xdr:row>
      <xdr:rowOff>163700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649450" y="157783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84977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4744700" y="1562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99279</xdr:rowOff>
    </xdr:from>
    <xdr:to>
      <xdr:col>81</xdr:col>
      <xdr:colOff>101600</xdr:colOff>
      <xdr:row>96</xdr:row>
      <xdr:rowOff>29429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887450" y="1581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45956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709161" y="1559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142621</xdr:rowOff>
    </xdr:from>
    <xdr:to>
      <xdr:col>76</xdr:col>
      <xdr:colOff>165100</xdr:colOff>
      <xdr:row>96</xdr:row>
      <xdr:rowOff>72771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093700" y="1585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89298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896361" y="1563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91132</xdr:rowOff>
    </xdr:from>
    <xdr:to>
      <xdr:col>72</xdr:col>
      <xdr:colOff>38100</xdr:colOff>
      <xdr:row>96</xdr:row>
      <xdr:rowOff>21282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299950" y="158073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37809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102611" y="1558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60370</xdr:rowOff>
    </xdr:from>
    <xdr:to>
      <xdr:col>67</xdr:col>
      <xdr:colOff>101600</xdr:colOff>
      <xdr:row>95</xdr:row>
      <xdr:rowOff>161970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1487150" y="157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7047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1308861" y="1555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604917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6049171" y="5401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6049171" y="4956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60491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31343</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9949795" y="6146393"/>
          <a:ext cx="1269" cy="27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15105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0002500" y="646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149470</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0002500" y="5934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31343</xdr:rowOff>
    </xdr:from>
    <xdr:to>
      <xdr:col>116</xdr:col>
      <xdr:colOff>152400</xdr:colOff>
      <xdr:row>37</xdr:row>
      <xdr:rowOff>31343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881850" y="61463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61062</xdr:rowOff>
    </xdr:from>
    <xdr:to>
      <xdr:col>116</xdr:col>
      <xdr:colOff>63500</xdr:colOff>
      <xdr:row>37</xdr:row>
      <xdr:rowOff>31343</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202400" y="5350612"/>
          <a:ext cx="749300" cy="79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59555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0002500" y="633970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81128</xdr:rowOff>
    </xdr:from>
    <xdr:to>
      <xdr:col>116</xdr:col>
      <xdr:colOff>114300</xdr:colOff>
      <xdr:row>39</xdr:row>
      <xdr:rowOff>11278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900900" y="63612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61062</xdr:rowOff>
    </xdr:from>
    <xdr:to>
      <xdr:col>111</xdr:col>
      <xdr:colOff>177800</xdr:colOff>
      <xdr:row>37</xdr:row>
      <xdr:rowOff>36373</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8395950" y="5350612"/>
          <a:ext cx="806450" cy="80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58268</xdr:rowOff>
    </xdr:from>
    <xdr:to>
      <xdr:col>112</xdr:col>
      <xdr:colOff>38100</xdr:colOff>
      <xdr:row>38</xdr:row>
      <xdr:rowOff>159868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157950" y="63384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150995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051783" y="64311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36373</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7602200" y="6151423"/>
          <a:ext cx="793750" cy="26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81585</xdr:rowOff>
    </xdr:from>
    <xdr:to>
      <xdr:col>107</xdr:col>
      <xdr:colOff>101600</xdr:colOff>
      <xdr:row>39</xdr:row>
      <xdr:rowOff>11735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345150" y="63617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2862</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258033" y="64481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68021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7551400" y="6369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82499</xdr:rowOff>
    </xdr:from>
    <xdr:to>
      <xdr:col>98</xdr:col>
      <xdr:colOff>38100</xdr:colOff>
      <xdr:row>39</xdr:row>
      <xdr:rowOff>12649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6757650" y="63626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29176</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6651483" y="61442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151993</xdr:rowOff>
    </xdr:from>
    <xdr:to>
      <xdr:col>116</xdr:col>
      <xdr:colOff>114300</xdr:colOff>
      <xdr:row>37</xdr:row>
      <xdr:rowOff>82143</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900900" y="61019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105020</xdr:rowOff>
    </xdr:from>
    <xdr:ext cx="378565"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0002500" y="6054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10262</xdr:rowOff>
    </xdr:from>
    <xdr:to>
      <xdr:col>112</xdr:col>
      <xdr:colOff>38100</xdr:colOff>
      <xdr:row>32</xdr:row>
      <xdr:rowOff>111862</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157950" y="52998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128389</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992928" y="5087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157023</xdr:rowOff>
    </xdr:from>
    <xdr:to>
      <xdr:col>107</xdr:col>
      <xdr:colOff>101600</xdr:colOff>
      <xdr:row>37</xdr:row>
      <xdr:rowOff>87173</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345150" y="61069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103700</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25717" y="5888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490250" y="6150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67576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66838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町に福祉事務所を設置し、生活保護費を支給していることから類似団体平均を上回って推移しています。土木費は町営住宅建替事業の影響で、類似団体平均を上回りました。公債費は繰上償還を行っているため、類似団体を上回る傾向が続い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鳥取県湯梨浜町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財政調整基金残高は、歳入の確保と歳出の精査により、取り崩しを回避しているため、前年度とほぼ同程度を維持できました。</a:t>
          </a:r>
        </a:p>
        <a:p>
          <a:r>
            <a:rPr kumimoji="1" lang="ja-JP" altLang="en-US" sz="1400">
              <a:latin typeface="ＭＳ ゴシック" pitchFamily="49" charset="-128"/>
              <a:ea typeface="ＭＳ ゴシック" pitchFamily="49" charset="-128"/>
            </a:rPr>
            <a:t>また実質収支額の標準財政規模費は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％程度で推移し、実質単年度収支も黒字を確保しました。</a:t>
          </a:r>
        </a:p>
        <a:p>
          <a:r>
            <a:rPr kumimoji="1" lang="ja-JP" altLang="en-US" sz="1400">
              <a:latin typeface="ＭＳ ゴシック" pitchFamily="49" charset="-128"/>
              <a:ea typeface="ＭＳ ゴシック" pitchFamily="49" charset="-128"/>
            </a:rPr>
            <a:t>今後は物価高騰や大規模事業による歳出の増加が懸念されることから、基金の取り崩しが必要となります。取崩額を最低限に抑えられるような財政運営を行っていきます。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鳥取県湯梨浜町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年度決算は、すべての会計で黒字となりました。</a:t>
          </a:r>
        </a:p>
        <a:p>
          <a:r>
            <a:rPr kumimoji="1" lang="ja-JP" altLang="en-US" sz="1400">
              <a:latin typeface="ＭＳ ゴシック" pitchFamily="49" charset="-128"/>
              <a:ea typeface="ＭＳ ゴシック" pitchFamily="49" charset="-128"/>
            </a:rPr>
            <a:t>今後もこの状況を維持できるように、独立採算の原則のもと、各会計で改めて受益と負担の公平性に基づいた使用料の改定などの歳入確保の取り組みの必要性を検討していきます。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16.140\share\&#33258;&#27835;&#25391;&#33288;&#35506;H24&#20197;&#38477;\&#33258;&#27835;&#25391;&#33288;&#35506;H24&#20197;&#38477;\02_&#36001;&#25919;\03_&#26222;&#36890;&#20250;&#35336;&#27770;&#31639;&#32113;&#35336;\05_&#36001;&#25919;&#29366;&#27841;&#36039;&#26009;&#38598;&#12304;H22&#27770;&#31639;&#65374;&#12305;\R5&#27770;&#31639;\03_&#24066;&#30010;&#26449;&#22238;&#31572;\10_&#28271;&#26792;&#27996;&#30010;&#65288;0318&#65289;\313700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74424</v>
          </cell>
          <cell r="F3">
            <v>87464</v>
          </cell>
        </row>
        <row r="5">
          <cell r="A5" t="str">
            <v xml:space="preserve"> R02</v>
          </cell>
          <cell r="D5">
            <v>112795</v>
          </cell>
          <cell r="F5">
            <v>96248</v>
          </cell>
        </row>
        <row r="7">
          <cell r="A7" t="str">
            <v xml:space="preserve"> R03</v>
          </cell>
          <cell r="D7">
            <v>66922</v>
          </cell>
          <cell r="F7">
            <v>76413</v>
          </cell>
        </row>
        <row r="9">
          <cell r="A9" t="str">
            <v xml:space="preserve"> R04</v>
          </cell>
          <cell r="D9">
            <v>75582</v>
          </cell>
          <cell r="F9">
            <v>66481</v>
          </cell>
        </row>
        <row r="11">
          <cell r="A11" t="str">
            <v xml:space="preserve"> R05</v>
          </cell>
          <cell r="D11">
            <v>102788</v>
          </cell>
          <cell r="F11">
            <v>67825</v>
          </cell>
        </row>
        <row r="18">
          <cell r="B18" t="str">
            <v>R01</v>
          </cell>
          <cell r="C18" t="str">
            <v>R02</v>
          </cell>
          <cell r="D18" t="str">
            <v>R03</v>
          </cell>
          <cell r="E18" t="str">
            <v>R04</v>
          </cell>
          <cell r="F18" t="str">
            <v>R05</v>
          </cell>
        </row>
        <row r="19">
          <cell r="A19" t="str">
            <v>実質収支額</v>
          </cell>
          <cell r="B19">
            <v>3.87</v>
          </cell>
          <cell r="C19">
            <v>4.3600000000000003</v>
          </cell>
          <cell r="D19">
            <v>4.8099999999999996</v>
          </cell>
          <cell r="E19">
            <v>5.15</v>
          </cell>
          <cell r="F19">
            <v>3.99</v>
          </cell>
        </row>
        <row r="20">
          <cell r="A20" t="str">
            <v>財政調整基金残高</v>
          </cell>
          <cell r="B20">
            <v>40.57</v>
          </cell>
          <cell r="C20">
            <v>38.72</v>
          </cell>
          <cell r="D20">
            <v>37.49</v>
          </cell>
          <cell r="E20">
            <v>38.15</v>
          </cell>
          <cell r="F20">
            <v>38.31</v>
          </cell>
        </row>
        <row r="21">
          <cell r="A21" t="str">
            <v>実質単年度収支</v>
          </cell>
          <cell r="B21">
            <v>2.17</v>
          </cell>
          <cell r="C21">
            <v>6.5</v>
          </cell>
          <cell r="D21">
            <v>4.58</v>
          </cell>
          <cell r="E21">
            <v>3.91</v>
          </cell>
          <cell r="F21">
            <v>3.17</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0.06</v>
          </cell>
          <cell r="D27" t="e">
            <v>#N/A</v>
          </cell>
          <cell r="E27">
            <v>0</v>
          </cell>
          <cell r="F27" t="e">
            <v>#N/A</v>
          </cell>
          <cell r="G27">
            <v>1.89</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住宅新築資金等貸付事業特別会計</v>
          </cell>
          <cell r="B29" t="e">
            <v>#N/A</v>
          </cell>
          <cell r="C29">
            <v>0</v>
          </cell>
          <cell r="D29" t="e">
            <v>#N/A</v>
          </cell>
          <cell r="E29">
            <v>0</v>
          </cell>
          <cell r="F29" t="e">
            <v>#N/A</v>
          </cell>
          <cell r="G29">
            <v>0</v>
          </cell>
          <cell r="H29" t="e">
            <v>#N/A</v>
          </cell>
          <cell r="I29">
            <v>0</v>
          </cell>
          <cell r="J29" t="e">
            <v>#N/A</v>
          </cell>
          <cell r="K29">
            <v>0</v>
          </cell>
        </row>
        <row r="30">
          <cell r="A30" t="str">
            <v>後期高齢者医療特別会計</v>
          </cell>
          <cell r="B30" t="e">
            <v>#N/A</v>
          </cell>
          <cell r="C30">
            <v>0</v>
          </cell>
          <cell r="D30" t="e">
            <v>#N/A</v>
          </cell>
          <cell r="E30">
            <v>0</v>
          </cell>
          <cell r="F30" t="e">
            <v>#N/A</v>
          </cell>
          <cell r="G30">
            <v>0</v>
          </cell>
          <cell r="H30" t="e">
            <v>#N/A</v>
          </cell>
          <cell r="I30">
            <v>0</v>
          </cell>
          <cell r="J30" t="e">
            <v>#N/A</v>
          </cell>
          <cell r="K30">
            <v>0</v>
          </cell>
        </row>
        <row r="31">
          <cell r="A31" t="str">
            <v>温泉事業特別会計</v>
          </cell>
          <cell r="B31" t="e">
            <v>#N/A</v>
          </cell>
          <cell r="C31">
            <v>0.08</v>
          </cell>
          <cell r="D31" t="e">
            <v>#N/A</v>
          </cell>
          <cell r="E31">
            <v>0.03</v>
          </cell>
          <cell r="F31" t="e">
            <v>#N/A</v>
          </cell>
          <cell r="G31">
            <v>0.03</v>
          </cell>
          <cell r="H31" t="e">
            <v>#N/A</v>
          </cell>
          <cell r="I31">
            <v>0.03</v>
          </cell>
          <cell r="J31" t="e">
            <v>#N/A</v>
          </cell>
          <cell r="K31">
            <v>0.02</v>
          </cell>
        </row>
        <row r="32">
          <cell r="A32" t="str">
            <v>国民健康保険事業特別会計</v>
          </cell>
          <cell r="B32" t="e">
            <v>#N/A</v>
          </cell>
          <cell r="C32">
            <v>0.14000000000000001</v>
          </cell>
          <cell r="D32" t="e">
            <v>#N/A</v>
          </cell>
          <cell r="E32">
            <v>0.04</v>
          </cell>
          <cell r="F32" t="e">
            <v>#N/A</v>
          </cell>
          <cell r="G32">
            <v>0.36</v>
          </cell>
          <cell r="H32" t="e">
            <v>#N/A</v>
          </cell>
          <cell r="I32">
            <v>0.39</v>
          </cell>
          <cell r="J32" t="e">
            <v>#N/A</v>
          </cell>
          <cell r="K32">
            <v>0.11</v>
          </cell>
        </row>
        <row r="33">
          <cell r="A33" t="str">
            <v>下水道事業会計</v>
          </cell>
          <cell r="B33" t="e">
            <v>#VALUE!</v>
          </cell>
          <cell r="C33" t="e">
            <v>#VALUE!</v>
          </cell>
          <cell r="D33" t="e">
            <v>#VALUE!</v>
          </cell>
          <cell r="E33" t="e">
            <v>#VALUE!</v>
          </cell>
          <cell r="F33" t="e">
            <v>#VALUE!</v>
          </cell>
          <cell r="G33" t="e">
            <v>#VALUE!</v>
          </cell>
          <cell r="H33" t="e">
            <v>#N/A</v>
          </cell>
          <cell r="I33">
            <v>0.85</v>
          </cell>
          <cell r="J33" t="e">
            <v>#N/A</v>
          </cell>
          <cell r="K33">
            <v>1.08</v>
          </cell>
        </row>
        <row r="34">
          <cell r="A34" t="str">
            <v>介護保険特別会計</v>
          </cell>
          <cell r="B34" t="e">
            <v>#N/A</v>
          </cell>
          <cell r="C34">
            <v>1.27</v>
          </cell>
          <cell r="D34" t="e">
            <v>#N/A</v>
          </cell>
          <cell r="E34">
            <v>0.45</v>
          </cell>
          <cell r="F34" t="e">
            <v>#N/A</v>
          </cell>
          <cell r="G34">
            <v>7.0000000000000007E-2</v>
          </cell>
          <cell r="H34" t="e">
            <v>#N/A</v>
          </cell>
          <cell r="I34">
            <v>0.59</v>
          </cell>
          <cell r="J34" t="e">
            <v>#N/A</v>
          </cell>
          <cell r="K34">
            <v>1.37</v>
          </cell>
        </row>
        <row r="35">
          <cell r="A35" t="str">
            <v>一般会計</v>
          </cell>
          <cell r="B35" t="e">
            <v>#N/A</v>
          </cell>
          <cell r="C35">
            <v>3.86</v>
          </cell>
          <cell r="D35" t="e">
            <v>#N/A</v>
          </cell>
          <cell r="E35">
            <v>4.3600000000000003</v>
          </cell>
          <cell r="F35" t="e">
            <v>#N/A</v>
          </cell>
          <cell r="G35">
            <v>4.8</v>
          </cell>
          <cell r="H35" t="e">
            <v>#N/A</v>
          </cell>
          <cell r="I35">
            <v>5.14</v>
          </cell>
          <cell r="J35" t="e">
            <v>#N/A</v>
          </cell>
          <cell r="K35">
            <v>3.98</v>
          </cell>
        </row>
        <row r="36">
          <cell r="A36" t="str">
            <v>水道事業会計</v>
          </cell>
          <cell r="B36" t="e">
            <v>#N/A</v>
          </cell>
          <cell r="C36">
            <v>7.82</v>
          </cell>
          <cell r="D36" t="e">
            <v>#N/A</v>
          </cell>
          <cell r="E36">
            <v>7.4</v>
          </cell>
          <cell r="F36" t="e">
            <v>#N/A</v>
          </cell>
          <cell r="G36">
            <v>7.4</v>
          </cell>
          <cell r="H36" t="e">
            <v>#N/A</v>
          </cell>
          <cell r="I36">
            <v>8.0299999999999994</v>
          </cell>
          <cell r="J36" t="e">
            <v>#N/A</v>
          </cell>
          <cell r="K36">
            <v>7.43</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1216</v>
          </cell>
          <cell r="G42">
            <v>1178</v>
          </cell>
          <cell r="J42">
            <v>1097</v>
          </cell>
          <cell r="M42">
            <v>1140</v>
          </cell>
          <cell r="P42">
            <v>1176</v>
          </cell>
        </row>
        <row r="43">
          <cell r="A43" t="str">
            <v>一時借入金の利子</v>
          </cell>
          <cell r="B43" t="str">
            <v>-</v>
          </cell>
          <cell r="E43" t="str">
            <v>-</v>
          </cell>
          <cell r="H43" t="str">
            <v>-</v>
          </cell>
          <cell r="K43" t="str">
            <v>-</v>
          </cell>
          <cell r="N43" t="str">
            <v>-</v>
          </cell>
        </row>
        <row r="44">
          <cell r="A44" t="str">
            <v>債務負担行為に基づく支出額</v>
          </cell>
          <cell r="B44">
            <v>2</v>
          </cell>
          <cell r="E44">
            <v>1</v>
          </cell>
          <cell r="H44">
            <v>1</v>
          </cell>
          <cell r="K44">
            <v>1</v>
          </cell>
          <cell r="N44">
            <v>1</v>
          </cell>
        </row>
        <row r="45">
          <cell r="A45" t="str">
            <v>組合等が起こした地方債の元利償還金に対する負担金等</v>
          </cell>
          <cell r="B45">
            <v>27</v>
          </cell>
          <cell r="E45">
            <v>30</v>
          </cell>
          <cell r="H45">
            <v>33</v>
          </cell>
          <cell r="K45">
            <v>40</v>
          </cell>
          <cell r="N45">
            <v>48</v>
          </cell>
        </row>
        <row r="46">
          <cell r="A46" t="str">
            <v>公営企業債の元利償還金に対する繰入金</v>
          </cell>
          <cell r="B46">
            <v>562</v>
          </cell>
          <cell r="E46">
            <v>517</v>
          </cell>
          <cell r="H46">
            <v>527</v>
          </cell>
          <cell r="K46">
            <v>371</v>
          </cell>
          <cell r="N46">
            <v>365</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1072</v>
          </cell>
          <cell r="E49">
            <v>934</v>
          </cell>
          <cell r="H49">
            <v>918</v>
          </cell>
          <cell r="K49">
            <v>1028</v>
          </cell>
          <cell r="N49">
            <v>1106</v>
          </cell>
        </row>
        <row r="50">
          <cell r="A50" t="str">
            <v>実質公債費比率の分子</v>
          </cell>
          <cell r="B50" t="e">
            <v>#N/A</v>
          </cell>
          <cell r="C50">
            <v>447</v>
          </cell>
          <cell r="D50" t="e">
            <v>#N/A</v>
          </cell>
          <cell r="E50" t="e">
            <v>#N/A</v>
          </cell>
          <cell r="F50">
            <v>304</v>
          </cell>
          <cell r="G50" t="e">
            <v>#N/A</v>
          </cell>
          <cell r="H50" t="e">
            <v>#N/A</v>
          </cell>
          <cell r="I50">
            <v>382</v>
          </cell>
          <cell r="J50" t="e">
            <v>#N/A</v>
          </cell>
          <cell r="K50" t="e">
            <v>#N/A</v>
          </cell>
          <cell r="L50">
            <v>300</v>
          </cell>
          <cell r="M50" t="e">
            <v>#N/A</v>
          </cell>
          <cell r="N50" t="e">
            <v>#N/A</v>
          </cell>
          <cell r="O50">
            <v>344</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12519</v>
          </cell>
          <cell r="G56">
            <v>12753</v>
          </cell>
          <cell r="J56">
            <v>12710</v>
          </cell>
          <cell r="M56">
            <v>12034</v>
          </cell>
          <cell r="P56">
            <v>11418</v>
          </cell>
        </row>
        <row r="57">
          <cell r="A57" t="str">
            <v>充当可能特定歳入</v>
          </cell>
          <cell r="D57">
            <v>3</v>
          </cell>
          <cell r="G57">
            <v>75</v>
          </cell>
          <cell r="J57">
            <v>75</v>
          </cell>
          <cell r="M57">
            <v>97</v>
          </cell>
          <cell r="P57">
            <v>84</v>
          </cell>
        </row>
        <row r="58">
          <cell r="A58" t="str">
            <v>充当可能基金</v>
          </cell>
          <cell r="D58">
            <v>4103</v>
          </cell>
          <cell r="G58">
            <v>4105</v>
          </cell>
          <cell r="J58">
            <v>4309</v>
          </cell>
          <cell r="M58">
            <v>4299</v>
          </cell>
          <cell r="P58">
            <v>4375</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933</v>
          </cell>
          <cell r="E62">
            <v>894</v>
          </cell>
          <cell r="H62">
            <v>878</v>
          </cell>
          <cell r="K62">
            <v>845</v>
          </cell>
          <cell r="N62">
            <v>808</v>
          </cell>
        </row>
        <row r="63">
          <cell r="A63" t="str">
            <v>組合等負担等見込額</v>
          </cell>
          <cell r="B63">
            <v>322</v>
          </cell>
          <cell r="E63">
            <v>303</v>
          </cell>
          <cell r="H63">
            <v>265</v>
          </cell>
          <cell r="K63">
            <v>241</v>
          </cell>
          <cell r="N63">
            <v>235</v>
          </cell>
        </row>
        <row r="64">
          <cell r="A64" t="str">
            <v>公営企業債等繰入見込額</v>
          </cell>
          <cell r="B64">
            <v>4036</v>
          </cell>
          <cell r="E64">
            <v>3618</v>
          </cell>
          <cell r="H64">
            <v>3362</v>
          </cell>
          <cell r="K64">
            <v>2791</v>
          </cell>
          <cell r="N64">
            <v>2293</v>
          </cell>
        </row>
        <row r="65">
          <cell r="A65" t="str">
            <v>債務負担行為に基づく支出予定額</v>
          </cell>
          <cell r="B65">
            <v>5</v>
          </cell>
          <cell r="E65">
            <v>4</v>
          </cell>
          <cell r="H65">
            <v>3</v>
          </cell>
          <cell r="K65">
            <v>1</v>
          </cell>
          <cell r="N65">
            <v>2</v>
          </cell>
        </row>
        <row r="66">
          <cell r="A66" t="str">
            <v>一般会計等に係る地方債の現在高</v>
          </cell>
          <cell r="B66">
            <v>12638</v>
          </cell>
          <cell r="E66">
            <v>12960</v>
          </cell>
          <cell r="H66">
            <v>13127</v>
          </cell>
          <cell r="K66">
            <v>12717</v>
          </cell>
          <cell r="N66">
            <v>12650</v>
          </cell>
        </row>
        <row r="67">
          <cell r="A67" t="str">
            <v>将来負担比率の分子</v>
          </cell>
          <cell r="B67" t="e">
            <v>#N/A</v>
          </cell>
          <cell r="C67">
            <v>1308</v>
          </cell>
          <cell r="D67" t="e">
            <v>#N/A</v>
          </cell>
          <cell r="E67" t="e">
            <v>#N/A</v>
          </cell>
          <cell r="F67">
            <v>847</v>
          </cell>
          <cell r="G67" t="e">
            <v>#N/A</v>
          </cell>
          <cell r="H67" t="e">
            <v>#N/A</v>
          </cell>
          <cell r="I67">
            <v>540</v>
          </cell>
          <cell r="J67" t="e">
            <v>#N/A</v>
          </cell>
          <cell r="K67" t="e">
            <v>#N/A</v>
          </cell>
          <cell r="L67">
            <v>164</v>
          </cell>
          <cell r="M67" t="e">
            <v>#N/A</v>
          </cell>
          <cell r="N67" t="e">
            <v>#N/A</v>
          </cell>
          <cell r="O67">
            <v>111</v>
          </cell>
          <cell r="P67" t="e">
            <v>#N/A</v>
          </cell>
        </row>
        <row r="71">
          <cell r="B71" t="str">
            <v>R03</v>
          </cell>
          <cell r="C71" t="str">
            <v>R04</v>
          </cell>
          <cell r="D71" t="str">
            <v>R05</v>
          </cell>
        </row>
        <row r="72">
          <cell r="A72" t="str">
            <v>財政調整基金</v>
          </cell>
          <cell r="B72">
            <v>2392</v>
          </cell>
          <cell r="C72">
            <v>2392</v>
          </cell>
          <cell r="D72">
            <v>2446</v>
          </cell>
        </row>
        <row r="73">
          <cell r="A73" t="str">
            <v>減債基金</v>
          </cell>
          <cell r="B73">
            <v>1267</v>
          </cell>
          <cell r="C73">
            <v>1212</v>
          </cell>
          <cell r="D73">
            <v>1238</v>
          </cell>
        </row>
        <row r="74">
          <cell r="A74" t="str">
            <v>その他特定目的基金</v>
          </cell>
          <cell r="B74">
            <v>2214</v>
          </cell>
          <cell r="C74">
            <v>2230</v>
          </cell>
          <cell r="D74">
            <v>2208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66" t="s">
        <v>15</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75" thickBot="1" x14ac:dyDescent="0.2">
      <c r="B2" s="41" t="s">
        <v>16</v>
      </c>
      <c r="C2" s="41"/>
      <c r="D2" s="42"/>
    </row>
    <row r="3" spans="1:119" ht="18.75" customHeight="1" thickBot="1" x14ac:dyDescent="0.2">
      <c r="A3" s="40"/>
      <c r="B3" s="567" t="s">
        <v>17</v>
      </c>
      <c r="C3" s="568"/>
      <c r="D3" s="568"/>
      <c r="E3" s="569"/>
      <c r="F3" s="569"/>
      <c r="G3" s="569"/>
      <c r="H3" s="569"/>
      <c r="I3" s="569"/>
      <c r="J3" s="569"/>
      <c r="K3" s="569"/>
      <c r="L3" s="569" t="s">
        <v>18</v>
      </c>
      <c r="M3" s="569"/>
      <c r="N3" s="569"/>
      <c r="O3" s="569"/>
      <c r="P3" s="569"/>
      <c r="Q3" s="569"/>
      <c r="R3" s="572"/>
      <c r="S3" s="572"/>
      <c r="T3" s="572"/>
      <c r="U3" s="572"/>
      <c r="V3" s="573"/>
      <c r="W3" s="463" t="s">
        <v>19</v>
      </c>
      <c r="X3" s="464"/>
      <c r="Y3" s="464"/>
      <c r="Z3" s="464"/>
      <c r="AA3" s="464"/>
      <c r="AB3" s="568"/>
      <c r="AC3" s="572" t="s">
        <v>20</v>
      </c>
      <c r="AD3" s="464"/>
      <c r="AE3" s="464"/>
      <c r="AF3" s="464"/>
      <c r="AG3" s="464"/>
      <c r="AH3" s="464"/>
      <c r="AI3" s="464"/>
      <c r="AJ3" s="464"/>
      <c r="AK3" s="464"/>
      <c r="AL3" s="534"/>
      <c r="AM3" s="463" t="s">
        <v>21</v>
      </c>
      <c r="AN3" s="464"/>
      <c r="AO3" s="464"/>
      <c r="AP3" s="464"/>
      <c r="AQ3" s="464"/>
      <c r="AR3" s="464"/>
      <c r="AS3" s="464"/>
      <c r="AT3" s="464"/>
      <c r="AU3" s="464"/>
      <c r="AV3" s="464"/>
      <c r="AW3" s="464"/>
      <c r="AX3" s="534"/>
      <c r="AY3" s="526" t="s">
        <v>22</v>
      </c>
      <c r="AZ3" s="527"/>
      <c r="BA3" s="527"/>
      <c r="BB3" s="527"/>
      <c r="BC3" s="527"/>
      <c r="BD3" s="527"/>
      <c r="BE3" s="527"/>
      <c r="BF3" s="527"/>
      <c r="BG3" s="527"/>
      <c r="BH3" s="527"/>
      <c r="BI3" s="527"/>
      <c r="BJ3" s="527"/>
      <c r="BK3" s="527"/>
      <c r="BL3" s="527"/>
      <c r="BM3" s="576"/>
      <c r="BN3" s="463" t="s">
        <v>23</v>
      </c>
      <c r="BO3" s="464"/>
      <c r="BP3" s="464"/>
      <c r="BQ3" s="464"/>
      <c r="BR3" s="464"/>
      <c r="BS3" s="464"/>
      <c r="BT3" s="464"/>
      <c r="BU3" s="534"/>
      <c r="BV3" s="463" t="s">
        <v>24</v>
      </c>
      <c r="BW3" s="464"/>
      <c r="BX3" s="464"/>
      <c r="BY3" s="464"/>
      <c r="BZ3" s="464"/>
      <c r="CA3" s="464"/>
      <c r="CB3" s="464"/>
      <c r="CC3" s="534"/>
      <c r="CD3" s="526" t="s">
        <v>22</v>
      </c>
      <c r="CE3" s="527"/>
      <c r="CF3" s="527"/>
      <c r="CG3" s="527"/>
      <c r="CH3" s="527"/>
      <c r="CI3" s="527"/>
      <c r="CJ3" s="527"/>
      <c r="CK3" s="527"/>
      <c r="CL3" s="527"/>
      <c r="CM3" s="527"/>
      <c r="CN3" s="527"/>
      <c r="CO3" s="527"/>
      <c r="CP3" s="527"/>
      <c r="CQ3" s="527"/>
      <c r="CR3" s="527"/>
      <c r="CS3" s="576"/>
      <c r="CT3" s="463" t="s">
        <v>25</v>
      </c>
      <c r="CU3" s="464"/>
      <c r="CV3" s="464"/>
      <c r="CW3" s="464"/>
      <c r="CX3" s="464"/>
      <c r="CY3" s="464"/>
      <c r="CZ3" s="464"/>
      <c r="DA3" s="534"/>
      <c r="DB3" s="463" t="s">
        <v>26</v>
      </c>
      <c r="DC3" s="464"/>
      <c r="DD3" s="464"/>
      <c r="DE3" s="464"/>
      <c r="DF3" s="464"/>
      <c r="DG3" s="464"/>
      <c r="DH3" s="464"/>
      <c r="DI3" s="534"/>
    </row>
    <row r="4" spans="1:119" ht="18.75" customHeight="1" x14ac:dyDescent="0.15">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90"/>
      <c r="AN4" s="420"/>
      <c r="AO4" s="420"/>
      <c r="AP4" s="420"/>
      <c r="AQ4" s="420"/>
      <c r="AR4" s="420"/>
      <c r="AS4" s="420"/>
      <c r="AT4" s="420"/>
      <c r="AU4" s="420"/>
      <c r="AV4" s="420"/>
      <c r="AW4" s="420"/>
      <c r="AX4" s="575"/>
      <c r="AY4" s="386" t="s">
        <v>27</v>
      </c>
      <c r="AZ4" s="387"/>
      <c r="BA4" s="387"/>
      <c r="BB4" s="387"/>
      <c r="BC4" s="387"/>
      <c r="BD4" s="387"/>
      <c r="BE4" s="387"/>
      <c r="BF4" s="387"/>
      <c r="BG4" s="387"/>
      <c r="BH4" s="387"/>
      <c r="BI4" s="387"/>
      <c r="BJ4" s="387"/>
      <c r="BK4" s="387"/>
      <c r="BL4" s="387"/>
      <c r="BM4" s="388"/>
      <c r="BN4" s="389">
        <v>11045299</v>
      </c>
      <c r="BO4" s="390"/>
      <c r="BP4" s="390"/>
      <c r="BQ4" s="390"/>
      <c r="BR4" s="390"/>
      <c r="BS4" s="390"/>
      <c r="BT4" s="390"/>
      <c r="BU4" s="391"/>
      <c r="BV4" s="389">
        <v>11005142</v>
      </c>
      <c r="BW4" s="390"/>
      <c r="BX4" s="390"/>
      <c r="BY4" s="390"/>
      <c r="BZ4" s="390"/>
      <c r="CA4" s="390"/>
      <c r="CB4" s="390"/>
      <c r="CC4" s="391"/>
      <c r="CD4" s="560" t="s">
        <v>28</v>
      </c>
      <c r="CE4" s="561"/>
      <c r="CF4" s="561"/>
      <c r="CG4" s="561"/>
      <c r="CH4" s="561"/>
      <c r="CI4" s="561"/>
      <c r="CJ4" s="561"/>
      <c r="CK4" s="561"/>
      <c r="CL4" s="561"/>
      <c r="CM4" s="561"/>
      <c r="CN4" s="561"/>
      <c r="CO4" s="561"/>
      <c r="CP4" s="561"/>
      <c r="CQ4" s="561"/>
      <c r="CR4" s="561"/>
      <c r="CS4" s="562"/>
      <c r="CT4" s="563">
        <v>4</v>
      </c>
      <c r="CU4" s="564"/>
      <c r="CV4" s="564"/>
      <c r="CW4" s="564"/>
      <c r="CX4" s="564"/>
      <c r="CY4" s="564"/>
      <c r="CZ4" s="564"/>
      <c r="DA4" s="565"/>
      <c r="DB4" s="563">
        <v>5.0999999999999996</v>
      </c>
      <c r="DC4" s="564"/>
      <c r="DD4" s="564"/>
      <c r="DE4" s="564"/>
      <c r="DF4" s="564"/>
      <c r="DG4" s="564"/>
      <c r="DH4" s="564"/>
      <c r="DI4" s="565"/>
    </row>
    <row r="5" spans="1:119" ht="18.75" customHeight="1" x14ac:dyDescent="0.15">
      <c r="A5" s="40"/>
      <c r="B5" s="570"/>
      <c r="C5" s="421"/>
      <c r="D5" s="421"/>
      <c r="E5" s="571"/>
      <c r="F5" s="571"/>
      <c r="G5" s="571"/>
      <c r="H5" s="571"/>
      <c r="I5" s="571"/>
      <c r="J5" s="571"/>
      <c r="K5" s="571"/>
      <c r="L5" s="571"/>
      <c r="M5" s="571"/>
      <c r="N5" s="571"/>
      <c r="O5" s="571"/>
      <c r="P5" s="571"/>
      <c r="Q5" s="571"/>
      <c r="R5" s="419"/>
      <c r="S5" s="419"/>
      <c r="T5" s="419"/>
      <c r="U5" s="419"/>
      <c r="V5" s="574"/>
      <c r="W5" s="490"/>
      <c r="X5" s="420"/>
      <c r="Y5" s="420"/>
      <c r="Z5" s="420"/>
      <c r="AA5" s="420"/>
      <c r="AB5" s="421"/>
      <c r="AC5" s="419"/>
      <c r="AD5" s="420"/>
      <c r="AE5" s="420"/>
      <c r="AF5" s="420"/>
      <c r="AG5" s="420"/>
      <c r="AH5" s="420"/>
      <c r="AI5" s="420"/>
      <c r="AJ5" s="420"/>
      <c r="AK5" s="420"/>
      <c r="AL5" s="575"/>
      <c r="AM5" s="453" t="s">
        <v>29</v>
      </c>
      <c r="AN5" s="368"/>
      <c r="AO5" s="368"/>
      <c r="AP5" s="368"/>
      <c r="AQ5" s="368"/>
      <c r="AR5" s="368"/>
      <c r="AS5" s="368"/>
      <c r="AT5" s="369"/>
      <c r="AU5" s="441" t="s">
        <v>30</v>
      </c>
      <c r="AV5" s="442"/>
      <c r="AW5" s="442"/>
      <c r="AX5" s="442"/>
      <c r="AY5" s="374" t="s">
        <v>31</v>
      </c>
      <c r="AZ5" s="375"/>
      <c r="BA5" s="375"/>
      <c r="BB5" s="375"/>
      <c r="BC5" s="375"/>
      <c r="BD5" s="375"/>
      <c r="BE5" s="375"/>
      <c r="BF5" s="375"/>
      <c r="BG5" s="375"/>
      <c r="BH5" s="375"/>
      <c r="BI5" s="375"/>
      <c r="BJ5" s="375"/>
      <c r="BK5" s="375"/>
      <c r="BL5" s="375"/>
      <c r="BM5" s="376"/>
      <c r="BN5" s="394">
        <v>10748543</v>
      </c>
      <c r="BO5" s="395"/>
      <c r="BP5" s="395"/>
      <c r="BQ5" s="395"/>
      <c r="BR5" s="395"/>
      <c r="BS5" s="395"/>
      <c r="BT5" s="395"/>
      <c r="BU5" s="396"/>
      <c r="BV5" s="394">
        <v>10622814</v>
      </c>
      <c r="BW5" s="395"/>
      <c r="BX5" s="395"/>
      <c r="BY5" s="395"/>
      <c r="BZ5" s="395"/>
      <c r="CA5" s="395"/>
      <c r="CB5" s="395"/>
      <c r="CC5" s="396"/>
      <c r="CD5" s="403" t="s">
        <v>32</v>
      </c>
      <c r="CE5" s="348"/>
      <c r="CF5" s="348"/>
      <c r="CG5" s="348"/>
      <c r="CH5" s="348"/>
      <c r="CI5" s="348"/>
      <c r="CJ5" s="348"/>
      <c r="CK5" s="348"/>
      <c r="CL5" s="348"/>
      <c r="CM5" s="348"/>
      <c r="CN5" s="348"/>
      <c r="CO5" s="348"/>
      <c r="CP5" s="348"/>
      <c r="CQ5" s="348"/>
      <c r="CR5" s="348"/>
      <c r="CS5" s="404"/>
      <c r="CT5" s="364">
        <v>89</v>
      </c>
      <c r="CU5" s="365"/>
      <c r="CV5" s="365"/>
      <c r="CW5" s="365"/>
      <c r="CX5" s="365"/>
      <c r="CY5" s="365"/>
      <c r="CZ5" s="365"/>
      <c r="DA5" s="366"/>
      <c r="DB5" s="364">
        <v>87.8</v>
      </c>
      <c r="DC5" s="365"/>
      <c r="DD5" s="365"/>
      <c r="DE5" s="365"/>
      <c r="DF5" s="365"/>
      <c r="DG5" s="365"/>
      <c r="DH5" s="365"/>
      <c r="DI5" s="366"/>
    </row>
    <row r="6" spans="1:119" ht="18.75" customHeight="1" x14ac:dyDescent="0.15">
      <c r="A6" s="40"/>
      <c r="B6" s="540" t="s">
        <v>33</v>
      </c>
      <c r="C6" s="418"/>
      <c r="D6" s="418"/>
      <c r="E6" s="541"/>
      <c r="F6" s="541"/>
      <c r="G6" s="541"/>
      <c r="H6" s="541"/>
      <c r="I6" s="541"/>
      <c r="J6" s="541"/>
      <c r="K6" s="541"/>
      <c r="L6" s="541" t="s">
        <v>34</v>
      </c>
      <c r="M6" s="541"/>
      <c r="N6" s="541"/>
      <c r="O6" s="541"/>
      <c r="P6" s="541"/>
      <c r="Q6" s="541"/>
      <c r="R6" s="416"/>
      <c r="S6" s="416"/>
      <c r="T6" s="416"/>
      <c r="U6" s="416"/>
      <c r="V6" s="547"/>
      <c r="W6" s="475" t="s">
        <v>35</v>
      </c>
      <c r="X6" s="417"/>
      <c r="Y6" s="417"/>
      <c r="Z6" s="417"/>
      <c r="AA6" s="417"/>
      <c r="AB6" s="418"/>
      <c r="AC6" s="552" t="s">
        <v>36</v>
      </c>
      <c r="AD6" s="553"/>
      <c r="AE6" s="553"/>
      <c r="AF6" s="553"/>
      <c r="AG6" s="553"/>
      <c r="AH6" s="553"/>
      <c r="AI6" s="553"/>
      <c r="AJ6" s="553"/>
      <c r="AK6" s="553"/>
      <c r="AL6" s="554"/>
      <c r="AM6" s="453" t="s">
        <v>37</v>
      </c>
      <c r="AN6" s="368"/>
      <c r="AO6" s="368"/>
      <c r="AP6" s="368"/>
      <c r="AQ6" s="368"/>
      <c r="AR6" s="368"/>
      <c r="AS6" s="368"/>
      <c r="AT6" s="369"/>
      <c r="AU6" s="441" t="s">
        <v>30</v>
      </c>
      <c r="AV6" s="442"/>
      <c r="AW6" s="442"/>
      <c r="AX6" s="442"/>
      <c r="AY6" s="374" t="s">
        <v>38</v>
      </c>
      <c r="AZ6" s="375"/>
      <c r="BA6" s="375"/>
      <c r="BB6" s="375"/>
      <c r="BC6" s="375"/>
      <c r="BD6" s="375"/>
      <c r="BE6" s="375"/>
      <c r="BF6" s="375"/>
      <c r="BG6" s="375"/>
      <c r="BH6" s="375"/>
      <c r="BI6" s="375"/>
      <c r="BJ6" s="375"/>
      <c r="BK6" s="375"/>
      <c r="BL6" s="375"/>
      <c r="BM6" s="376"/>
      <c r="BN6" s="394">
        <v>296756</v>
      </c>
      <c r="BO6" s="395"/>
      <c r="BP6" s="395"/>
      <c r="BQ6" s="395"/>
      <c r="BR6" s="395"/>
      <c r="BS6" s="395"/>
      <c r="BT6" s="395"/>
      <c r="BU6" s="396"/>
      <c r="BV6" s="394">
        <v>382328</v>
      </c>
      <c r="BW6" s="395"/>
      <c r="BX6" s="395"/>
      <c r="BY6" s="395"/>
      <c r="BZ6" s="395"/>
      <c r="CA6" s="395"/>
      <c r="CB6" s="395"/>
      <c r="CC6" s="396"/>
      <c r="CD6" s="403" t="s">
        <v>39</v>
      </c>
      <c r="CE6" s="348"/>
      <c r="CF6" s="348"/>
      <c r="CG6" s="348"/>
      <c r="CH6" s="348"/>
      <c r="CI6" s="348"/>
      <c r="CJ6" s="348"/>
      <c r="CK6" s="348"/>
      <c r="CL6" s="348"/>
      <c r="CM6" s="348"/>
      <c r="CN6" s="348"/>
      <c r="CO6" s="348"/>
      <c r="CP6" s="348"/>
      <c r="CQ6" s="348"/>
      <c r="CR6" s="348"/>
      <c r="CS6" s="404"/>
      <c r="CT6" s="537">
        <v>89.4</v>
      </c>
      <c r="CU6" s="538"/>
      <c r="CV6" s="538"/>
      <c r="CW6" s="538"/>
      <c r="CX6" s="538"/>
      <c r="CY6" s="538"/>
      <c r="CZ6" s="538"/>
      <c r="DA6" s="539"/>
      <c r="DB6" s="537">
        <v>88.7</v>
      </c>
      <c r="DC6" s="538"/>
      <c r="DD6" s="538"/>
      <c r="DE6" s="538"/>
      <c r="DF6" s="538"/>
      <c r="DG6" s="538"/>
      <c r="DH6" s="538"/>
      <c r="DI6" s="539"/>
    </row>
    <row r="7" spans="1:119" ht="18.75" customHeight="1" x14ac:dyDescent="0.15">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53" t="s">
        <v>40</v>
      </c>
      <c r="AN7" s="368"/>
      <c r="AO7" s="368"/>
      <c r="AP7" s="368"/>
      <c r="AQ7" s="368"/>
      <c r="AR7" s="368"/>
      <c r="AS7" s="368"/>
      <c r="AT7" s="369"/>
      <c r="AU7" s="441" t="s">
        <v>30</v>
      </c>
      <c r="AV7" s="442"/>
      <c r="AW7" s="442"/>
      <c r="AX7" s="442"/>
      <c r="AY7" s="374" t="s">
        <v>41</v>
      </c>
      <c r="AZ7" s="375"/>
      <c r="BA7" s="375"/>
      <c r="BB7" s="375"/>
      <c r="BC7" s="375"/>
      <c r="BD7" s="375"/>
      <c r="BE7" s="375"/>
      <c r="BF7" s="375"/>
      <c r="BG7" s="375"/>
      <c r="BH7" s="375"/>
      <c r="BI7" s="375"/>
      <c r="BJ7" s="375"/>
      <c r="BK7" s="375"/>
      <c r="BL7" s="375"/>
      <c r="BM7" s="376"/>
      <c r="BN7" s="394">
        <v>42232</v>
      </c>
      <c r="BO7" s="395"/>
      <c r="BP7" s="395"/>
      <c r="BQ7" s="395"/>
      <c r="BR7" s="395"/>
      <c r="BS7" s="395"/>
      <c r="BT7" s="395"/>
      <c r="BU7" s="396"/>
      <c r="BV7" s="394">
        <v>59616</v>
      </c>
      <c r="BW7" s="395"/>
      <c r="BX7" s="395"/>
      <c r="BY7" s="395"/>
      <c r="BZ7" s="395"/>
      <c r="CA7" s="395"/>
      <c r="CB7" s="395"/>
      <c r="CC7" s="396"/>
      <c r="CD7" s="403" t="s">
        <v>42</v>
      </c>
      <c r="CE7" s="348"/>
      <c r="CF7" s="348"/>
      <c r="CG7" s="348"/>
      <c r="CH7" s="348"/>
      <c r="CI7" s="348"/>
      <c r="CJ7" s="348"/>
      <c r="CK7" s="348"/>
      <c r="CL7" s="348"/>
      <c r="CM7" s="348"/>
      <c r="CN7" s="348"/>
      <c r="CO7" s="348"/>
      <c r="CP7" s="348"/>
      <c r="CQ7" s="348"/>
      <c r="CR7" s="348"/>
      <c r="CS7" s="404"/>
      <c r="CT7" s="394">
        <v>6383918</v>
      </c>
      <c r="CU7" s="395"/>
      <c r="CV7" s="395"/>
      <c r="CW7" s="395"/>
      <c r="CX7" s="395"/>
      <c r="CY7" s="395"/>
      <c r="CZ7" s="395"/>
      <c r="DA7" s="396"/>
      <c r="DB7" s="394">
        <v>6269358</v>
      </c>
      <c r="DC7" s="395"/>
      <c r="DD7" s="395"/>
      <c r="DE7" s="395"/>
      <c r="DF7" s="395"/>
      <c r="DG7" s="395"/>
      <c r="DH7" s="395"/>
      <c r="DI7" s="396"/>
    </row>
    <row r="8" spans="1:119" ht="18.75" customHeight="1" thickBot="1" x14ac:dyDescent="0.2">
      <c r="A8" s="40"/>
      <c r="B8" s="545"/>
      <c r="C8" s="476"/>
      <c r="D8" s="476"/>
      <c r="E8" s="546"/>
      <c r="F8" s="546"/>
      <c r="G8" s="546"/>
      <c r="H8" s="546"/>
      <c r="I8" s="546"/>
      <c r="J8" s="546"/>
      <c r="K8" s="546"/>
      <c r="L8" s="546"/>
      <c r="M8" s="546"/>
      <c r="N8" s="546"/>
      <c r="O8" s="546"/>
      <c r="P8" s="546"/>
      <c r="Q8" s="546"/>
      <c r="R8" s="550"/>
      <c r="S8" s="550"/>
      <c r="T8" s="550"/>
      <c r="U8" s="550"/>
      <c r="V8" s="551"/>
      <c r="W8" s="465"/>
      <c r="X8" s="466"/>
      <c r="Y8" s="466"/>
      <c r="Z8" s="466"/>
      <c r="AA8" s="466"/>
      <c r="AB8" s="476"/>
      <c r="AC8" s="557"/>
      <c r="AD8" s="558"/>
      <c r="AE8" s="558"/>
      <c r="AF8" s="558"/>
      <c r="AG8" s="558"/>
      <c r="AH8" s="558"/>
      <c r="AI8" s="558"/>
      <c r="AJ8" s="558"/>
      <c r="AK8" s="558"/>
      <c r="AL8" s="559"/>
      <c r="AM8" s="453" t="s">
        <v>43</v>
      </c>
      <c r="AN8" s="368"/>
      <c r="AO8" s="368"/>
      <c r="AP8" s="368"/>
      <c r="AQ8" s="368"/>
      <c r="AR8" s="368"/>
      <c r="AS8" s="368"/>
      <c r="AT8" s="369"/>
      <c r="AU8" s="441" t="s">
        <v>30</v>
      </c>
      <c r="AV8" s="442"/>
      <c r="AW8" s="442"/>
      <c r="AX8" s="442"/>
      <c r="AY8" s="374" t="s">
        <v>44</v>
      </c>
      <c r="AZ8" s="375"/>
      <c r="BA8" s="375"/>
      <c r="BB8" s="375"/>
      <c r="BC8" s="375"/>
      <c r="BD8" s="375"/>
      <c r="BE8" s="375"/>
      <c r="BF8" s="375"/>
      <c r="BG8" s="375"/>
      <c r="BH8" s="375"/>
      <c r="BI8" s="375"/>
      <c r="BJ8" s="375"/>
      <c r="BK8" s="375"/>
      <c r="BL8" s="375"/>
      <c r="BM8" s="376"/>
      <c r="BN8" s="394">
        <v>254524</v>
      </c>
      <c r="BO8" s="395"/>
      <c r="BP8" s="395"/>
      <c r="BQ8" s="395"/>
      <c r="BR8" s="395"/>
      <c r="BS8" s="395"/>
      <c r="BT8" s="395"/>
      <c r="BU8" s="396"/>
      <c r="BV8" s="394">
        <v>322712</v>
      </c>
      <c r="BW8" s="395"/>
      <c r="BX8" s="395"/>
      <c r="BY8" s="395"/>
      <c r="BZ8" s="395"/>
      <c r="CA8" s="395"/>
      <c r="CB8" s="395"/>
      <c r="CC8" s="396"/>
      <c r="CD8" s="403" t="s">
        <v>45</v>
      </c>
      <c r="CE8" s="348"/>
      <c r="CF8" s="348"/>
      <c r="CG8" s="348"/>
      <c r="CH8" s="348"/>
      <c r="CI8" s="348"/>
      <c r="CJ8" s="348"/>
      <c r="CK8" s="348"/>
      <c r="CL8" s="348"/>
      <c r="CM8" s="348"/>
      <c r="CN8" s="348"/>
      <c r="CO8" s="348"/>
      <c r="CP8" s="348"/>
      <c r="CQ8" s="348"/>
      <c r="CR8" s="348"/>
      <c r="CS8" s="404"/>
      <c r="CT8" s="497">
        <v>0.27</v>
      </c>
      <c r="CU8" s="498"/>
      <c r="CV8" s="498"/>
      <c r="CW8" s="498"/>
      <c r="CX8" s="498"/>
      <c r="CY8" s="498"/>
      <c r="CZ8" s="498"/>
      <c r="DA8" s="499"/>
      <c r="DB8" s="497">
        <v>0.27</v>
      </c>
      <c r="DC8" s="498"/>
      <c r="DD8" s="498"/>
      <c r="DE8" s="498"/>
      <c r="DF8" s="498"/>
      <c r="DG8" s="498"/>
      <c r="DH8" s="498"/>
      <c r="DI8" s="499"/>
    </row>
    <row r="9" spans="1:119" ht="18.75" customHeight="1" thickBot="1" x14ac:dyDescent="0.2">
      <c r="A9" s="40"/>
      <c r="B9" s="526" t="s">
        <v>46</v>
      </c>
      <c r="C9" s="527"/>
      <c r="D9" s="527"/>
      <c r="E9" s="527"/>
      <c r="F9" s="527"/>
      <c r="G9" s="527"/>
      <c r="H9" s="527"/>
      <c r="I9" s="527"/>
      <c r="J9" s="527"/>
      <c r="K9" s="447"/>
      <c r="L9" s="528" t="s">
        <v>47</v>
      </c>
      <c r="M9" s="529"/>
      <c r="N9" s="529"/>
      <c r="O9" s="529"/>
      <c r="P9" s="529"/>
      <c r="Q9" s="530"/>
      <c r="R9" s="531">
        <v>16055</v>
      </c>
      <c r="S9" s="532"/>
      <c r="T9" s="532"/>
      <c r="U9" s="532"/>
      <c r="V9" s="533"/>
      <c r="W9" s="463" t="s">
        <v>48</v>
      </c>
      <c r="X9" s="464"/>
      <c r="Y9" s="464"/>
      <c r="Z9" s="464"/>
      <c r="AA9" s="464"/>
      <c r="AB9" s="464"/>
      <c r="AC9" s="464"/>
      <c r="AD9" s="464"/>
      <c r="AE9" s="464"/>
      <c r="AF9" s="464"/>
      <c r="AG9" s="464"/>
      <c r="AH9" s="464"/>
      <c r="AI9" s="464"/>
      <c r="AJ9" s="464"/>
      <c r="AK9" s="464"/>
      <c r="AL9" s="534"/>
      <c r="AM9" s="453" t="s">
        <v>49</v>
      </c>
      <c r="AN9" s="368"/>
      <c r="AO9" s="368"/>
      <c r="AP9" s="368"/>
      <c r="AQ9" s="368"/>
      <c r="AR9" s="368"/>
      <c r="AS9" s="368"/>
      <c r="AT9" s="369"/>
      <c r="AU9" s="441" t="s">
        <v>30</v>
      </c>
      <c r="AV9" s="442"/>
      <c r="AW9" s="442"/>
      <c r="AX9" s="442"/>
      <c r="AY9" s="374" t="s">
        <v>50</v>
      </c>
      <c r="AZ9" s="375"/>
      <c r="BA9" s="375"/>
      <c r="BB9" s="375"/>
      <c r="BC9" s="375"/>
      <c r="BD9" s="375"/>
      <c r="BE9" s="375"/>
      <c r="BF9" s="375"/>
      <c r="BG9" s="375"/>
      <c r="BH9" s="375"/>
      <c r="BI9" s="375"/>
      <c r="BJ9" s="375"/>
      <c r="BK9" s="375"/>
      <c r="BL9" s="375"/>
      <c r="BM9" s="376"/>
      <c r="BN9" s="394">
        <v>-68188</v>
      </c>
      <c r="BO9" s="395"/>
      <c r="BP9" s="395"/>
      <c r="BQ9" s="395"/>
      <c r="BR9" s="395"/>
      <c r="BS9" s="395"/>
      <c r="BT9" s="395"/>
      <c r="BU9" s="396"/>
      <c r="BV9" s="394">
        <v>15931</v>
      </c>
      <c r="BW9" s="395"/>
      <c r="BX9" s="395"/>
      <c r="BY9" s="395"/>
      <c r="BZ9" s="395"/>
      <c r="CA9" s="395"/>
      <c r="CB9" s="395"/>
      <c r="CC9" s="396"/>
      <c r="CD9" s="403" t="s">
        <v>51</v>
      </c>
      <c r="CE9" s="348"/>
      <c r="CF9" s="348"/>
      <c r="CG9" s="348"/>
      <c r="CH9" s="348"/>
      <c r="CI9" s="348"/>
      <c r="CJ9" s="348"/>
      <c r="CK9" s="348"/>
      <c r="CL9" s="348"/>
      <c r="CM9" s="348"/>
      <c r="CN9" s="348"/>
      <c r="CO9" s="348"/>
      <c r="CP9" s="348"/>
      <c r="CQ9" s="348"/>
      <c r="CR9" s="348"/>
      <c r="CS9" s="404"/>
      <c r="CT9" s="364">
        <v>17.600000000000001</v>
      </c>
      <c r="CU9" s="365"/>
      <c r="CV9" s="365"/>
      <c r="CW9" s="365"/>
      <c r="CX9" s="365"/>
      <c r="CY9" s="365"/>
      <c r="CZ9" s="365"/>
      <c r="DA9" s="366"/>
      <c r="DB9" s="364">
        <v>17</v>
      </c>
      <c r="DC9" s="365"/>
      <c r="DD9" s="365"/>
      <c r="DE9" s="365"/>
      <c r="DF9" s="365"/>
      <c r="DG9" s="365"/>
      <c r="DH9" s="365"/>
      <c r="DI9" s="366"/>
    </row>
    <row r="10" spans="1:119" ht="18.75" customHeight="1" thickBot="1" x14ac:dyDescent="0.2">
      <c r="A10" s="40"/>
      <c r="B10" s="526"/>
      <c r="C10" s="527"/>
      <c r="D10" s="527"/>
      <c r="E10" s="527"/>
      <c r="F10" s="527"/>
      <c r="G10" s="527"/>
      <c r="H10" s="527"/>
      <c r="I10" s="527"/>
      <c r="J10" s="527"/>
      <c r="K10" s="447"/>
      <c r="L10" s="367" t="s">
        <v>52</v>
      </c>
      <c r="M10" s="368"/>
      <c r="N10" s="368"/>
      <c r="O10" s="368"/>
      <c r="P10" s="368"/>
      <c r="Q10" s="369"/>
      <c r="R10" s="370">
        <v>16550</v>
      </c>
      <c r="S10" s="371"/>
      <c r="T10" s="371"/>
      <c r="U10" s="371"/>
      <c r="V10" s="373"/>
      <c r="W10" s="535"/>
      <c r="X10" s="345"/>
      <c r="Y10" s="345"/>
      <c r="Z10" s="345"/>
      <c r="AA10" s="345"/>
      <c r="AB10" s="345"/>
      <c r="AC10" s="345"/>
      <c r="AD10" s="345"/>
      <c r="AE10" s="345"/>
      <c r="AF10" s="345"/>
      <c r="AG10" s="345"/>
      <c r="AH10" s="345"/>
      <c r="AI10" s="345"/>
      <c r="AJ10" s="345"/>
      <c r="AK10" s="345"/>
      <c r="AL10" s="536"/>
      <c r="AM10" s="453" t="s">
        <v>53</v>
      </c>
      <c r="AN10" s="368"/>
      <c r="AO10" s="368"/>
      <c r="AP10" s="368"/>
      <c r="AQ10" s="368"/>
      <c r="AR10" s="368"/>
      <c r="AS10" s="368"/>
      <c r="AT10" s="369"/>
      <c r="AU10" s="441" t="s">
        <v>54</v>
      </c>
      <c r="AV10" s="442"/>
      <c r="AW10" s="442"/>
      <c r="AX10" s="442"/>
      <c r="AY10" s="374" t="s">
        <v>55</v>
      </c>
      <c r="AZ10" s="375"/>
      <c r="BA10" s="375"/>
      <c r="BB10" s="375"/>
      <c r="BC10" s="375"/>
      <c r="BD10" s="375"/>
      <c r="BE10" s="375"/>
      <c r="BF10" s="375"/>
      <c r="BG10" s="375"/>
      <c r="BH10" s="375"/>
      <c r="BI10" s="375"/>
      <c r="BJ10" s="375"/>
      <c r="BK10" s="375"/>
      <c r="BL10" s="375"/>
      <c r="BM10" s="376"/>
      <c r="BN10" s="394">
        <v>53627</v>
      </c>
      <c r="BO10" s="395"/>
      <c r="BP10" s="395"/>
      <c r="BQ10" s="395"/>
      <c r="BR10" s="395"/>
      <c r="BS10" s="395"/>
      <c r="BT10" s="395"/>
      <c r="BU10" s="396"/>
      <c r="BV10" s="394">
        <v>82</v>
      </c>
      <c r="BW10" s="395"/>
      <c r="BX10" s="395"/>
      <c r="BY10" s="395"/>
      <c r="BZ10" s="395"/>
      <c r="CA10" s="395"/>
      <c r="CB10" s="395"/>
      <c r="CC10" s="396"/>
      <c r="CD10" s="46" t="s">
        <v>56</v>
      </c>
      <c r="CE10" s="47"/>
      <c r="CF10" s="47"/>
      <c r="CG10" s="47"/>
      <c r="CH10" s="47"/>
      <c r="CI10" s="47"/>
      <c r="CJ10" s="47"/>
      <c r="CK10" s="47"/>
      <c r="CL10" s="47"/>
      <c r="CM10" s="47"/>
      <c r="CN10" s="47"/>
      <c r="CO10" s="47"/>
      <c r="CP10" s="47"/>
      <c r="CQ10" s="47"/>
      <c r="CR10" s="47"/>
      <c r="CS10" s="48"/>
      <c r="CT10" s="52"/>
      <c r="CU10" s="53"/>
      <c r="CV10" s="53"/>
      <c r="CW10" s="53"/>
      <c r="CX10" s="53"/>
      <c r="CY10" s="53"/>
      <c r="CZ10" s="53"/>
      <c r="DA10" s="54"/>
      <c r="DB10" s="52"/>
      <c r="DC10" s="53"/>
      <c r="DD10" s="53"/>
      <c r="DE10" s="53"/>
      <c r="DF10" s="53"/>
      <c r="DG10" s="53"/>
      <c r="DH10" s="53"/>
      <c r="DI10" s="54"/>
    </row>
    <row r="11" spans="1:119" ht="18.75" customHeight="1" thickBot="1" x14ac:dyDescent="0.2">
      <c r="A11" s="40"/>
      <c r="B11" s="526"/>
      <c r="C11" s="527"/>
      <c r="D11" s="527"/>
      <c r="E11" s="527"/>
      <c r="F11" s="527"/>
      <c r="G11" s="527"/>
      <c r="H11" s="527"/>
      <c r="I11" s="527"/>
      <c r="J11" s="527"/>
      <c r="K11" s="447"/>
      <c r="L11" s="349" t="s">
        <v>57</v>
      </c>
      <c r="M11" s="350"/>
      <c r="N11" s="350"/>
      <c r="O11" s="350"/>
      <c r="P11" s="350"/>
      <c r="Q11" s="351"/>
      <c r="R11" s="523" t="s">
        <v>58</v>
      </c>
      <c r="S11" s="524"/>
      <c r="T11" s="524"/>
      <c r="U11" s="524"/>
      <c r="V11" s="525"/>
      <c r="W11" s="535"/>
      <c r="X11" s="345"/>
      <c r="Y11" s="345"/>
      <c r="Z11" s="345"/>
      <c r="AA11" s="345"/>
      <c r="AB11" s="345"/>
      <c r="AC11" s="345"/>
      <c r="AD11" s="345"/>
      <c r="AE11" s="345"/>
      <c r="AF11" s="345"/>
      <c r="AG11" s="345"/>
      <c r="AH11" s="345"/>
      <c r="AI11" s="345"/>
      <c r="AJ11" s="345"/>
      <c r="AK11" s="345"/>
      <c r="AL11" s="536"/>
      <c r="AM11" s="453" t="s">
        <v>59</v>
      </c>
      <c r="AN11" s="368"/>
      <c r="AO11" s="368"/>
      <c r="AP11" s="368"/>
      <c r="AQ11" s="368"/>
      <c r="AR11" s="368"/>
      <c r="AS11" s="368"/>
      <c r="AT11" s="369"/>
      <c r="AU11" s="441" t="s">
        <v>30</v>
      </c>
      <c r="AV11" s="442"/>
      <c r="AW11" s="442"/>
      <c r="AX11" s="442"/>
      <c r="AY11" s="374" t="s">
        <v>60</v>
      </c>
      <c r="AZ11" s="375"/>
      <c r="BA11" s="375"/>
      <c r="BB11" s="375"/>
      <c r="BC11" s="375"/>
      <c r="BD11" s="375"/>
      <c r="BE11" s="375"/>
      <c r="BF11" s="375"/>
      <c r="BG11" s="375"/>
      <c r="BH11" s="375"/>
      <c r="BI11" s="375"/>
      <c r="BJ11" s="375"/>
      <c r="BK11" s="375"/>
      <c r="BL11" s="375"/>
      <c r="BM11" s="376"/>
      <c r="BN11" s="394">
        <v>217038</v>
      </c>
      <c r="BO11" s="395"/>
      <c r="BP11" s="395"/>
      <c r="BQ11" s="395"/>
      <c r="BR11" s="395"/>
      <c r="BS11" s="395"/>
      <c r="BT11" s="395"/>
      <c r="BU11" s="396"/>
      <c r="BV11" s="394">
        <v>229141</v>
      </c>
      <c r="BW11" s="395"/>
      <c r="BX11" s="395"/>
      <c r="BY11" s="395"/>
      <c r="BZ11" s="395"/>
      <c r="CA11" s="395"/>
      <c r="CB11" s="395"/>
      <c r="CC11" s="396"/>
      <c r="CD11" s="403" t="s">
        <v>61</v>
      </c>
      <c r="CE11" s="348"/>
      <c r="CF11" s="348"/>
      <c r="CG11" s="348"/>
      <c r="CH11" s="348"/>
      <c r="CI11" s="348"/>
      <c r="CJ11" s="348"/>
      <c r="CK11" s="348"/>
      <c r="CL11" s="348"/>
      <c r="CM11" s="348"/>
      <c r="CN11" s="348"/>
      <c r="CO11" s="348"/>
      <c r="CP11" s="348"/>
      <c r="CQ11" s="348"/>
      <c r="CR11" s="348"/>
      <c r="CS11" s="404"/>
      <c r="CT11" s="497" t="s">
        <v>62</v>
      </c>
      <c r="CU11" s="498"/>
      <c r="CV11" s="498"/>
      <c r="CW11" s="498"/>
      <c r="CX11" s="498"/>
      <c r="CY11" s="498"/>
      <c r="CZ11" s="498"/>
      <c r="DA11" s="499"/>
      <c r="DB11" s="497" t="s">
        <v>62</v>
      </c>
      <c r="DC11" s="498"/>
      <c r="DD11" s="498"/>
      <c r="DE11" s="498"/>
      <c r="DF11" s="498"/>
      <c r="DG11" s="498"/>
      <c r="DH11" s="498"/>
      <c r="DI11" s="499"/>
    </row>
    <row r="12" spans="1:119" ht="18.75" customHeight="1" x14ac:dyDescent="0.15">
      <c r="A12" s="40"/>
      <c r="B12" s="500" t="s">
        <v>63</v>
      </c>
      <c r="C12" s="501"/>
      <c r="D12" s="501"/>
      <c r="E12" s="501"/>
      <c r="F12" s="501"/>
      <c r="G12" s="501"/>
      <c r="H12" s="501"/>
      <c r="I12" s="501"/>
      <c r="J12" s="501"/>
      <c r="K12" s="502"/>
      <c r="L12" s="509" t="s">
        <v>64</v>
      </c>
      <c r="M12" s="510"/>
      <c r="N12" s="510"/>
      <c r="O12" s="510"/>
      <c r="P12" s="510"/>
      <c r="Q12" s="511"/>
      <c r="R12" s="512">
        <v>16334</v>
      </c>
      <c r="S12" s="513"/>
      <c r="T12" s="513"/>
      <c r="U12" s="513"/>
      <c r="V12" s="514"/>
      <c r="W12" s="515" t="s">
        <v>22</v>
      </c>
      <c r="X12" s="442"/>
      <c r="Y12" s="442"/>
      <c r="Z12" s="442"/>
      <c r="AA12" s="442"/>
      <c r="AB12" s="516"/>
      <c r="AC12" s="517" t="s">
        <v>65</v>
      </c>
      <c r="AD12" s="518"/>
      <c r="AE12" s="518"/>
      <c r="AF12" s="518"/>
      <c r="AG12" s="519"/>
      <c r="AH12" s="517" t="s">
        <v>66</v>
      </c>
      <c r="AI12" s="518"/>
      <c r="AJ12" s="518"/>
      <c r="AK12" s="518"/>
      <c r="AL12" s="520"/>
      <c r="AM12" s="453" t="s">
        <v>67</v>
      </c>
      <c r="AN12" s="368"/>
      <c r="AO12" s="368"/>
      <c r="AP12" s="368"/>
      <c r="AQ12" s="368"/>
      <c r="AR12" s="368"/>
      <c r="AS12" s="368"/>
      <c r="AT12" s="369"/>
      <c r="AU12" s="441" t="s">
        <v>54</v>
      </c>
      <c r="AV12" s="442"/>
      <c r="AW12" s="442"/>
      <c r="AX12" s="442"/>
      <c r="AY12" s="374" t="s">
        <v>68</v>
      </c>
      <c r="AZ12" s="375"/>
      <c r="BA12" s="375"/>
      <c r="BB12" s="375"/>
      <c r="BC12" s="375"/>
      <c r="BD12" s="375"/>
      <c r="BE12" s="375"/>
      <c r="BF12" s="375"/>
      <c r="BG12" s="375"/>
      <c r="BH12" s="375"/>
      <c r="BI12" s="375"/>
      <c r="BJ12" s="375"/>
      <c r="BK12" s="375"/>
      <c r="BL12" s="375"/>
      <c r="BM12" s="376"/>
      <c r="BN12" s="394">
        <v>0</v>
      </c>
      <c r="BO12" s="395"/>
      <c r="BP12" s="395"/>
      <c r="BQ12" s="395"/>
      <c r="BR12" s="395"/>
      <c r="BS12" s="395"/>
      <c r="BT12" s="395"/>
      <c r="BU12" s="396"/>
      <c r="BV12" s="394">
        <v>0</v>
      </c>
      <c r="BW12" s="395"/>
      <c r="BX12" s="395"/>
      <c r="BY12" s="395"/>
      <c r="BZ12" s="395"/>
      <c r="CA12" s="395"/>
      <c r="CB12" s="395"/>
      <c r="CC12" s="396"/>
      <c r="CD12" s="403" t="s">
        <v>69</v>
      </c>
      <c r="CE12" s="348"/>
      <c r="CF12" s="348"/>
      <c r="CG12" s="348"/>
      <c r="CH12" s="348"/>
      <c r="CI12" s="348"/>
      <c r="CJ12" s="348"/>
      <c r="CK12" s="348"/>
      <c r="CL12" s="348"/>
      <c r="CM12" s="348"/>
      <c r="CN12" s="348"/>
      <c r="CO12" s="348"/>
      <c r="CP12" s="348"/>
      <c r="CQ12" s="348"/>
      <c r="CR12" s="348"/>
      <c r="CS12" s="404"/>
      <c r="CT12" s="497" t="s">
        <v>62</v>
      </c>
      <c r="CU12" s="498"/>
      <c r="CV12" s="498"/>
      <c r="CW12" s="498"/>
      <c r="CX12" s="498"/>
      <c r="CY12" s="498"/>
      <c r="CZ12" s="498"/>
      <c r="DA12" s="499"/>
      <c r="DB12" s="497" t="s">
        <v>62</v>
      </c>
      <c r="DC12" s="498"/>
      <c r="DD12" s="498"/>
      <c r="DE12" s="498"/>
      <c r="DF12" s="498"/>
      <c r="DG12" s="498"/>
      <c r="DH12" s="498"/>
      <c r="DI12" s="499"/>
    </row>
    <row r="13" spans="1:119" ht="18.75" customHeight="1" x14ac:dyDescent="0.15">
      <c r="A13" s="40"/>
      <c r="B13" s="503"/>
      <c r="C13" s="504"/>
      <c r="D13" s="504"/>
      <c r="E13" s="504"/>
      <c r="F13" s="504"/>
      <c r="G13" s="504"/>
      <c r="H13" s="504"/>
      <c r="I13" s="504"/>
      <c r="J13" s="504"/>
      <c r="K13" s="505"/>
      <c r="L13" s="55"/>
      <c r="M13" s="484" t="s">
        <v>70</v>
      </c>
      <c r="N13" s="485"/>
      <c r="O13" s="485"/>
      <c r="P13" s="485"/>
      <c r="Q13" s="486"/>
      <c r="R13" s="487">
        <v>16244</v>
      </c>
      <c r="S13" s="488"/>
      <c r="T13" s="488"/>
      <c r="U13" s="488"/>
      <c r="V13" s="489"/>
      <c r="W13" s="475" t="s">
        <v>71</v>
      </c>
      <c r="X13" s="417"/>
      <c r="Y13" s="417"/>
      <c r="Z13" s="417"/>
      <c r="AA13" s="417"/>
      <c r="AB13" s="418"/>
      <c r="AC13" s="370">
        <v>1017</v>
      </c>
      <c r="AD13" s="371"/>
      <c r="AE13" s="371"/>
      <c r="AF13" s="371"/>
      <c r="AG13" s="372"/>
      <c r="AH13" s="370">
        <v>1258</v>
      </c>
      <c r="AI13" s="371"/>
      <c r="AJ13" s="371"/>
      <c r="AK13" s="371"/>
      <c r="AL13" s="373"/>
      <c r="AM13" s="453" t="s">
        <v>72</v>
      </c>
      <c r="AN13" s="368"/>
      <c r="AO13" s="368"/>
      <c r="AP13" s="368"/>
      <c r="AQ13" s="368"/>
      <c r="AR13" s="368"/>
      <c r="AS13" s="368"/>
      <c r="AT13" s="369"/>
      <c r="AU13" s="441" t="s">
        <v>54</v>
      </c>
      <c r="AV13" s="442"/>
      <c r="AW13" s="442"/>
      <c r="AX13" s="442"/>
      <c r="AY13" s="374" t="s">
        <v>73</v>
      </c>
      <c r="AZ13" s="375"/>
      <c r="BA13" s="375"/>
      <c r="BB13" s="375"/>
      <c r="BC13" s="375"/>
      <c r="BD13" s="375"/>
      <c r="BE13" s="375"/>
      <c r="BF13" s="375"/>
      <c r="BG13" s="375"/>
      <c r="BH13" s="375"/>
      <c r="BI13" s="375"/>
      <c r="BJ13" s="375"/>
      <c r="BK13" s="375"/>
      <c r="BL13" s="375"/>
      <c r="BM13" s="376"/>
      <c r="BN13" s="394">
        <v>202477</v>
      </c>
      <c r="BO13" s="395"/>
      <c r="BP13" s="395"/>
      <c r="BQ13" s="395"/>
      <c r="BR13" s="395"/>
      <c r="BS13" s="395"/>
      <c r="BT13" s="395"/>
      <c r="BU13" s="396"/>
      <c r="BV13" s="394">
        <v>245154</v>
      </c>
      <c r="BW13" s="395"/>
      <c r="BX13" s="395"/>
      <c r="BY13" s="395"/>
      <c r="BZ13" s="395"/>
      <c r="CA13" s="395"/>
      <c r="CB13" s="395"/>
      <c r="CC13" s="396"/>
      <c r="CD13" s="403" t="s">
        <v>74</v>
      </c>
      <c r="CE13" s="348"/>
      <c r="CF13" s="348"/>
      <c r="CG13" s="348"/>
      <c r="CH13" s="348"/>
      <c r="CI13" s="348"/>
      <c r="CJ13" s="348"/>
      <c r="CK13" s="348"/>
      <c r="CL13" s="348"/>
      <c r="CM13" s="348"/>
      <c r="CN13" s="348"/>
      <c r="CO13" s="348"/>
      <c r="CP13" s="348"/>
      <c r="CQ13" s="348"/>
      <c r="CR13" s="348"/>
      <c r="CS13" s="404"/>
      <c r="CT13" s="364">
        <v>6.5</v>
      </c>
      <c r="CU13" s="365"/>
      <c r="CV13" s="365"/>
      <c r="CW13" s="365"/>
      <c r="CX13" s="365"/>
      <c r="CY13" s="365"/>
      <c r="CZ13" s="365"/>
      <c r="DA13" s="366"/>
      <c r="DB13" s="364">
        <v>6.3</v>
      </c>
      <c r="DC13" s="365"/>
      <c r="DD13" s="365"/>
      <c r="DE13" s="365"/>
      <c r="DF13" s="365"/>
      <c r="DG13" s="365"/>
      <c r="DH13" s="365"/>
      <c r="DI13" s="366"/>
    </row>
    <row r="14" spans="1:119" ht="18.75" customHeight="1" thickBot="1" x14ac:dyDescent="0.2">
      <c r="A14" s="40"/>
      <c r="B14" s="503"/>
      <c r="C14" s="504"/>
      <c r="D14" s="504"/>
      <c r="E14" s="504"/>
      <c r="F14" s="504"/>
      <c r="G14" s="504"/>
      <c r="H14" s="504"/>
      <c r="I14" s="504"/>
      <c r="J14" s="504"/>
      <c r="K14" s="505"/>
      <c r="L14" s="477" t="s">
        <v>75</v>
      </c>
      <c r="M14" s="521"/>
      <c r="N14" s="521"/>
      <c r="O14" s="521"/>
      <c r="P14" s="521"/>
      <c r="Q14" s="522"/>
      <c r="R14" s="487">
        <v>16515</v>
      </c>
      <c r="S14" s="488"/>
      <c r="T14" s="488"/>
      <c r="U14" s="488"/>
      <c r="V14" s="489"/>
      <c r="W14" s="490"/>
      <c r="X14" s="420"/>
      <c r="Y14" s="420"/>
      <c r="Z14" s="420"/>
      <c r="AA14" s="420"/>
      <c r="AB14" s="421"/>
      <c r="AC14" s="480">
        <v>12.4</v>
      </c>
      <c r="AD14" s="481"/>
      <c r="AE14" s="481"/>
      <c r="AF14" s="481"/>
      <c r="AG14" s="482"/>
      <c r="AH14" s="480">
        <v>14.7</v>
      </c>
      <c r="AI14" s="481"/>
      <c r="AJ14" s="481"/>
      <c r="AK14" s="481"/>
      <c r="AL14" s="483"/>
      <c r="AM14" s="453"/>
      <c r="AN14" s="368"/>
      <c r="AO14" s="368"/>
      <c r="AP14" s="368"/>
      <c r="AQ14" s="368"/>
      <c r="AR14" s="368"/>
      <c r="AS14" s="368"/>
      <c r="AT14" s="369"/>
      <c r="AU14" s="441"/>
      <c r="AV14" s="442"/>
      <c r="AW14" s="442"/>
      <c r="AX14" s="442"/>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76</v>
      </c>
      <c r="CE14" s="401"/>
      <c r="CF14" s="401"/>
      <c r="CG14" s="401"/>
      <c r="CH14" s="401"/>
      <c r="CI14" s="401"/>
      <c r="CJ14" s="401"/>
      <c r="CK14" s="401"/>
      <c r="CL14" s="401"/>
      <c r="CM14" s="401"/>
      <c r="CN14" s="401"/>
      <c r="CO14" s="401"/>
      <c r="CP14" s="401"/>
      <c r="CQ14" s="401"/>
      <c r="CR14" s="401"/>
      <c r="CS14" s="402"/>
      <c r="CT14" s="491">
        <v>2.1</v>
      </c>
      <c r="CU14" s="492"/>
      <c r="CV14" s="492"/>
      <c r="CW14" s="492"/>
      <c r="CX14" s="492"/>
      <c r="CY14" s="492"/>
      <c r="CZ14" s="492"/>
      <c r="DA14" s="493"/>
      <c r="DB14" s="491">
        <v>3.2</v>
      </c>
      <c r="DC14" s="492"/>
      <c r="DD14" s="492"/>
      <c r="DE14" s="492"/>
      <c r="DF14" s="492"/>
      <c r="DG14" s="492"/>
      <c r="DH14" s="492"/>
      <c r="DI14" s="493"/>
    </row>
    <row r="15" spans="1:119" ht="18.75" customHeight="1" x14ac:dyDescent="0.15">
      <c r="A15" s="40"/>
      <c r="B15" s="503"/>
      <c r="C15" s="504"/>
      <c r="D15" s="504"/>
      <c r="E15" s="504"/>
      <c r="F15" s="504"/>
      <c r="G15" s="504"/>
      <c r="H15" s="504"/>
      <c r="I15" s="504"/>
      <c r="J15" s="504"/>
      <c r="K15" s="505"/>
      <c r="L15" s="55"/>
      <c r="M15" s="484" t="s">
        <v>70</v>
      </c>
      <c r="N15" s="485"/>
      <c r="O15" s="485"/>
      <c r="P15" s="485"/>
      <c r="Q15" s="486"/>
      <c r="R15" s="487">
        <v>16431</v>
      </c>
      <c r="S15" s="488"/>
      <c r="T15" s="488"/>
      <c r="U15" s="488"/>
      <c r="V15" s="489"/>
      <c r="W15" s="475" t="s">
        <v>77</v>
      </c>
      <c r="X15" s="417"/>
      <c r="Y15" s="417"/>
      <c r="Z15" s="417"/>
      <c r="AA15" s="417"/>
      <c r="AB15" s="418"/>
      <c r="AC15" s="370">
        <v>1716</v>
      </c>
      <c r="AD15" s="371"/>
      <c r="AE15" s="371"/>
      <c r="AF15" s="371"/>
      <c r="AG15" s="372"/>
      <c r="AH15" s="370">
        <v>1786</v>
      </c>
      <c r="AI15" s="371"/>
      <c r="AJ15" s="371"/>
      <c r="AK15" s="371"/>
      <c r="AL15" s="373"/>
      <c r="AM15" s="453"/>
      <c r="AN15" s="368"/>
      <c r="AO15" s="368"/>
      <c r="AP15" s="368"/>
      <c r="AQ15" s="368"/>
      <c r="AR15" s="368"/>
      <c r="AS15" s="368"/>
      <c r="AT15" s="369"/>
      <c r="AU15" s="441"/>
      <c r="AV15" s="442"/>
      <c r="AW15" s="442"/>
      <c r="AX15" s="442"/>
      <c r="AY15" s="386" t="s">
        <v>78</v>
      </c>
      <c r="AZ15" s="387"/>
      <c r="BA15" s="387"/>
      <c r="BB15" s="387"/>
      <c r="BC15" s="387"/>
      <c r="BD15" s="387"/>
      <c r="BE15" s="387"/>
      <c r="BF15" s="387"/>
      <c r="BG15" s="387"/>
      <c r="BH15" s="387"/>
      <c r="BI15" s="387"/>
      <c r="BJ15" s="387"/>
      <c r="BK15" s="387"/>
      <c r="BL15" s="387"/>
      <c r="BM15" s="388"/>
      <c r="BN15" s="389">
        <v>1615336</v>
      </c>
      <c r="BO15" s="390"/>
      <c r="BP15" s="390"/>
      <c r="BQ15" s="390"/>
      <c r="BR15" s="390"/>
      <c r="BS15" s="390"/>
      <c r="BT15" s="390"/>
      <c r="BU15" s="391"/>
      <c r="BV15" s="389">
        <v>1563396</v>
      </c>
      <c r="BW15" s="390"/>
      <c r="BX15" s="390"/>
      <c r="BY15" s="390"/>
      <c r="BZ15" s="390"/>
      <c r="CA15" s="390"/>
      <c r="CB15" s="390"/>
      <c r="CC15" s="391"/>
      <c r="CD15" s="494" t="s">
        <v>79</v>
      </c>
      <c r="CE15" s="495"/>
      <c r="CF15" s="495"/>
      <c r="CG15" s="495"/>
      <c r="CH15" s="495"/>
      <c r="CI15" s="495"/>
      <c r="CJ15" s="495"/>
      <c r="CK15" s="495"/>
      <c r="CL15" s="495"/>
      <c r="CM15" s="495"/>
      <c r="CN15" s="495"/>
      <c r="CO15" s="495"/>
      <c r="CP15" s="495"/>
      <c r="CQ15" s="495"/>
      <c r="CR15" s="495"/>
      <c r="CS15" s="496"/>
      <c r="CT15" s="56"/>
      <c r="CU15" s="57"/>
      <c r="CV15" s="57"/>
      <c r="CW15" s="57"/>
      <c r="CX15" s="57"/>
      <c r="CY15" s="57"/>
      <c r="CZ15" s="57"/>
      <c r="DA15" s="58"/>
      <c r="DB15" s="56"/>
      <c r="DC15" s="57"/>
      <c r="DD15" s="57"/>
      <c r="DE15" s="57"/>
      <c r="DF15" s="57"/>
      <c r="DG15" s="57"/>
      <c r="DH15" s="57"/>
      <c r="DI15" s="58"/>
    </row>
    <row r="16" spans="1:119" ht="18.75" customHeight="1" x14ac:dyDescent="0.15">
      <c r="A16" s="40"/>
      <c r="B16" s="503"/>
      <c r="C16" s="504"/>
      <c r="D16" s="504"/>
      <c r="E16" s="504"/>
      <c r="F16" s="504"/>
      <c r="G16" s="504"/>
      <c r="H16" s="504"/>
      <c r="I16" s="504"/>
      <c r="J16" s="504"/>
      <c r="K16" s="505"/>
      <c r="L16" s="477" t="s">
        <v>80</v>
      </c>
      <c r="M16" s="478"/>
      <c r="N16" s="478"/>
      <c r="O16" s="478"/>
      <c r="P16" s="478"/>
      <c r="Q16" s="479"/>
      <c r="R16" s="472" t="s">
        <v>81</v>
      </c>
      <c r="S16" s="473"/>
      <c r="T16" s="473"/>
      <c r="U16" s="473"/>
      <c r="V16" s="474"/>
      <c r="W16" s="490"/>
      <c r="X16" s="420"/>
      <c r="Y16" s="420"/>
      <c r="Z16" s="420"/>
      <c r="AA16" s="420"/>
      <c r="AB16" s="421"/>
      <c r="AC16" s="480">
        <v>20.9</v>
      </c>
      <c r="AD16" s="481"/>
      <c r="AE16" s="481"/>
      <c r="AF16" s="481"/>
      <c r="AG16" s="482"/>
      <c r="AH16" s="480">
        <v>20.9</v>
      </c>
      <c r="AI16" s="481"/>
      <c r="AJ16" s="481"/>
      <c r="AK16" s="481"/>
      <c r="AL16" s="483"/>
      <c r="AM16" s="453"/>
      <c r="AN16" s="368"/>
      <c r="AO16" s="368"/>
      <c r="AP16" s="368"/>
      <c r="AQ16" s="368"/>
      <c r="AR16" s="368"/>
      <c r="AS16" s="368"/>
      <c r="AT16" s="369"/>
      <c r="AU16" s="441"/>
      <c r="AV16" s="442"/>
      <c r="AW16" s="442"/>
      <c r="AX16" s="442"/>
      <c r="AY16" s="374" t="s">
        <v>82</v>
      </c>
      <c r="AZ16" s="375"/>
      <c r="BA16" s="375"/>
      <c r="BB16" s="375"/>
      <c r="BC16" s="375"/>
      <c r="BD16" s="375"/>
      <c r="BE16" s="375"/>
      <c r="BF16" s="375"/>
      <c r="BG16" s="375"/>
      <c r="BH16" s="375"/>
      <c r="BI16" s="375"/>
      <c r="BJ16" s="375"/>
      <c r="BK16" s="375"/>
      <c r="BL16" s="375"/>
      <c r="BM16" s="376"/>
      <c r="BN16" s="394">
        <v>5994146</v>
      </c>
      <c r="BO16" s="395"/>
      <c r="BP16" s="395"/>
      <c r="BQ16" s="395"/>
      <c r="BR16" s="395"/>
      <c r="BS16" s="395"/>
      <c r="BT16" s="395"/>
      <c r="BU16" s="396"/>
      <c r="BV16" s="394">
        <v>5835417</v>
      </c>
      <c r="BW16" s="395"/>
      <c r="BX16" s="395"/>
      <c r="BY16" s="395"/>
      <c r="BZ16" s="395"/>
      <c r="CA16" s="395"/>
      <c r="CB16" s="395"/>
      <c r="CC16" s="396"/>
      <c r="CD16" s="49"/>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row>
    <row r="17" spans="1:113" ht="18.75" customHeight="1" thickBot="1" x14ac:dyDescent="0.2">
      <c r="A17" s="40"/>
      <c r="B17" s="506"/>
      <c r="C17" s="507"/>
      <c r="D17" s="507"/>
      <c r="E17" s="507"/>
      <c r="F17" s="507"/>
      <c r="G17" s="507"/>
      <c r="H17" s="507"/>
      <c r="I17" s="507"/>
      <c r="J17" s="507"/>
      <c r="K17" s="508"/>
      <c r="L17" s="59"/>
      <c r="M17" s="469" t="s">
        <v>83</v>
      </c>
      <c r="N17" s="470"/>
      <c r="O17" s="470"/>
      <c r="P17" s="470"/>
      <c r="Q17" s="471"/>
      <c r="R17" s="472" t="s">
        <v>81</v>
      </c>
      <c r="S17" s="473"/>
      <c r="T17" s="473"/>
      <c r="U17" s="473"/>
      <c r="V17" s="474"/>
      <c r="W17" s="475" t="s">
        <v>84</v>
      </c>
      <c r="X17" s="417"/>
      <c r="Y17" s="417"/>
      <c r="Z17" s="417"/>
      <c r="AA17" s="417"/>
      <c r="AB17" s="418"/>
      <c r="AC17" s="370">
        <v>5464</v>
      </c>
      <c r="AD17" s="371"/>
      <c r="AE17" s="371"/>
      <c r="AF17" s="371"/>
      <c r="AG17" s="372"/>
      <c r="AH17" s="370">
        <v>5491</v>
      </c>
      <c r="AI17" s="371"/>
      <c r="AJ17" s="371"/>
      <c r="AK17" s="371"/>
      <c r="AL17" s="373"/>
      <c r="AM17" s="453"/>
      <c r="AN17" s="368"/>
      <c r="AO17" s="368"/>
      <c r="AP17" s="368"/>
      <c r="AQ17" s="368"/>
      <c r="AR17" s="368"/>
      <c r="AS17" s="368"/>
      <c r="AT17" s="369"/>
      <c r="AU17" s="441"/>
      <c r="AV17" s="442"/>
      <c r="AW17" s="442"/>
      <c r="AX17" s="442"/>
      <c r="AY17" s="374" t="s">
        <v>85</v>
      </c>
      <c r="AZ17" s="375"/>
      <c r="BA17" s="375"/>
      <c r="BB17" s="375"/>
      <c r="BC17" s="375"/>
      <c r="BD17" s="375"/>
      <c r="BE17" s="375"/>
      <c r="BF17" s="375"/>
      <c r="BG17" s="375"/>
      <c r="BH17" s="375"/>
      <c r="BI17" s="375"/>
      <c r="BJ17" s="375"/>
      <c r="BK17" s="375"/>
      <c r="BL17" s="375"/>
      <c r="BM17" s="376"/>
      <c r="BN17" s="394">
        <v>1996660</v>
      </c>
      <c r="BO17" s="395"/>
      <c r="BP17" s="395"/>
      <c r="BQ17" s="395"/>
      <c r="BR17" s="395"/>
      <c r="BS17" s="395"/>
      <c r="BT17" s="395"/>
      <c r="BU17" s="396"/>
      <c r="BV17" s="394">
        <v>1934737</v>
      </c>
      <c r="BW17" s="395"/>
      <c r="BX17" s="395"/>
      <c r="BY17" s="395"/>
      <c r="BZ17" s="395"/>
      <c r="CA17" s="395"/>
      <c r="CB17" s="395"/>
      <c r="CC17" s="396"/>
      <c r="CD17" s="49"/>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row>
    <row r="18" spans="1:113" ht="18.75" customHeight="1" thickBot="1" x14ac:dyDescent="0.2">
      <c r="A18" s="40"/>
      <c r="B18" s="446" t="s">
        <v>86</v>
      </c>
      <c r="C18" s="447"/>
      <c r="D18" s="447"/>
      <c r="E18" s="448"/>
      <c r="F18" s="448"/>
      <c r="G18" s="448"/>
      <c r="H18" s="448"/>
      <c r="I18" s="448"/>
      <c r="J18" s="448"/>
      <c r="K18" s="448"/>
      <c r="L18" s="449">
        <v>77.930000000000007</v>
      </c>
      <c r="M18" s="449"/>
      <c r="N18" s="449"/>
      <c r="O18" s="449"/>
      <c r="P18" s="449"/>
      <c r="Q18" s="449"/>
      <c r="R18" s="450"/>
      <c r="S18" s="450"/>
      <c r="T18" s="450"/>
      <c r="U18" s="450"/>
      <c r="V18" s="451"/>
      <c r="W18" s="465"/>
      <c r="X18" s="466"/>
      <c r="Y18" s="466"/>
      <c r="Z18" s="466"/>
      <c r="AA18" s="466"/>
      <c r="AB18" s="476"/>
      <c r="AC18" s="358">
        <v>66.7</v>
      </c>
      <c r="AD18" s="359"/>
      <c r="AE18" s="359"/>
      <c r="AF18" s="359"/>
      <c r="AG18" s="452"/>
      <c r="AH18" s="358">
        <v>64.3</v>
      </c>
      <c r="AI18" s="359"/>
      <c r="AJ18" s="359"/>
      <c r="AK18" s="359"/>
      <c r="AL18" s="360"/>
      <c r="AM18" s="453"/>
      <c r="AN18" s="368"/>
      <c r="AO18" s="368"/>
      <c r="AP18" s="368"/>
      <c r="AQ18" s="368"/>
      <c r="AR18" s="368"/>
      <c r="AS18" s="368"/>
      <c r="AT18" s="369"/>
      <c r="AU18" s="441"/>
      <c r="AV18" s="442"/>
      <c r="AW18" s="442"/>
      <c r="AX18" s="442"/>
      <c r="AY18" s="374" t="s">
        <v>87</v>
      </c>
      <c r="AZ18" s="375"/>
      <c r="BA18" s="375"/>
      <c r="BB18" s="375"/>
      <c r="BC18" s="375"/>
      <c r="BD18" s="375"/>
      <c r="BE18" s="375"/>
      <c r="BF18" s="375"/>
      <c r="BG18" s="375"/>
      <c r="BH18" s="375"/>
      <c r="BI18" s="375"/>
      <c r="BJ18" s="375"/>
      <c r="BK18" s="375"/>
      <c r="BL18" s="375"/>
      <c r="BM18" s="376"/>
      <c r="BN18" s="394">
        <v>5728249</v>
      </c>
      <c r="BO18" s="395"/>
      <c r="BP18" s="395"/>
      <c r="BQ18" s="395"/>
      <c r="BR18" s="395"/>
      <c r="BS18" s="395"/>
      <c r="BT18" s="395"/>
      <c r="BU18" s="396"/>
      <c r="BV18" s="394">
        <v>5566899</v>
      </c>
      <c r="BW18" s="395"/>
      <c r="BX18" s="395"/>
      <c r="BY18" s="395"/>
      <c r="BZ18" s="395"/>
      <c r="CA18" s="395"/>
      <c r="CB18" s="395"/>
      <c r="CC18" s="396"/>
      <c r="CD18" s="49"/>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row>
    <row r="19" spans="1:113" ht="18.75" customHeight="1" thickBot="1" x14ac:dyDescent="0.2">
      <c r="A19" s="40"/>
      <c r="B19" s="446" t="s">
        <v>88</v>
      </c>
      <c r="C19" s="447"/>
      <c r="D19" s="447"/>
      <c r="E19" s="448"/>
      <c r="F19" s="448"/>
      <c r="G19" s="448"/>
      <c r="H19" s="448"/>
      <c r="I19" s="448"/>
      <c r="J19" s="448"/>
      <c r="K19" s="448"/>
      <c r="L19" s="454">
        <v>206</v>
      </c>
      <c r="M19" s="454"/>
      <c r="N19" s="454"/>
      <c r="O19" s="454"/>
      <c r="P19" s="454"/>
      <c r="Q19" s="454"/>
      <c r="R19" s="455"/>
      <c r="S19" s="455"/>
      <c r="T19" s="455"/>
      <c r="U19" s="455"/>
      <c r="V19" s="456"/>
      <c r="W19" s="463"/>
      <c r="X19" s="464"/>
      <c r="Y19" s="464"/>
      <c r="Z19" s="464"/>
      <c r="AA19" s="464"/>
      <c r="AB19" s="464"/>
      <c r="AC19" s="467"/>
      <c r="AD19" s="467"/>
      <c r="AE19" s="467"/>
      <c r="AF19" s="467"/>
      <c r="AG19" s="467"/>
      <c r="AH19" s="467"/>
      <c r="AI19" s="467"/>
      <c r="AJ19" s="467"/>
      <c r="AK19" s="467"/>
      <c r="AL19" s="468"/>
      <c r="AM19" s="453"/>
      <c r="AN19" s="368"/>
      <c r="AO19" s="368"/>
      <c r="AP19" s="368"/>
      <c r="AQ19" s="368"/>
      <c r="AR19" s="368"/>
      <c r="AS19" s="368"/>
      <c r="AT19" s="369"/>
      <c r="AU19" s="441"/>
      <c r="AV19" s="442"/>
      <c r="AW19" s="442"/>
      <c r="AX19" s="442"/>
      <c r="AY19" s="374" t="s">
        <v>89</v>
      </c>
      <c r="AZ19" s="375"/>
      <c r="BA19" s="375"/>
      <c r="BB19" s="375"/>
      <c r="BC19" s="375"/>
      <c r="BD19" s="375"/>
      <c r="BE19" s="375"/>
      <c r="BF19" s="375"/>
      <c r="BG19" s="375"/>
      <c r="BH19" s="375"/>
      <c r="BI19" s="375"/>
      <c r="BJ19" s="375"/>
      <c r="BK19" s="375"/>
      <c r="BL19" s="375"/>
      <c r="BM19" s="376"/>
      <c r="BN19" s="394">
        <v>7433365</v>
      </c>
      <c r="BO19" s="395"/>
      <c r="BP19" s="395"/>
      <c r="BQ19" s="395"/>
      <c r="BR19" s="395"/>
      <c r="BS19" s="395"/>
      <c r="BT19" s="395"/>
      <c r="BU19" s="396"/>
      <c r="BV19" s="394">
        <v>7367182</v>
      </c>
      <c r="BW19" s="395"/>
      <c r="BX19" s="395"/>
      <c r="BY19" s="395"/>
      <c r="BZ19" s="395"/>
      <c r="CA19" s="395"/>
      <c r="CB19" s="395"/>
      <c r="CC19" s="396"/>
      <c r="CD19" s="49"/>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row>
    <row r="20" spans="1:113" ht="18.75" customHeight="1" thickBot="1" x14ac:dyDescent="0.2">
      <c r="A20" s="40"/>
      <c r="B20" s="446" t="s">
        <v>90</v>
      </c>
      <c r="C20" s="447"/>
      <c r="D20" s="447"/>
      <c r="E20" s="448"/>
      <c r="F20" s="448"/>
      <c r="G20" s="448"/>
      <c r="H20" s="448"/>
      <c r="I20" s="448"/>
      <c r="J20" s="448"/>
      <c r="K20" s="448"/>
      <c r="L20" s="454">
        <v>5682</v>
      </c>
      <c r="M20" s="454"/>
      <c r="N20" s="454"/>
      <c r="O20" s="454"/>
      <c r="P20" s="454"/>
      <c r="Q20" s="454"/>
      <c r="R20" s="455"/>
      <c r="S20" s="455"/>
      <c r="T20" s="455"/>
      <c r="U20" s="455"/>
      <c r="V20" s="456"/>
      <c r="W20" s="465"/>
      <c r="X20" s="466"/>
      <c r="Y20" s="466"/>
      <c r="Z20" s="466"/>
      <c r="AA20" s="466"/>
      <c r="AB20" s="466"/>
      <c r="AC20" s="457"/>
      <c r="AD20" s="457"/>
      <c r="AE20" s="457"/>
      <c r="AF20" s="457"/>
      <c r="AG20" s="457"/>
      <c r="AH20" s="457"/>
      <c r="AI20" s="457"/>
      <c r="AJ20" s="457"/>
      <c r="AK20" s="457"/>
      <c r="AL20" s="458"/>
      <c r="AM20" s="459"/>
      <c r="AN20" s="350"/>
      <c r="AO20" s="350"/>
      <c r="AP20" s="350"/>
      <c r="AQ20" s="350"/>
      <c r="AR20" s="350"/>
      <c r="AS20" s="350"/>
      <c r="AT20" s="351"/>
      <c r="AU20" s="460"/>
      <c r="AV20" s="461"/>
      <c r="AW20" s="461"/>
      <c r="AX20" s="462"/>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49"/>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row>
    <row r="21" spans="1:113" ht="18.75" customHeight="1" thickBot="1" x14ac:dyDescent="0.2">
      <c r="A21" s="40"/>
      <c r="B21" s="443" t="s">
        <v>91</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61"/>
      <c r="AZ21" s="362"/>
      <c r="BA21" s="362"/>
      <c r="BB21" s="362"/>
      <c r="BC21" s="362"/>
      <c r="BD21" s="362"/>
      <c r="BE21" s="362"/>
      <c r="BF21" s="362"/>
      <c r="BG21" s="362"/>
      <c r="BH21" s="362"/>
      <c r="BI21" s="362"/>
      <c r="BJ21" s="362"/>
      <c r="BK21" s="362"/>
      <c r="BL21" s="362"/>
      <c r="BM21" s="363"/>
      <c r="BN21" s="397"/>
      <c r="BO21" s="398"/>
      <c r="BP21" s="398"/>
      <c r="BQ21" s="398"/>
      <c r="BR21" s="398"/>
      <c r="BS21" s="398"/>
      <c r="BT21" s="398"/>
      <c r="BU21" s="399"/>
      <c r="BV21" s="397"/>
      <c r="BW21" s="398"/>
      <c r="BX21" s="398"/>
      <c r="BY21" s="398"/>
      <c r="BZ21" s="398"/>
      <c r="CA21" s="398"/>
      <c r="CB21" s="398"/>
      <c r="CC21" s="399"/>
      <c r="CD21" s="49"/>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row>
    <row r="22" spans="1:113" ht="18.75" customHeight="1" x14ac:dyDescent="0.15">
      <c r="A22" s="40"/>
      <c r="B22" s="407" t="s">
        <v>92</v>
      </c>
      <c r="C22" s="408"/>
      <c r="D22" s="409"/>
      <c r="E22" s="416" t="s">
        <v>22</v>
      </c>
      <c r="F22" s="417"/>
      <c r="G22" s="417"/>
      <c r="H22" s="417"/>
      <c r="I22" s="417"/>
      <c r="J22" s="417"/>
      <c r="K22" s="418"/>
      <c r="L22" s="416" t="s">
        <v>93</v>
      </c>
      <c r="M22" s="417"/>
      <c r="N22" s="417"/>
      <c r="O22" s="417"/>
      <c r="P22" s="418"/>
      <c r="Q22" s="422" t="s">
        <v>94</v>
      </c>
      <c r="R22" s="423"/>
      <c r="S22" s="423"/>
      <c r="T22" s="423"/>
      <c r="U22" s="423"/>
      <c r="V22" s="424"/>
      <c r="W22" s="428" t="s">
        <v>95</v>
      </c>
      <c r="X22" s="408"/>
      <c r="Y22" s="409"/>
      <c r="Z22" s="416" t="s">
        <v>22</v>
      </c>
      <c r="AA22" s="417"/>
      <c r="AB22" s="417"/>
      <c r="AC22" s="417"/>
      <c r="AD22" s="417"/>
      <c r="AE22" s="417"/>
      <c r="AF22" s="417"/>
      <c r="AG22" s="418"/>
      <c r="AH22" s="433" t="s">
        <v>96</v>
      </c>
      <c r="AI22" s="417"/>
      <c r="AJ22" s="417"/>
      <c r="AK22" s="417"/>
      <c r="AL22" s="418"/>
      <c r="AM22" s="433" t="s">
        <v>97</v>
      </c>
      <c r="AN22" s="434"/>
      <c r="AO22" s="434"/>
      <c r="AP22" s="434"/>
      <c r="AQ22" s="434"/>
      <c r="AR22" s="435"/>
      <c r="AS22" s="422" t="s">
        <v>94</v>
      </c>
      <c r="AT22" s="423"/>
      <c r="AU22" s="423"/>
      <c r="AV22" s="423"/>
      <c r="AW22" s="423"/>
      <c r="AX22" s="439"/>
      <c r="AY22" s="386" t="s">
        <v>98</v>
      </c>
      <c r="AZ22" s="387"/>
      <c r="BA22" s="387"/>
      <c r="BB22" s="387"/>
      <c r="BC22" s="387"/>
      <c r="BD22" s="387"/>
      <c r="BE22" s="387"/>
      <c r="BF22" s="387"/>
      <c r="BG22" s="387"/>
      <c r="BH22" s="387"/>
      <c r="BI22" s="387"/>
      <c r="BJ22" s="387"/>
      <c r="BK22" s="387"/>
      <c r="BL22" s="387"/>
      <c r="BM22" s="388"/>
      <c r="BN22" s="389">
        <v>12650468</v>
      </c>
      <c r="BO22" s="390"/>
      <c r="BP22" s="390"/>
      <c r="BQ22" s="390"/>
      <c r="BR22" s="390"/>
      <c r="BS22" s="390"/>
      <c r="BT22" s="390"/>
      <c r="BU22" s="391"/>
      <c r="BV22" s="389">
        <v>12716601</v>
      </c>
      <c r="BW22" s="390"/>
      <c r="BX22" s="390"/>
      <c r="BY22" s="390"/>
      <c r="BZ22" s="390"/>
      <c r="CA22" s="390"/>
      <c r="CB22" s="390"/>
      <c r="CC22" s="391"/>
      <c r="CD22" s="49"/>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row>
    <row r="23" spans="1:113" ht="18.75" customHeight="1" x14ac:dyDescent="0.15">
      <c r="A23" s="40"/>
      <c r="B23" s="410"/>
      <c r="C23" s="411"/>
      <c r="D23" s="412"/>
      <c r="E23" s="419"/>
      <c r="F23" s="420"/>
      <c r="G23" s="420"/>
      <c r="H23" s="420"/>
      <c r="I23" s="420"/>
      <c r="J23" s="420"/>
      <c r="K23" s="421"/>
      <c r="L23" s="419"/>
      <c r="M23" s="420"/>
      <c r="N23" s="420"/>
      <c r="O23" s="420"/>
      <c r="P23" s="421"/>
      <c r="Q23" s="425"/>
      <c r="R23" s="426"/>
      <c r="S23" s="426"/>
      <c r="T23" s="426"/>
      <c r="U23" s="426"/>
      <c r="V23" s="427"/>
      <c r="W23" s="429"/>
      <c r="X23" s="411"/>
      <c r="Y23" s="412"/>
      <c r="Z23" s="419"/>
      <c r="AA23" s="420"/>
      <c r="AB23" s="420"/>
      <c r="AC23" s="420"/>
      <c r="AD23" s="420"/>
      <c r="AE23" s="420"/>
      <c r="AF23" s="420"/>
      <c r="AG23" s="421"/>
      <c r="AH23" s="419"/>
      <c r="AI23" s="420"/>
      <c r="AJ23" s="420"/>
      <c r="AK23" s="420"/>
      <c r="AL23" s="421"/>
      <c r="AM23" s="436"/>
      <c r="AN23" s="437"/>
      <c r="AO23" s="437"/>
      <c r="AP23" s="437"/>
      <c r="AQ23" s="437"/>
      <c r="AR23" s="438"/>
      <c r="AS23" s="425"/>
      <c r="AT23" s="426"/>
      <c r="AU23" s="426"/>
      <c r="AV23" s="426"/>
      <c r="AW23" s="426"/>
      <c r="AX23" s="440"/>
      <c r="AY23" s="374" t="s">
        <v>99</v>
      </c>
      <c r="AZ23" s="375"/>
      <c r="BA23" s="375"/>
      <c r="BB23" s="375"/>
      <c r="BC23" s="375"/>
      <c r="BD23" s="375"/>
      <c r="BE23" s="375"/>
      <c r="BF23" s="375"/>
      <c r="BG23" s="375"/>
      <c r="BH23" s="375"/>
      <c r="BI23" s="375"/>
      <c r="BJ23" s="375"/>
      <c r="BK23" s="375"/>
      <c r="BL23" s="375"/>
      <c r="BM23" s="376"/>
      <c r="BN23" s="394">
        <v>10767787</v>
      </c>
      <c r="BO23" s="395"/>
      <c r="BP23" s="395"/>
      <c r="BQ23" s="395"/>
      <c r="BR23" s="395"/>
      <c r="BS23" s="395"/>
      <c r="BT23" s="395"/>
      <c r="BU23" s="396"/>
      <c r="BV23" s="394">
        <v>11110098</v>
      </c>
      <c r="BW23" s="395"/>
      <c r="BX23" s="395"/>
      <c r="BY23" s="395"/>
      <c r="BZ23" s="395"/>
      <c r="CA23" s="395"/>
      <c r="CB23" s="395"/>
      <c r="CC23" s="396"/>
      <c r="CD23" s="49"/>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row>
    <row r="24" spans="1:113" ht="18.75" customHeight="1" thickBot="1" x14ac:dyDescent="0.2">
      <c r="A24" s="40"/>
      <c r="B24" s="410"/>
      <c r="C24" s="411"/>
      <c r="D24" s="412"/>
      <c r="E24" s="367" t="s">
        <v>100</v>
      </c>
      <c r="F24" s="368"/>
      <c r="G24" s="368"/>
      <c r="H24" s="368"/>
      <c r="I24" s="368"/>
      <c r="J24" s="368"/>
      <c r="K24" s="369"/>
      <c r="L24" s="370">
        <v>1</v>
      </c>
      <c r="M24" s="371"/>
      <c r="N24" s="371"/>
      <c r="O24" s="371"/>
      <c r="P24" s="372"/>
      <c r="Q24" s="370">
        <v>8270</v>
      </c>
      <c r="R24" s="371"/>
      <c r="S24" s="371"/>
      <c r="T24" s="371"/>
      <c r="U24" s="371"/>
      <c r="V24" s="372"/>
      <c r="W24" s="429"/>
      <c r="X24" s="411"/>
      <c r="Y24" s="412"/>
      <c r="Z24" s="367" t="s">
        <v>101</v>
      </c>
      <c r="AA24" s="368"/>
      <c r="AB24" s="368"/>
      <c r="AC24" s="368"/>
      <c r="AD24" s="368"/>
      <c r="AE24" s="368"/>
      <c r="AF24" s="368"/>
      <c r="AG24" s="369"/>
      <c r="AH24" s="370">
        <v>166</v>
      </c>
      <c r="AI24" s="371"/>
      <c r="AJ24" s="371"/>
      <c r="AK24" s="371"/>
      <c r="AL24" s="372"/>
      <c r="AM24" s="370">
        <v>479740</v>
      </c>
      <c r="AN24" s="371"/>
      <c r="AO24" s="371"/>
      <c r="AP24" s="371"/>
      <c r="AQ24" s="371"/>
      <c r="AR24" s="372"/>
      <c r="AS24" s="370">
        <v>2890</v>
      </c>
      <c r="AT24" s="371"/>
      <c r="AU24" s="371"/>
      <c r="AV24" s="371"/>
      <c r="AW24" s="371"/>
      <c r="AX24" s="373"/>
      <c r="AY24" s="361" t="s">
        <v>102</v>
      </c>
      <c r="AZ24" s="362"/>
      <c r="BA24" s="362"/>
      <c r="BB24" s="362"/>
      <c r="BC24" s="362"/>
      <c r="BD24" s="362"/>
      <c r="BE24" s="362"/>
      <c r="BF24" s="362"/>
      <c r="BG24" s="362"/>
      <c r="BH24" s="362"/>
      <c r="BI24" s="362"/>
      <c r="BJ24" s="362"/>
      <c r="BK24" s="362"/>
      <c r="BL24" s="362"/>
      <c r="BM24" s="363"/>
      <c r="BN24" s="394">
        <v>10823176</v>
      </c>
      <c r="BO24" s="395"/>
      <c r="BP24" s="395"/>
      <c r="BQ24" s="395"/>
      <c r="BR24" s="395"/>
      <c r="BS24" s="395"/>
      <c r="BT24" s="395"/>
      <c r="BU24" s="396"/>
      <c r="BV24" s="394">
        <v>10522249</v>
      </c>
      <c r="BW24" s="395"/>
      <c r="BX24" s="395"/>
      <c r="BY24" s="395"/>
      <c r="BZ24" s="395"/>
      <c r="CA24" s="395"/>
      <c r="CB24" s="395"/>
      <c r="CC24" s="396"/>
      <c r="CD24" s="49"/>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row>
    <row r="25" spans="1:113" ht="18.75" customHeight="1" x14ac:dyDescent="0.15">
      <c r="A25" s="40"/>
      <c r="B25" s="410"/>
      <c r="C25" s="411"/>
      <c r="D25" s="412"/>
      <c r="E25" s="367" t="s">
        <v>103</v>
      </c>
      <c r="F25" s="368"/>
      <c r="G25" s="368"/>
      <c r="H25" s="368"/>
      <c r="I25" s="368"/>
      <c r="J25" s="368"/>
      <c r="K25" s="369"/>
      <c r="L25" s="370">
        <v>1</v>
      </c>
      <c r="M25" s="371"/>
      <c r="N25" s="371"/>
      <c r="O25" s="371"/>
      <c r="P25" s="372"/>
      <c r="Q25" s="370">
        <v>6620</v>
      </c>
      <c r="R25" s="371"/>
      <c r="S25" s="371"/>
      <c r="T25" s="371"/>
      <c r="U25" s="371"/>
      <c r="V25" s="372"/>
      <c r="W25" s="429"/>
      <c r="X25" s="411"/>
      <c r="Y25" s="412"/>
      <c r="Z25" s="367" t="s">
        <v>104</v>
      </c>
      <c r="AA25" s="368"/>
      <c r="AB25" s="368"/>
      <c r="AC25" s="368"/>
      <c r="AD25" s="368"/>
      <c r="AE25" s="368"/>
      <c r="AF25" s="368"/>
      <c r="AG25" s="369"/>
      <c r="AH25" s="370" t="s">
        <v>62</v>
      </c>
      <c r="AI25" s="371"/>
      <c r="AJ25" s="371"/>
      <c r="AK25" s="371"/>
      <c r="AL25" s="372"/>
      <c r="AM25" s="370" t="s">
        <v>62</v>
      </c>
      <c r="AN25" s="371"/>
      <c r="AO25" s="371"/>
      <c r="AP25" s="371"/>
      <c r="AQ25" s="371"/>
      <c r="AR25" s="372"/>
      <c r="AS25" s="370" t="s">
        <v>62</v>
      </c>
      <c r="AT25" s="371"/>
      <c r="AU25" s="371"/>
      <c r="AV25" s="371"/>
      <c r="AW25" s="371"/>
      <c r="AX25" s="373"/>
      <c r="AY25" s="386" t="s">
        <v>105</v>
      </c>
      <c r="AZ25" s="387"/>
      <c r="BA25" s="387"/>
      <c r="BB25" s="387"/>
      <c r="BC25" s="387"/>
      <c r="BD25" s="387"/>
      <c r="BE25" s="387"/>
      <c r="BF25" s="387"/>
      <c r="BG25" s="387"/>
      <c r="BH25" s="387"/>
      <c r="BI25" s="387"/>
      <c r="BJ25" s="387"/>
      <c r="BK25" s="387"/>
      <c r="BL25" s="387"/>
      <c r="BM25" s="388"/>
      <c r="BN25" s="389">
        <v>259902</v>
      </c>
      <c r="BO25" s="390"/>
      <c r="BP25" s="390"/>
      <c r="BQ25" s="390"/>
      <c r="BR25" s="390"/>
      <c r="BS25" s="390"/>
      <c r="BT25" s="390"/>
      <c r="BU25" s="391"/>
      <c r="BV25" s="389">
        <v>808345</v>
      </c>
      <c r="BW25" s="390"/>
      <c r="BX25" s="390"/>
      <c r="BY25" s="390"/>
      <c r="BZ25" s="390"/>
      <c r="CA25" s="390"/>
      <c r="CB25" s="390"/>
      <c r="CC25" s="391"/>
      <c r="CD25" s="49"/>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3" ht="18.75" customHeight="1" x14ac:dyDescent="0.15">
      <c r="A26" s="40"/>
      <c r="B26" s="410"/>
      <c r="C26" s="411"/>
      <c r="D26" s="412"/>
      <c r="E26" s="367" t="s">
        <v>106</v>
      </c>
      <c r="F26" s="368"/>
      <c r="G26" s="368"/>
      <c r="H26" s="368"/>
      <c r="I26" s="368"/>
      <c r="J26" s="368"/>
      <c r="K26" s="369"/>
      <c r="L26" s="370">
        <v>1</v>
      </c>
      <c r="M26" s="371"/>
      <c r="N26" s="371"/>
      <c r="O26" s="371"/>
      <c r="P26" s="372"/>
      <c r="Q26" s="370">
        <v>6210</v>
      </c>
      <c r="R26" s="371"/>
      <c r="S26" s="371"/>
      <c r="T26" s="371"/>
      <c r="U26" s="371"/>
      <c r="V26" s="372"/>
      <c r="W26" s="429"/>
      <c r="X26" s="411"/>
      <c r="Y26" s="412"/>
      <c r="Z26" s="367" t="s">
        <v>107</v>
      </c>
      <c r="AA26" s="405"/>
      <c r="AB26" s="405"/>
      <c r="AC26" s="405"/>
      <c r="AD26" s="405"/>
      <c r="AE26" s="405"/>
      <c r="AF26" s="405"/>
      <c r="AG26" s="406"/>
      <c r="AH26" s="370">
        <v>6</v>
      </c>
      <c r="AI26" s="371"/>
      <c r="AJ26" s="371"/>
      <c r="AK26" s="371"/>
      <c r="AL26" s="372"/>
      <c r="AM26" s="370">
        <v>14604</v>
      </c>
      <c r="AN26" s="371"/>
      <c r="AO26" s="371"/>
      <c r="AP26" s="371"/>
      <c r="AQ26" s="371"/>
      <c r="AR26" s="372"/>
      <c r="AS26" s="370">
        <v>2434</v>
      </c>
      <c r="AT26" s="371"/>
      <c r="AU26" s="371"/>
      <c r="AV26" s="371"/>
      <c r="AW26" s="371"/>
      <c r="AX26" s="373"/>
      <c r="AY26" s="403" t="s">
        <v>108</v>
      </c>
      <c r="AZ26" s="348"/>
      <c r="BA26" s="348"/>
      <c r="BB26" s="348"/>
      <c r="BC26" s="348"/>
      <c r="BD26" s="348"/>
      <c r="BE26" s="348"/>
      <c r="BF26" s="348"/>
      <c r="BG26" s="348"/>
      <c r="BH26" s="348"/>
      <c r="BI26" s="348"/>
      <c r="BJ26" s="348"/>
      <c r="BK26" s="348"/>
      <c r="BL26" s="348"/>
      <c r="BM26" s="404"/>
      <c r="BN26" s="394" t="s">
        <v>62</v>
      </c>
      <c r="BO26" s="395"/>
      <c r="BP26" s="395"/>
      <c r="BQ26" s="395"/>
      <c r="BR26" s="395"/>
      <c r="BS26" s="395"/>
      <c r="BT26" s="395"/>
      <c r="BU26" s="396"/>
      <c r="BV26" s="394" t="s">
        <v>62</v>
      </c>
      <c r="BW26" s="395"/>
      <c r="BX26" s="395"/>
      <c r="BY26" s="395"/>
      <c r="BZ26" s="395"/>
      <c r="CA26" s="395"/>
      <c r="CB26" s="395"/>
      <c r="CC26" s="396"/>
      <c r="CD26" s="49"/>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3" ht="18.75" customHeight="1" thickBot="1" x14ac:dyDescent="0.2">
      <c r="A27" s="40"/>
      <c r="B27" s="410"/>
      <c r="C27" s="411"/>
      <c r="D27" s="412"/>
      <c r="E27" s="367" t="s">
        <v>109</v>
      </c>
      <c r="F27" s="368"/>
      <c r="G27" s="368"/>
      <c r="H27" s="368"/>
      <c r="I27" s="368"/>
      <c r="J27" s="368"/>
      <c r="K27" s="369"/>
      <c r="L27" s="370">
        <v>1</v>
      </c>
      <c r="M27" s="371"/>
      <c r="N27" s="371"/>
      <c r="O27" s="371"/>
      <c r="P27" s="372"/>
      <c r="Q27" s="370">
        <v>3310</v>
      </c>
      <c r="R27" s="371"/>
      <c r="S27" s="371"/>
      <c r="T27" s="371"/>
      <c r="U27" s="371"/>
      <c r="V27" s="372"/>
      <c r="W27" s="429"/>
      <c r="X27" s="411"/>
      <c r="Y27" s="412"/>
      <c r="Z27" s="367" t="s">
        <v>110</v>
      </c>
      <c r="AA27" s="368"/>
      <c r="AB27" s="368"/>
      <c r="AC27" s="368"/>
      <c r="AD27" s="368"/>
      <c r="AE27" s="368"/>
      <c r="AF27" s="368"/>
      <c r="AG27" s="369"/>
      <c r="AH27" s="370">
        <v>2</v>
      </c>
      <c r="AI27" s="371"/>
      <c r="AJ27" s="371"/>
      <c r="AK27" s="371"/>
      <c r="AL27" s="372"/>
      <c r="AM27" s="370" t="s">
        <v>111</v>
      </c>
      <c r="AN27" s="371"/>
      <c r="AO27" s="371"/>
      <c r="AP27" s="371"/>
      <c r="AQ27" s="371"/>
      <c r="AR27" s="372"/>
      <c r="AS27" s="370" t="s">
        <v>111</v>
      </c>
      <c r="AT27" s="371"/>
      <c r="AU27" s="371"/>
      <c r="AV27" s="371"/>
      <c r="AW27" s="371"/>
      <c r="AX27" s="373"/>
      <c r="AY27" s="400" t="s">
        <v>112</v>
      </c>
      <c r="AZ27" s="401"/>
      <c r="BA27" s="401"/>
      <c r="BB27" s="401"/>
      <c r="BC27" s="401"/>
      <c r="BD27" s="401"/>
      <c r="BE27" s="401"/>
      <c r="BF27" s="401"/>
      <c r="BG27" s="401"/>
      <c r="BH27" s="401"/>
      <c r="BI27" s="401"/>
      <c r="BJ27" s="401"/>
      <c r="BK27" s="401"/>
      <c r="BL27" s="401"/>
      <c r="BM27" s="402"/>
      <c r="BN27" s="397">
        <v>224775</v>
      </c>
      <c r="BO27" s="398"/>
      <c r="BP27" s="398"/>
      <c r="BQ27" s="398"/>
      <c r="BR27" s="398"/>
      <c r="BS27" s="398"/>
      <c r="BT27" s="398"/>
      <c r="BU27" s="399"/>
      <c r="BV27" s="397">
        <v>224747</v>
      </c>
      <c r="BW27" s="398"/>
      <c r="BX27" s="398"/>
      <c r="BY27" s="398"/>
      <c r="BZ27" s="398"/>
      <c r="CA27" s="398"/>
      <c r="CB27" s="398"/>
      <c r="CC27" s="399"/>
      <c r="CD27" s="43"/>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row>
    <row r="28" spans="1:113" ht="18.75" customHeight="1" x14ac:dyDescent="0.15">
      <c r="A28" s="40"/>
      <c r="B28" s="410"/>
      <c r="C28" s="411"/>
      <c r="D28" s="412"/>
      <c r="E28" s="367" t="s">
        <v>113</v>
      </c>
      <c r="F28" s="368"/>
      <c r="G28" s="368"/>
      <c r="H28" s="368"/>
      <c r="I28" s="368"/>
      <c r="J28" s="368"/>
      <c r="K28" s="369"/>
      <c r="L28" s="370">
        <v>1</v>
      </c>
      <c r="M28" s="371"/>
      <c r="N28" s="371"/>
      <c r="O28" s="371"/>
      <c r="P28" s="372"/>
      <c r="Q28" s="370">
        <v>2400</v>
      </c>
      <c r="R28" s="371"/>
      <c r="S28" s="371"/>
      <c r="T28" s="371"/>
      <c r="U28" s="371"/>
      <c r="V28" s="372"/>
      <c r="W28" s="429"/>
      <c r="X28" s="411"/>
      <c r="Y28" s="412"/>
      <c r="Z28" s="367" t="s">
        <v>114</v>
      </c>
      <c r="AA28" s="368"/>
      <c r="AB28" s="368"/>
      <c r="AC28" s="368"/>
      <c r="AD28" s="368"/>
      <c r="AE28" s="368"/>
      <c r="AF28" s="368"/>
      <c r="AG28" s="369"/>
      <c r="AH28" s="370" t="s">
        <v>62</v>
      </c>
      <c r="AI28" s="371"/>
      <c r="AJ28" s="371"/>
      <c r="AK28" s="371"/>
      <c r="AL28" s="372"/>
      <c r="AM28" s="370" t="s">
        <v>62</v>
      </c>
      <c r="AN28" s="371"/>
      <c r="AO28" s="371"/>
      <c r="AP28" s="371"/>
      <c r="AQ28" s="371"/>
      <c r="AR28" s="372"/>
      <c r="AS28" s="370" t="s">
        <v>62</v>
      </c>
      <c r="AT28" s="371"/>
      <c r="AU28" s="371"/>
      <c r="AV28" s="371"/>
      <c r="AW28" s="371"/>
      <c r="AX28" s="373"/>
      <c r="AY28" s="377" t="s">
        <v>115</v>
      </c>
      <c r="AZ28" s="378"/>
      <c r="BA28" s="378"/>
      <c r="BB28" s="379"/>
      <c r="BC28" s="386" t="s">
        <v>116</v>
      </c>
      <c r="BD28" s="387"/>
      <c r="BE28" s="387"/>
      <c r="BF28" s="387"/>
      <c r="BG28" s="387"/>
      <c r="BH28" s="387"/>
      <c r="BI28" s="387"/>
      <c r="BJ28" s="387"/>
      <c r="BK28" s="387"/>
      <c r="BL28" s="387"/>
      <c r="BM28" s="388"/>
      <c r="BN28" s="389">
        <v>2445551</v>
      </c>
      <c r="BO28" s="390"/>
      <c r="BP28" s="390"/>
      <c r="BQ28" s="390"/>
      <c r="BR28" s="390"/>
      <c r="BS28" s="390"/>
      <c r="BT28" s="390"/>
      <c r="BU28" s="391"/>
      <c r="BV28" s="389">
        <v>2391923</v>
      </c>
      <c r="BW28" s="390"/>
      <c r="BX28" s="390"/>
      <c r="BY28" s="390"/>
      <c r="BZ28" s="390"/>
      <c r="CA28" s="390"/>
      <c r="CB28" s="390"/>
      <c r="CC28" s="391"/>
      <c r="CD28" s="49"/>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row>
    <row r="29" spans="1:113" ht="18.75" customHeight="1" x14ac:dyDescent="0.15">
      <c r="A29" s="40"/>
      <c r="B29" s="410"/>
      <c r="C29" s="411"/>
      <c r="D29" s="412"/>
      <c r="E29" s="367" t="s">
        <v>117</v>
      </c>
      <c r="F29" s="368"/>
      <c r="G29" s="368"/>
      <c r="H29" s="368"/>
      <c r="I29" s="368"/>
      <c r="J29" s="368"/>
      <c r="K29" s="369"/>
      <c r="L29" s="370">
        <v>10</v>
      </c>
      <c r="M29" s="371"/>
      <c r="N29" s="371"/>
      <c r="O29" s="371"/>
      <c r="P29" s="372"/>
      <c r="Q29" s="370">
        <v>2240</v>
      </c>
      <c r="R29" s="371"/>
      <c r="S29" s="371"/>
      <c r="T29" s="371"/>
      <c r="U29" s="371"/>
      <c r="V29" s="372"/>
      <c r="W29" s="430"/>
      <c r="X29" s="431"/>
      <c r="Y29" s="432"/>
      <c r="Z29" s="367" t="s">
        <v>118</v>
      </c>
      <c r="AA29" s="368"/>
      <c r="AB29" s="368"/>
      <c r="AC29" s="368"/>
      <c r="AD29" s="368"/>
      <c r="AE29" s="368"/>
      <c r="AF29" s="368"/>
      <c r="AG29" s="369"/>
      <c r="AH29" s="370">
        <v>168</v>
      </c>
      <c r="AI29" s="371"/>
      <c r="AJ29" s="371"/>
      <c r="AK29" s="371"/>
      <c r="AL29" s="372"/>
      <c r="AM29" s="370">
        <v>486940</v>
      </c>
      <c r="AN29" s="371"/>
      <c r="AO29" s="371"/>
      <c r="AP29" s="371"/>
      <c r="AQ29" s="371"/>
      <c r="AR29" s="372"/>
      <c r="AS29" s="370">
        <v>2898</v>
      </c>
      <c r="AT29" s="371"/>
      <c r="AU29" s="371"/>
      <c r="AV29" s="371"/>
      <c r="AW29" s="371"/>
      <c r="AX29" s="373"/>
      <c r="AY29" s="380"/>
      <c r="AZ29" s="381"/>
      <c r="BA29" s="381"/>
      <c r="BB29" s="382"/>
      <c r="BC29" s="374" t="s">
        <v>119</v>
      </c>
      <c r="BD29" s="375"/>
      <c r="BE29" s="375"/>
      <c r="BF29" s="375"/>
      <c r="BG29" s="375"/>
      <c r="BH29" s="375"/>
      <c r="BI29" s="375"/>
      <c r="BJ29" s="375"/>
      <c r="BK29" s="375"/>
      <c r="BL29" s="375"/>
      <c r="BM29" s="376"/>
      <c r="BN29" s="394">
        <v>1237951</v>
      </c>
      <c r="BO29" s="395"/>
      <c r="BP29" s="395"/>
      <c r="BQ29" s="395"/>
      <c r="BR29" s="395"/>
      <c r="BS29" s="395"/>
      <c r="BT29" s="395"/>
      <c r="BU29" s="396"/>
      <c r="BV29" s="394">
        <v>1211578</v>
      </c>
      <c r="BW29" s="395"/>
      <c r="BX29" s="395"/>
      <c r="BY29" s="395"/>
      <c r="BZ29" s="395"/>
      <c r="CA29" s="395"/>
      <c r="CB29" s="395"/>
      <c r="CC29" s="396"/>
      <c r="CD29" s="43"/>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row>
    <row r="30" spans="1:113" ht="18.75" customHeight="1" thickBot="1" x14ac:dyDescent="0.2">
      <c r="A30" s="40"/>
      <c r="B30" s="413"/>
      <c r="C30" s="414"/>
      <c r="D30" s="415"/>
      <c r="E30" s="349"/>
      <c r="F30" s="350"/>
      <c r="G30" s="350"/>
      <c r="H30" s="350"/>
      <c r="I30" s="350"/>
      <c r="J30" s="350"/>
      <c r="K30" s="351"/>
      <c r="L30" s="352"/>
      <c r="M30" s="353"/>
      <c r="N30" s="353"/>
      <c r="O30" s="353"/>
      <c r="P30" s="354"/>
      <c r="Q30" s="352"/>
      <c r="R30" s="353"/>
      <c r="S30" s="353"/>
      <c r="T30" s="353"/>
      <c r="U30" s="353"/>
      <c r="V30" s="354"/>
      <c r="W30" s="355" t="s">
        <v>120</v>
      </c>
      <c r="X30" s="356"/>
      <c r="Y30" s="356"/>
      <c r="Z30" s="356"/>
      <c r="AA30" s="356"/>
      <c r="AB30" s="356"/>
      <c r="AC30" s="356"/>
      <c r="AD30" s="356"/>
      <c r="AE30" s="356"/>
      <c r="AF30" s="356"/>
      <c r="AG30" s="357"/>
      <c r="AH30" s="358">
        <v>92.2</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121</v>
      </c>
      <c r="BD30" s="362"/>
      <c r="BE30" s="362"/>
      <c r="BF30" s="362"/>
      <c r="BG30" s="362"/>
      <c r="BH30" s="362"/>
      <c r="BI30" s="362"/>
      <c r="BJ30" s="362"/>
      <c r="BK30" s="362"/>
      <c r="BL30" s="362"/>
      <c r="BM30" s="363"/>
      <c r="BN30" s="397">
        <v>2208011</v>
      </c>
      <c r="BO30" s="398"/>
      <c r="BP30" s="398"/>
      <c r="BQ30" s="398"/>
      <c r="BR30" s="398"/>
      <c r="BS30" s="398"/>
      <c r="BT30" s="398"/>
      <c r="BU30" s="399"/>
      <c r="BV30" s="397">
        <v>2230107</v>
      </c>
      <c r="BW30" s="398"/>
      <c r="BX30" s="398"/>
      <c r="BY30" s="398"/>
      <c r="BZ30" s="398"/>
      <c r="CA30" s="398"/>
      <c r="CB30" s="398"/>
      <c r="CC30" s="399"/>
      <c r="CD30" s="51"/>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row>
    <row r="31" spans="1:113" ht="13.5" customHeight="1" x14ac:dyDescent="0.15">
      <c r="A31" s="40"/>
      <c r="B31" s="65"/>
      <c r="DI31" s="66"/>
    </row>
    <row r="32" spans="1:113" ht="13.5" customHeight="1" x14ac:dyDescent="0.15">
      <c r="A32" s="40"/>
      <c r="B32" s="67"/>
      <c r="C32" s="347" t="s">
        <v>122</v>
      </c>
      <c r="D32" s="347"/>
      <c r="E32" s="347"/>
      <c r="F32" s="347"/>
      <c r="G32" s="347"/>
      <c r="H32" s="347"/>
      <c r="I32" s="347"/>
      <c r="J32" s="347"/>
      <c r="K32" s="347"/>
      <c r="L32" s="347"/>
      <c r="M32" s="347"/>
      <c r="N32" s="347"/>
      <c r="O32" s="347"/>
      <c r="P32" s="347"/>
      <c r="Q32" s="347"/>
      <c r="R32" s="347"/>
      <c r="S32" s="347"/>
      <c r="U32" s="348" t="s">
        <v>123</v>
      </c>
      <c r="V32" s="348"/>
      <c r="W32" s="348"/>
      <c r="X32" s="348"/>
      <c r="Y32" s="348"/>
      <c r="Z32" s="348"/>
      <c r="AA32" s="348"/>
      <c r="AB32" s="348"/>
      <c r="AC32" s="348"/>
      <c r="AD32" s="348"/>
      <c r="AE32" s="348"/>
      <c r="AF32" s="348"/>
      <c r="AG32" s="348"/>
      <c r="AH32" s="348"/>
      <c r="AI32" s="348"/>
      <c r="AJ32" s="348"/>
      <c r="AK32" s="348"/>
      <c r="AM32" s="348" t="s">
        <v>124</v>
      </c>
      <c r="AN32" s="348"/>
      <c r="AO32" s="348"/>
      <c r="AP32" s="348"/>
      <c r="AQ32" s="348"/>
      <c r="AR32" s="348"/>
      <c r="AS32" s="348"/>
      <c r="AT32" s="348"/>
      <c r="AU32" s="348"/>
      <c r="AV32" s="348"/>
      <c r="AW32" s="348"/>
      <c r="AX32" s="348"/>
      <c r="AY32" s="348"/>
      <c r="AZ32" s="348"/>
      <c r="BA32" s="348"/>
      <c r="BB32" s="348"/>
      <c r="BC32" s="348"/>
      <c r="BE32" s="348" t="s">
        <v>125</v>
      </c>
      <c r="BF32" s="348"/>
      <c r="BG32" s="348"/>
      <c r="BH32" s="348"/>
      <c r="BI32" s="348"/>
      <c r="BJ32" s="348"/>
      <c r="BK32" s="348"/>
      <c r="BL32" s="348"/>
      <c r="BM32" s="348"/>
      <c r="BN32" s="348"/>
      <c r="BO32" s="348"/>
      <c r="BP32" s="348"/>
      <c r="BQ32" s="348"/>
      <c r="BR32" s="348"/>
      <c r="BS32" s="348"/>
      <c r="BT32" s="348"/>
      <c r="BU32" s="348"/>
      <c r="BW32" s="348" t="s">
        <v>126</v>
      </c>
      <c r="BX32" s="348"/>
      <c r="BY32" s="348"/>
      <c r="BZ32" s="348"/>
      <c r="CA32" s="348"/>
      <c r="CB32" s="348"/>
      <c r="CC32" s="348"/>
      <c r="CD32" s="348"/>
      <c r="CE32" s="348"/>
      <c r="CF32" s="348"/>
      <c r="CG32" s="348"/>
      <c r="CH32" s="348"/>
      <c r="CI32" s="348"/>
      <c r="CJ32" s="348"/>
      <c r="CK32" s="348"/>
      <c r="CL32" s="348"/>
      <c r="CM32" s="348"/>
      <c r="CO32" s="348" t="s">
        <v>127</v>
      </c>
      <c r="CP32" s="348"/>
      <c r="CQ32" s="348"/>
      <c r="CR32" s="348"/>
      <c r="CS32" s="348"/>
      <c r="CT32" s="348"/>
      <c r="CU32" s="348"/>
      <c r="CV32" s="348"/>
      <c r="CW32" s="348"/>
      <c r="CX32" s="348"/>
      <c r="CY32" s="348"/>
      <c r="CZ32" s="348"/>
      <c r="DA32" s="348"/>
      <c r="DB32" s="348"/>
      <c r="DC32" s="348"/>
      <c r="DD32" s="348"/>
      <c r="DE32" s="348"/>
      <c r="DI32" s="66"/>
    </row>
    <row r="33" spans="1:113" ht="13.5" customHeight="1" x14ac:dyDescent="0.15">
      <c r="A33" s="40"/>
      <c r="B33" s="67"/>
      <c r="C33" s="346" t="s">
        <v>128</v>
      </c>
      <c r="D33" s="346"/>
      <c r="E33" s="345" t="s">
        <v>129</v>
      </c>
      <c r="F33" s="345"/>
      <c r="G33" s="345"/>
      <c r="H33" s="345"/>
      <c r="I33" s="345"/>
      <c r="J33" s="345"/>
      <c r="K33" s="345"/>
      <c r="L33" s="345"/>
      <c r="M33" s="345"/>
      <c r="N33" s="345"/>
      <c r="O33" s="345"/>
      <c r="P33" s="345"/>
      <c r="Q33" s="345"/>
      <c r="R33" s="345"/>
      <c r="S33" s="345"/>
      <c r="T33" s="44"/>
      <c r="U33" s="346" t="s">
        <v>128</v>
      </c>
      <c r="V33" s="346"/>
      <c r="W33" s="345" t="s">
        <v>129</v>
      </c>
      <c r="X33" s="345"/>
      <c r="Y33" s="345"/>
      <c r="Z33" s="345"/>
      <c r="AA33" s="345"/>
      <c r="AB33" s="345"/>
      <c r="AC33" s="345"/>
      <c r="AD33" s="345"/>
      <c r="AE33" s="345"/>
      <c r="AF33" s="345"/>
      <c r="AG33" s="345"/>
      <c r="AH33" s="345"/>
      <c r="AI33" s="345"/>
      <c r="AJ33" s="345"/>
      <c r="AK33" s="345"/>
      <c r="AL33" s="44"/>
      <c r="AM33" s="346" t="s">
        <v>128</v>
      </c>
      <c r="AN33" s="346"/>
      <c r="AO33" s="345" t="s">
        <v>129</v>
      </c>
      <c r="AP33" s="345"/>
      <c r="AQ33" s="345"/>
      <c r="AR33" s="345"/>
      <c r="AS33" s="345"/>
      <c r="AT33" s="345"/>
      <c r="AU33" s="345"/>
      <c r="AV33" s="345"/>
      <c r="AW33" s="345"/>
      <c r="AX33" s="345"/>
      <c r="AY33" s="345"/>
      <c r="AZ33" s="345"/>
      <c r="BA33" s="345"/>
      <c r="BB33" s="345"/>
      <c r="BC33" s="345"/>
      <c r="BD33" s="50"/>
      <c r="BE33" s="345" t="s">
        <v>130</v>
      </c>
      <c r="BF33" s="345"/>
      <c r="BG33" s="345" t="s">
        <v>131</v>
      </c>
      <c r="BH33" s="345"/>
      <c r="BI33" s="345"/>
      <c r="BJ33" s="345"/>
      <c r="BK33" s="345"/>
      <c r="BL33" s="345"/>
      <c r="BM33" s="345"/>
      <c r="BN33" s="345"/>
      <c r="BO33" s="345"/>
      <c r="BP33" s="345"/>
      <c r="BQ33" s="345"/>
      <c r="BR33" s="345"/>
      <c r="BS33" s="345"/>
      <c r="BT33" s="345"/>
      <c r="BU33" s="345"/>
      <c r="BV33" s="50"/>
      <c r="BW33" s="346" t="s">
        <v>130</v>
      </c>
      <c r="BX33" s="346"/>
      <c r="BY33" s="345" t="s">
        <v>132</v>
      </c>
      <c r="BZ33" s="345"/>
      <c r="CA33" s="345"/>
      <c r="CB33" s="345"/>
      <c r="CC33" s="345"/>
      <c r="CD33" s="345"/>
      <c r="CE33" s="345"/>
      <c r="CF33" s="345"/>
      <c r="CG33" s="345"/>
      <c r="CH33" s="345"/>
      <c r="CI33" s="345"/>
      <c r="CJ33" s="345"/>
      <c r="CK33" s="345"/>
      <c r="CL33" s="345"/>
      <c r="CM33" s="345"/>
      <c r="CN33" s="44"/>
      <c r="CO33" s="346" t="s">
        <v>128</v>
      </c>
      <c r="CP33" s="346"/>
      <c r="CQ33" s="345" t="s">
        <v>133</v>
      </c>
      <c r="CR33" s="345"/>
      <c r="CS33" s="345"/>
      <c r="CT33" s="345"/>
      <c r="CU33" s="345"/>
      <c r="CV33" s="345"/>
      <c r="CW33" s="345"/>
      <c r="CX33" s="345"/>
      <c r="CY33" s="345"/>
      <c r="CZ33" s="345"/>
      <c r="DA33" s="345"/>
      <c r="DB33" s="345"/>
      <c r="DC33" s="345"/>
      <c r="DD33" s="345"/>
      <c r="DE33" s="345"/>
      <c r="DF33" s="44"/>
      <c r="DG33" s="344" t="s">
        <v>134</v>
      </c>
      <c r="DH33" s="344"/>
      <c r="DI33" s="45"/>
    </row>
    <row r="34" spans="1:113" ht="32.25" customHeight="1" x14ac:dyDescent="0.15">
      <c r="A34" s="40"/>
      <c r="B34" s="67"/>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4</v>
      </c>
      <c r="V34" s="342"/>
      <c r="W34" s="343" t="str">
        <f>IF('各会計、関係団体の財政状況及び健全化判断比率'!B28="","",'各会計、関係団体の財政状況及び健全化判断比率'!B28)</f>
        <v>国民健康保険事業特別会計</v>
      </c>
      <c r="X34" s="343"/>
      <c r="Y34" s="343"/>
      <c r="Z34" s="343"/>
      <c r="AA34" s="343"/>
      <c r="AB34" s="343"/>
      <c r="AC34" s="343"/>
      <c r="AD34" s="343"/>
      <c r="AE34" s="343"/>
      <c r="AF34" s="343"/>
      <c r="AG34" s="343"/>
      <c r="AH34" s="343"/>
      <c r="AI34" s="343"/>
      <c r="AJ34" s="343"/>
      <c r="AK34" s="343"/>
      <c r="AL34" s="40"/>
      <c r="AM34" s="342">
        <f>IF(AO34="","",MAX(C34:D43,U34:V43)+1)</f>
        <v>7</v>
      </c>
      <c r="AN34" s="342"/>
      <c r="AO34" s="343" t="str">
        <f>IF('各会計、関係団体の財政状況及び健全化判断比率'!B31="","",'各会計、関係団体の財政状況及び健全化判断比率'!B31)</f>
        <v>国民宿舎事業特別会計</v>
      </c>
      <c r="AP34" s="343"/>
      <c r="AQ34" s="343"/>
      <c r="AR34" s="343"/>
      <c r="AS34" s="343"/>
      <c r="AT34" s="343"/>
      <c r="AU34" s="343"/>
      <c r="AV34" s="343"/>
      <c r="AW34" s="343"/>
      <c r="AX34" s="343"/>
      <c r="AY34" s="343"/>
      <c r="AZ34" s="343"/>
      <c r="BA34" s="343"/>
      <c r="BB34" s="343"/>
      <c r="BC34" s="343"/>
      <c r="BD34" s="40"/>
      <c r="BE34" s="342">
        <f>IF(BG34="","",MAX(C34:D43,U34:V43,AM34:AN43)+1)</f>
        <v>10</v>
      </c>
      <c r="BF34" s="342"/>
      <c r="BG34" s="343" t="str">
        <f>IF('各会計、関係団体の財政状況及び健全化判断比率'!B34="","",'各会計、関係団体の財政状況及び健全化判断比率'!B34)</f>
        <v>温泉事業特別会計</v>
      </c>
      <c r="BH34" s="343"/>
      <c r="BI34" s="343"/>
      <c r="BJ34" s="343"/>
      <c r="BK34" s="343"/>
      <c r="BL34" s="343"/>
      <c r="BM34" s="343"/>
      <c r="BN34" s="343"/>
      <c r="BO34" s="343"/>
      <c r="BP34" s="343"/>
      <c r="BQ34" s="343"/>
      <c r="BR34" s="343"/>
      <c r="BS34" s="343"/>
      <c r="BT34" s="343"/>
      <c r="BU34" s="343"/>
      <c r="BV34" s="40"/>
      <c r="BW34" s="342">
        <f>IF(BY34="","",MAX(C34:D43,U34:V43,AM34:AN43,BE34:BF43)+1)</f>
        <v>11</v>
      </c>
      <c r="BX34" s="342"/>
      <c r="BY34" s="343" t="str">
        <f>IF('各会計、関係団体の財政状況及び健全化判断比率'!B68="","",'各会計、関係団体の財政状況及び健全化判断比率'!B68)</f>
        <v>鳥取県町村総合事務組合</v>
      </c>
      <c r="BZ34" s="343"/>
      <c r="CA34" s="343"/>
      <c r="CB34" s="343"/>
      <c r="CC34" s="343"/>
      <c r="CD34" s="343"/>
      <c r="CE34" s="343"/>
      <c r="CF34" s="343"/>
      <c r="CG34" s="343"/>
      <c r="CH34" s="343"/>
      <c r="CI34" s="343"/>
      <c r="CJ34" s="343"/>
      <c r="CK34" s="343"/>
      <c r="CL34" s="343"/>
      <c r="CM34" s="343"/>
      <c r="CN34" s="40"/>
      <c r="CO34" s="342">
        <f>IF(CQ34="","",MAX(C34:D43,U34:V43,AM34:AN43,BE34:BF43,BW34:BX43)+1)</f>
        <v>17</v>
      </c>
      <c r="CP34" s="342"/>
      <c r="CQ34" s="343" t="str">
        <f>IF('各会計、関係団体の財政状況及び健全化判断比率'!BS7="","",'各会計、関係団体の財政状況及び健全化判断比率'!BS7)</f>
        <v>湯梨浜町土地開発公社</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
      </c>
      <c r="DH34" s="340"/>
      <c r="DI34" s="45"/>
    </row>
    <row r="35" spans="1:113" ht="32.25" customHeight="1" x14ac:dyDescent="0.15">
      <c r="A35" s="40"/>
      <c r="B35" s="67"/>
      <c r="C35" s="342">
        <f>IF(E35="","",C34+1)</f>
        <v>2</v>
      </c>
      <c r="D35" s="342"/>
      <c r="E35" s="343" t="str">
        <f>IF('各会計、関係団体の財政状況及び健全化判断比率'!B8="","",'各会計、関係団体の財政状況及び健全化判断比率'!B8)</f>
        <v>住宅新築資金等貸付事業特別会計</v>
      </c>
      <c r="F35" s="343"/>
      <c r="G35" s="343"/>
      <c r="H35" s="343"/>
      <c r="I35" s="343"/>
      <c r="J35" s="343"/>
      <c r="K35" s="343"/>
      <c r="L35" s="343"/>
      <c r="M35" s="343"/>
      <c r="N35" s="343"/>
      <c r="O35" s="343"/>
      <c r="P35" s="343"/>
      <c r="Q35" s="343"/>
      <c r="R35" s="343"/>
      <c r="S35" s="343"/>
      <c r="T35" s="40"/>
      <c r="U35" s="342">
        <f>IF(W35="","",U34+1)</f>
        <v>5</v>
      </c>
      <c r="V35" s="342"/>
      <c r="W35" s="343" t="str">
        <f>IF('各会計、関係団体の財政状況及び健全化判断比率'!B29="","",'各会計、関係団体の財政状況及び健全化判断比率'!B29)</f>
        <v>後期高齢者医療特別会計</v>
      </c>
      <c r="X35" s="343"/>
      <c r="Y35" s="343"/>
      <c r="Z35" s="343"/>
      <c r="AA35" s="343"/>
      <c r="AB35" s="343"/>
      <c r="AC35" s="343"/>
      <c r="AD35" s="343"/>
      <c r="AE35" s="343"/>
      <c r="AF35" s="343"/>
      <c r="AG35" s="343"/>
      <c r="AH35" s="343"/>
      <c r="AI35" s="343"/>
      <c r="AJ35" s="343"/>
      <c r="AK35" s="343"/>
      <c r="AL35" s="40"/>
      <c r="AM35" s="342">
        <f t="shared" ref="AM35:AM43" si="0">IF(AO35="","",AM34+1)</f>
        <v>8</v>
      </c>
      <c r="AN35" s="342"/>
      <c r="AO35" s="343" t="str">
        <f>IF('各会計、関係団体の財政状況及び健全化判断比率'!B32="","",'各会計、関係団体の財政状況及び健全化判断比率'!B32)</f>
        <v>水道事業会計</v>
      </c>
      <c r="AP35" s="343"/>
      <c r="AQ35" s="343"/>
      <c r="AR35" s="343"/>
      <c r="AS35" s="343"/>
      <c r="AT35" s="343"/>
      <c r="AU35" s="343"/>
      <c r="AV35" s="343"/>
      <c r="AW35" s="343"/>
      <c r="AX35" s="343"/>
      <c r="AY35" s="343"/>
      <c r="AZ35" s="343"/>
      <c r="BA35" s="343"/>
      <c r="BB35" s="343"/>
      <c r="BC35" s="343"/>
      <c r="BD35" s="40"/>
      <c r="BE35" s="342" t="str">
        <f t="shared" ref="BE35:BE43" si="1">IF(BG35="","",BE34+1)</f>
        <v/>
      </c>
      <c r="BF35" s="342"/>
      <c r="BG35" s="343"/>
      <c r="BH35" s="343"/>
      <c r="BI35" s="343"/>
      <c r="BJ35" s="343"/>
      <c r="BK35" s="343"/>
      <c r="BL35" s="343"/>
      <c r="BM35" s="343"/>
      <c r="BN35" s="343"/>
      <c r="BO35" s="343"/>
      <c r="BP35" s="343"/>
      <c r="BQ35" s="343"/>
      <c r="BR35" s="343"/>
      <c r="BS35" s="343"/>
      <c r="BT35" s="343"/>
      <c r="BU35" s="343"/>
      <c r="BV35" s="40"/>
      <c r="BW35" s="342">
        <f t="shared" ref="BW35:BW43" si="2">IF(BY35="","",BW34+1)</f>
        <v>12</v>
      </c>
      <c r="BX35" s="342"/>
      <c r="BY35" s="343" t="str">
        <f>IF('各会計、関係団体の財政状況及び健全化判断比率'!B69="","",'各会計、関係団体の財政状況及び健全化判断比率'!B69)</f>
        <v>鳥取中部ふるさと広域連合</v>
      </c>
      <c r="BZ35" s="343"/>
      <c r="CA35" s="343"/>
      <c r="CB35" s="343"/>
      <c r="CC35" s="343"/>
      <c r="CD35" s="343"/>
      <c r="CE35" s="343"/>
      <c r="CF35" s="343"/>
      <c r="CG35" s="343"/>
      <c r="CH35" s="343"/>
      <c r="CI35" s="343"/>
      <c r="CJ35" s="343"/>
      <c r="CK35" s="343"/>
      <c r="CL35" s="343"/>
      <c r="CM35" s="343"/>
      <c r="CN35" s="40"/>
      <c r="CO35" s="342">
        <f t="shared" ref="CO35:CO43" si="3">IF(CQ35="","",CO34+1)</f>
        <v>18</v>
      </c>
      <c r="CP35" s="342"/>
      <c r="CQ35" s="343" t="str">
        <f>IF('各会計、関係団体の財政状況及び健全化判断比率'!BS8="","",'各会計、関係団体の財政状況及び健全化判断比率'!BS8)</f>
        <v>一般財団法人ゆりはま温泉公社</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45"/>
    </row>
    <row r="36" spans="1:113" ht="32.25" customHeight="1" x14ac:dyDescent="0.15">
      <c r="A36" s="40"/>
      <c r="B36" s="67"/>
      <c r="C36" s="342">
        <f>IF(E36="","",C35+1)</f>
        <v>3</v>
      </c>
      <c r="D36" s="342"/>
      <c r="E36" s="343" t="str">
        <f>IF('各会計、関係団体の財政状況及び健全化判断比率'!B9="","",'各会計、関係団体の財政状況及び健全化判断比率'!B9)</f>
        <v>高齢者及び障がい者住宅整備資金貸付事業特別会計</v>
      </c>
      <c r="F36" s="343"/>
      <c r="G36" s="343"/>
      <c r="H36" s="343"/>
      <c r="I36" s="343"/>
      <c r="J36" s="343"/>
      <c r="K36" s="343"/>
      <c r="L36" s="343"/>
      <c r="M36" s="343"/>
      <c r="N36" s="343"/>
      <c r="O36" s="343"/>
      <c r="P36" s="343"/>
      <c r="Q36" s="343"/>
      <c r="R36" s="343"/>
      <c r="S36" s="343"/>
      <c r="T36" s="40"/>
      <c r="U36" s="342">
        <f t="shared" ref="U36:U43" si="4">IF(W36="","",U35+1)</f>
        <v>6</v>
      </c>
      <c r="V36" s="342"/>
      <c r="W36" s="343" t="str">
        <f>IF('各会計、関係団体の財政状況及び健全化判断比率'!B30="","",'各会計、関係団体の財政状況及び健全化判断比率'!B30)</f>
        <v>介護保険特別会計</v>
      </c>
      <c r="X36" s="343"/>
      <c r="Y36" s="343"/>
      <c r="Z36" s="343"/>
      <c r="AA36" s="343"/>
      <c r="AB36" s="343"/>
      <c r="AC36" s="343"/>
      <c r="AD36" s="343"/>
      <c r="AE36" s="343"/>
      <c r="AF36" s="343"/>
      <c r="AG36" s="343"/>
      <c r="AH36" s="343"/>
      <c r="AI36" s="343"/>
      <c r="AJ36" s="343"/>
      <c r="AK36" s="343"/>
      <c r="AL36" s="40"/>
      <c r="AM36" s="342">
        <f t="shared" si="0"/>
        <v>9</v>
      </c>
      <c r="AN36" s="342"/>
      <c r="AO36" s="343" t="str">
        <f>IF('各会計、関係団体の財政状況及び健全化判断比率'!B33="","",'各会計、関係団体の財政状況及び健全化判断比率'!B33)</f>
        <v>下水道事業会計</v>
      </c>
      <c r="AP36" s="343"/>
      <c r="AQ36" s="343"/>
      <c r="AR36" s="343"/>
      <c r="AS36" s="343"/>
      <c r="AT36" s="343"/>
      <c r="AU36" s="343"/>
      <c r="AV36" s="343"/>
      <c r="AW36" s="343"/>
      <c r="AX36" s="343"/>
      <c r="AY36" s="343"/>
      <c r="AZ36" s="343"/>
      <c r="BA36" s="343"/>
      <c r="BB36" s="343"/>
      <c r="BC36" s="343"/>
      <c r="BD36" s="40"/>
      <c r="BE36" s="342" t="str">
        <f t="shared" si="1"/>
        <v/>
      </c>
      <c r="BF36" s="342"/>
      <c r="BG36" s="343"/>
      <c r="BH36" s="343"/>
      <c r="BI36" s="343"/>
      <c r="BJ36" s="343"/>
      <c r="BK36" s="343"/>
      <c r="BL36" s="343"/>
      <c r="BM36" s="343"/>
      <c r="BN36" s="343"/>
      <c r="BO36" s="343"/>
      <c r="BP36" s="343"/>
      <c r="BQ36" s="343"/>
      <c r="BR36" s="343"/>
      <c r="BS36" s="343"/>
      <c r="BT36" s="343"/>
      <c r="BU36" s="343"/>
      <c r="BV36" s="40"/>
      <c r="BW36" s="342">
        <f t="shared" si="2"/>
        <v>13</v>
      </c>
      <c r="BX36" s="342"/>
      <c r="BY36" s="343" t="str">
        <f>IF('各会計、関係団体の財政状況及び健全化判断比率'!B70="","",'各会計、関係団体の財政状況及び健全化判断比率'!B70)</f>
        <v>鳥取中部ふるさと広域連合</v>
      </c>
      <c r="BZ36" s="343"/>
      <c r="CA36" s="343"/>
      <c r="CB36" s="343"/>
      <c r="CC36" s="343"/>
      <c r="CD36" s="343"/>
      <c r="CE36" s="343"/>
      <c r="CF36" s="343"/>
      <c r="CG36" s="343"/>
      <c r="CH36" s="343"/>
      <c r="CI36" s="343"/>
      <c r="CJ36" s="343"/>
      <c r="CK36" s="343"/>
      <c r="CL36" s="343"/>
      <c r="CM36" s="343"/>
      <c r="CN36" s="40"/>
      <c r="CO36" s="342">
        <f t="shared" si="3"/>
        <v>19</v>
      </c>
      <c r="CP36" s="342"/>
      <c r="CQ36" s="343" t="str">
        <f>IF('各会計、関係団体の財政状況及び健全化判断比率'!BS9="","",'各会計、関係団体の財政状況及び健全化判断比率'!BS9)</f>
        <v>鳥取中央有線放送株式会社</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45"/>
    </row>
    <row r="37" spans="1:113" ht="32.25" customHeight="1" x14ac:dyDescent="0.15">
      <c r="A37" s="40"/>
      <c r="B37" s="67"/>
      <c r="C37" s="342" t="str">
        <f>IF(E37="","",C36+1)</f>
        <v/>
      </c>
      <c r="D37" s="342"/>
      <c r="E37" s="343" t="str">
        <f>IF('各会計、関係団体の財政状況及び健全化判断比率'!B10="","",'各会計、関係団体の財政状況及び健全化判断比率'!B10)</f>
        <v/>
      </c>
      <c r="F37" s="343"/>
      <c r="G37" s="343"/>
      <c r="H37" s="343"/>
      <c r="I37" s="343"/>
      <c r="J37" s="343"/>
      <c r="K37" s="343"/>
      <c r="L37" s="343"/>
      <c r="M37" s="343"/>
      <c r="N37" s="343"/>
      <c r="O37" s="343"/>
      <c r="P37" s="343"/>
      <c r="Q37" s="343"/>
      <c r="R37" s="343"/>
      <c r="S37" s="343"/>
      <c r="T37" s="40"/>
      <c r="U37" s="342" t="str">
        <f t="shared" si="4"/>
        <v/>
      </c>
      <c r="V37" s="342"/>
      <c r="W37" s="343"/>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t="str">
        <f t="shared" si="1"/>
        <v/>
      </c>
      <c r="BF37" s="342"/>
      <c r="BG37" s="343"/>
      <c r="BH37" s="343"/>
      <c r="BI37" s="343"/>
      <c r="BJ37" s="343"/>
      <c r="BK37" s="343"/>
      <c r="BL37" s="343"/>
      <c r="BM37" s="343"/>
      <c r="BN37" s="343"/>
      <c r="BO37" s="343"/>
      <c r="BP37" s="343"/>
      <c r="BQ37" s="343"/>
      <c r="BR37" s="343"/>
      <c r="BS37" s="343"/>
      <c r="BT37" s="343"/>
      <c r="BU37" s="343"/>
      <c r="BV37" s="40"/>
      <c r="BW37" s="342">
        <f t="shared" si="2"/>
        <v>14</v>
      </c>
      <c r="BX37" s="342"/>
      <c r="BY37" s="343" t="str">
        <f>IF('各会計、関係団体の財政状況及び健全化判断比率'!B71="","",'各会計、関係団体の財政状況及び健全化判断比率'!B71)</f>
        <v>鳥取中部ふるさと広域連合</v>
      </c>
      <c r="BZ37" s="343"/>
      <c r="CA37" s="343"/>
      <c r="CB37" s="343"/>
      <c r="CC37" s="343"/>
      <c r="CD37" s="343"/>
      <c r="CE37" s="343"/>
      <c r="CF37" s="343"/>
      <c r="CG37" s="343"/>
      <c r="CH37" s="343"/>
      <c r="CI37" s="343"/>
      <c r="CJ37" s="343"/>
      <c r="CK37" s="343"/>
      <c r="CL37" s="343"/>
      <c r="CM37" s="343"/>
      <c r="CN37" s="40"/>
      <c r="CO37" s="342" t="str">
        <f t="shared" si="3"/>
        <v/>
      </c>
      <c r="CP37" s="342"/>
      <c r="CQ37" s="343" t="str">
        <f>IF('各会計、関係団体の財政状況及び健全化判断比率'!BS10="","",'各会計、関係団体の財政状況及び健全化判断比率'!BS10)</f>
        <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45"/>
    </row>
    <row r="38" spans="1:113" ht="32.25" customHeight="1" x14ac:dyDescent="0.15">
      <c r="A38" s="40"/>
      <c r="B38" s="67"/>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t="str">
        <f t="shared" si="1"/>
        <v/>
      </c>
      <c r="BF38" s="342"/>
      <c r="BG38" s="343"/>
      <c r="BH38" s="343"/>
      <c r="BI38" s="343"/>
      <c r="BJ38" s="343"/>
      <c r="BK38" s="343"/>
      <c r="BL38" s="343"/>
      <c r="BM38" s="343"/>
      <c r="BN38" s="343"/>
      <c r="BO38" s="343"/>
      <c r="BP38" s="343"/>
      <c r="BQ38" s="343"/>
      <c r="BR38" s="343"/>
      <c r="BS38" s="343"/>
      <c r="BT38" s="343"/>
      <c r="BU38" s="343"/>
      <c r="BV38" s="40"/>
      <c r="BW38" s="342">
        <f t="shared" si="2"/>
        <v>15</v>
      </c>
      <c r="BX38" s="342"/>
      <c r="BY38" s="343" t="str">
        <f>IF('各会計、関係団体の財政状況及び健全化判断比率'!B72="","",'各会計、関係団体の財政状況及び健全化判断比率'!B72)</f>
        <v>鳥取県後期高齢者医療広域連合</v>
      </c>
      <c r="BZ38" s="343"/>
      <c r="CA38" s="343"/>
      <c r="CB38" s="343"/>
      <c r="CC38" s="343"/>
      <c r="CD38" s="343"/>
      <c r="CE38" s="343"/>
      <c r="CF38" s="343"/>
      <c r="CG38" s="343"/>
      <c r="CH38" s="343"/>
      <c r="CI38" s="343"/>
      <c r="CJ38" s="343"/>
      <c r="CK38" s="343"/>
      <c r="CL38" s="343"/>
      <c r="CM38" s="343"/>
      <c r="CN38" s="40"/>
      <c r="CO38" s="342" t="str">
        <f t="shared" si="3"/>
        <v/>
      </c>
      <c r="CP38" s="342"/>
      <c r="CQ38" s="343" t="str">
        <f>IF('各会計、関係団体の財政状況及び健全化判断比率'!BS11="","",'各会計、関係団体の財政状況及び健全化判断比率'!BS11)</f>
        <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45"/>
    </row>
    <row r="39" spans="1:113" ht="32.25" customHeight="1" x14ac:dyDescent="0.15">
      <c r="A39" s="40"/>
      <c r="B39" s="67"/>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f t="shared" si="2"/>
        <v>16</v>
      </c>
      <c r="BX39" s="342"/>
      <c r="BY39" s="343" t="str">
        <f>IF('各会計、関係団体の財政状況及び健全化判断比率'!B73="","",'各会計、関係団体の財政状況及び健全化判断比率'!B73)</f>
        <v>鳥取県後期高齢者医療広域連合</v>
      </c>
      <c r="BZ39" s="343"/>
      <c r="CA39" s="343"/>
      <c r="CB39" s="343"/>
      <c r="CC39" s="343"/>
      <c r="CD39" s="343"/>
      <c r="CE39" s="343"/>
      <c r="CF39" s="343"/>
      <c r="CG39" s="343"/>
      <c r="CH39" s="343"/>
      <c r="CI39" s="343"/>
      <c r="CJ39" s="343"/>
      <c r="CK39" s="343"/>
      <c r="CL39" s="343"/>
      <c r="CM39" s="343"/>
      <c r="CN39" s="40"/>
      <c r="CO39" s="342" t="str">
        <f t="shared" si="3"/>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45"/>
    </row>
    <row r="40" spans="1:113" ht="32.25" customHeight="1" x14ac:dyDescent="0.15">
      <c r="A40" s="40"/>
      <c r="B40" s="67"/>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t="str">
        <f t="shared" si="2"/>
        <v/>
      </c>
      <c r="BX40" s="342"/>
      <c r="BY40" s="343" t="str">
        <f>IF('各会計、関係団体の財政状況及び健全化判断比率'!B74="","",'各会計、関係団体の財政状況及び健全化判断比率'!B74)</f>
        <v/>
      </c>
      <c r="BZ40" s="343"/>
      <c r="CA40" s="343"/>
      <c r="CB40" s="343"/>
      <c r="CC40" s="343"/>
      <c r="CD40" s="343"/>
      <c r="CE40" s="343"/>
      <c r="CF40" s="343"/>
      <c r="CG40" s="343"/>
      <c r="CH40" s="343"/>
      <c r="CI40" s="343"/>
      <c r="CJ40" s="343"/>
      <c r="CK40" s="343"/>
      <c r="CL40" s="343"/>
      <c r="CM40" s="343"/>
      <c r="CN40" s="40"/>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45"/>
    </row>
    <row r="41" spans="1:113" ht="32.25" customHeight="1" x14ac:dyDescent="0.15">
      <c r="A41" s="40"/>
      <c r="B41" s="67"/>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t="str">
        <f t="shared" si="2"/>
        <v/>
      </c>
      <c r="BX41" s="342"/>
      <c r="BY41" s="343" t="str">
        <f>IF('各会計、関係団体の財政状況及び健全化判断比率'!B75="","",'各会計、関係団体の財政状況及び健全化判断比率'!B75)</f>
        <v/>
      </c>
      <c r="BZ41" s="343"/>
      <c r="CA41" s="343"/>
      <c r="CB41" s="343"/>
      <c r="CC41" s="343"/>
      <c r="CD41" s="343"/>
      <c r="CE41" s="343"/>
      <c r="CF41" s="343"/>
      <c r="CG41" s="343"/>
      <c r="CH41" s="343"/>
      <c r="CI41" s="343"/>
      <c r="CJ41" s="343"/>
      <c r="CK41" s="343"/>
      <c r="CL41" s="343"/>
      <c r="CM41" s="343"/>
      <c r="CN41" s="40"/>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45"/>
    </row>
    <row r="42" spans="1:113" ht="32.25" customHeight="1" x14ac:dyDescent="0.15">
      <c r="B42" s="67"/>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t="str">
        <f t="shared" si="2"/>
        <v/>
      </c>
      <c r="BX42" s="342"/>
      <c r="BY42" s="343" t="str">
        <f>IF('各会計、関係団体の財政状況及び健全化判断比率'!B76="","",'各会計、関係団体の財政状況及び健全化判断比率'!B76)</f>
        <v/>
      </c>
      <c r="BZ42" s="343"/>
      <c r="CA42" s="343"/>
      <c r="CB42" s="343"/>
      <c r="CC42" s="343"/>
      <c r="CD42" s="343"/>
      <c r="CE42" s="343"/>
      <c r="CF42" s="343"/>
      <c r="CG42" s="343"/>
      <c r="CH42" s="343"/>
      <c r="CI42" s="343"/>
      <c r="CJ42" s="343"/>
      <c r="CK42" s="343"/>
      <c r="CL42" s="343"/>
      <c r="CM42" s="343"/>
      <c r="CN42" s="40"/>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45"/>
    </row>
    <row r="43" spans="1:113" ht="32.25" customHeight="1" x14ac:dyDescent="0.15">
      <c r="B43" s="67"/>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t="str">
        <f t="shared" si="2"/>
        <v/>
      </c>
      <c r="BX43" s="342"/>
      <c r="BY43" s="343" t="str">
        <f>IF('各会計、関係団体の財政状況及び健全化判断比率'!B77="","",'各会計、関係団体の財政状況及び健全化判断比率'!B77)</f>
        <v/>
      </c>
      <c r="BZ43" s="343"/>
      <c r="CA43" s="343"/>
      <c r="CB43" s="343"/>
      <c r="CC43" s="343"/>
      <c r="CD43" s="343"/>
      <c r="CE43" s="343"/>
      <c r="CF43" s="343"/>
      <c r="CG43" s="343"/>
      <c r="CH43" s="343"/>
      <c r="CI43" s="343"/>
      <c r="CJ43" s="343"/>
      <c r="CK43" s="343"/>
      <c r="CL43" s="343"/>
      <c r="CM43" s="343"/>
      <c r="CN43" s="40"/>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45"/>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135</v>
      </c>
      <c r="E46" s="339" t="s">
        <v>136</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15">
      <c r="E47" s="339" t="s">
        <v>137</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15">
      <c r="E48" s="339" t="s">
        <v>138</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15">
      <c r="E49" s="341" t="s">
        <v>139</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15">
      <c r="E50" s="339" t="s">
        <v>140</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15">
      <c r="E51" s="339" t="s">
        <v>141</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15">
      <c r="E52" s="339" t="s">
        <v>142</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15">
      <c r="E53" s="339" t="s">
        <v>143</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15"/>
    <row r="55" spans="5:113" x14ac:dyDescent="0.15"/>
    <row r="56" spans="5:113" x14ac:dyDescent="0.15"/>
  </sheetData>
  <sheetProtection algorithmName="SHA-512" hashValue="PKeehrEt/Zo5WCCpNjG8Qkbgm5Au3Fz0ul+6GFRiydbF/i+5VPm/tZo593V+YQXU4juU4MA63fKrBryK2zkNVQ==" saltValue="Sefnq0E6t4I1i4B/x5XVR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SheetLayoutView="100" workbookViewId="0"/>
  </sheetViews>
  <sheetFormatPr defaultColWidth="0" defaultRowHeight="13.5" customHeight="1" zeroHeight="1" x14ac:dyDescent="0.15"/>
  <cols>
    <col min="1" max="1" width="6.625" style="217" customWidth="1"/>
    <col min="2" max="2" width="11" style="217" customWidth="1"/>
    <col min="3" max="3" width="17" style="217" customWidth="1"/>
    <col min="4" max="5" width="16.625" style="217" customWidth="1"/>
    <col min="6" max="15" width="15" style="217" customWidth="1"/>
    <col min="16" max="16" width="24" style="217" customWidth="1"/>
    <col min="17" max="16384" width="0" style="217" hidden="1"/>
  </cols>
  <sheetData>
    <row r="1" spans="1:16" ht="16.5" customHeight="1" x14ac:dyDescent="0.15">
      <c r="A1" s="216"/>
      <c r="B1" s="216"/>
      <c r="C1" s="216"/>
      <c r="D1" s="216"/>
      <c r="E1" s="216"/>
      <c r="F1" s="216"/>
      <c r="G1" s="216"/>
      <c r="H1" s="216"/>
      <c r="I1" s="216"/>
      <c r="J1" s="216"/>
      <c r="K1" s="216"/>
      <c r="L1" s="216"/>
      <c r="M1" s="216"/>
      <c r="N1" s="216"/>
      <c r="O1" s="216"/>
      <c r="P1" s="216"/>
    </row>
    <row r="2" spans="1:16" ht="16.5" customHeight="1" x14ac:dyDescent="0.15">
      <c r="A2" s="216"/>
      <c r="B2" s="216"/>
      <c r="C2" s="216"/>
      <c r="D2" s="216"/>
      <c r="E2" s="216"/>
      <c r="F2" s="216"/>
      <c r="G2" s="216"/>
      <c r="H2" s="216"/>
      <c r="I2" s="216"/>
      <c r="J2" s="216"/>
      <c r="K2" s="216"/>
      <c r="L2" s="216"/>
      <c r="M2" s="216"/>
      <c r="N2" s="216"/>
      <c r="O2" s="216"/>
      <c r="P2" s="216"/>
    </row>
    <row r="3" spans="1:16" ht="16.5" customHeight="1" x14ac:dyDescent="0.15">
      <c r="A3" s="216"/>
      <c r="B3" s="216"/>
      <c r="C3" s="216"/>
      <c r="D3" s="216"/>
      <c r="E3" s="216"/>
      <c r="F3" s="216"/>
      <c r="G3" s="216"/>
      <c r="H3" s="216"/>
      <c r="I3" s="216"/>
      <c r="J3" s="216"/>
      <c r="K3" s="216"/>
      <c r="L3" s="216"/>
      <c r="M3" s="216"/>
      <c r="N3" s="216"/>
      <c r="O3" s="216"/>
      <c r="P3" s="216"/>
    </row>
    <row r="4" spans="1:16" ht="16.5" customHeight="1" x14ac:dyDescent="0.15">
      <c r="A4" s="216"/>
      <c r="B4" s="216"/>
      <c r="C4" s="216"/>
      <c r="D4" s="216"/>
      <c r="E4" s="216"/>
      <c r="F4" s="216"/>
      <c r="G4" s="216"/>
      <c r="H4" s="216"/>
      <c r="I4" s="216"/>
      <c r="J4" s="216"/>
      <c r="K4" s="216"/>
      <c r="L4" s="216"/>
      <c r="M4" s="216"/>
      <c r="N4" s="216"/>
      <c r="O4" s="216"/>
      <c r="P4" s="216"/>
    </row>
    <row r="5" spans="1:16" ht="16.5" customHeight="1" x14ac:dyDescent="0.15">
      <c r="A5" s="216"/>
      <c r="B5" s="216"/>
      <c r="C5" s="216"/>
      <c r="D5" s="216"/>
      <c r="E5" s="216"/>
      <c r="F5" s="216"/>
      <c r="G5" s="216"/>
      <c r="H5" s="216"/>
      <c r="I5" s="216"/>
      <c r="J5" s="216"/>
      <c r="K5" s="216"/>
      <c r="L5" s="216"/>
      <c r="M5" s="216"/>
      <c r="N5" s="216"/>
      <c r="O5" s="216"/>
      <c r="P5" s="216"/>
    </row>
    <row r="6" spans="1:16" ht="16.5" customHeight="1" x14ac:dyDescent="0.15">
      <c r="A6" s="216"/>
      <c r="B6" s="216"/>
      <c r="C6" s="216"/>
      <c r="D6" s="216"/>
      <c r="E6" s="216"/>
      <c r="F6" s="216"/>
      <c r="G6" s="216"/>
      <c r="H6" s="216"/>
      <c r="I6" s="216"/>
      <c r="J6" s="216"/>
      <c r="K6" s="216"/>
      <c r="L6" s="216"/>
      <c r="M6" s="216"/>
      <c r="N6" s="216"/>
      <c r="O6" s="216"/>
      <c r="P6" s="216"/>
    </row>
    <row r="7" spans="1:16" ht="16.5" customHeight="1" x14ac:dyDescent="0.15">
      <c r="A7" s="216"/>
      <c r="B7" s="216"/>
      <c r="C7" s="216"/>
      <c r="D7" s="216"/>
      <c r="E7" s="216"/>
      <c r="F7" s="216"/>
      <c r="G7" s="216"/>
      <c r="H7" s="216"/>
      <c r="I7" s="216"/>
      <c r="J7" s="216"/>
      <c r="K7" s="216"/>
      <c r="L7" s="216"/>
      <c r="M7" s="216"/>
      <c r="N7" s="216"/>
      <c r="O7" s="216"/>
      <c r="P7" s="216"/>
    </row>
    <row r="8" spans="1:16" ht="16.5" customHeight="1" x14ac:dyDescent="0.15">
      <c r="A8" s="216"/>
      <c r="B8" s="216"/>
      <c r="C8" s="216"/>
      <c r="D8" s="216"/>
      <c r="E8" s="216"/>
      <c r="F8" s="216"/>
      <c r="G8" s="216"/>
      <c r="H8" s="216"/>
      <c r="I8" s="216"/>
      <c r="J8" s="216"/>
      <c r="K8" s="216"/>
      <c r="L8" s="216"/>
      <c r="M8" s="216"/>
      <c r="N8" s="216"/>
      <c r="O8" s="216"/>
      <c r="P8" s="216"/>
    </row>
    <row r="9" spans="1:16" ht="16.5" customHeight="1" x14ac:dyDescent="0.15">
      <c r="A9" s="216"/>
      <c r="B9" s="216"/>
      <c r="C9" s="216"/>
      <c r="D9" s="216"/>
      <c r="E9" s="216"/>
      <c r="F9" s="216"/>
      <c r="G9" s="216"/>
      <c r="H9" s="216"/>
      <c r="I9" s="216"/>
      <c r="J9" s="216"/>
      <c r="K9" s="216"/>
      <c r="L9" s="216"/>
      <c r="M9" s="216"/>
      <c r="N9" s="216"/>
      <c r="O9" s="216"/>
      <c r="P9" s="216"/>
    </row>
    <row r="10" spans="1:16" ht="16.5" customHeight="1" x14ac:dyDescent="0.15">
      <c r="A10" s="216"/>
      <c r="B10" s="216"/>
      <c r="C10" s="216"/>
      <c r="D10" s="216"/>
      <c r="E10" s="216"/>
      <c r="F10" s="216"/>
      <c r="G10" s="216"/>
      <c r="H10" s="216"/>
      <c r="I10" s="216"/>
      <c r="J10" s="216"/>
      <c r="K10" s="216"/>
      <c r="L10" s="216"/>
      <c r="M10" s="216"/>
      <c r="N10" s="216"/>
      <c r="O10" s="216"/>
      <c r="P10" s="216"/>
    </row>
    <row r="11" spans="1:16" ht="16.5" customHeight="1" x14ac:dyDescent="0.15">
      <c r="A11" s="216"/>
      <c r="B11" s="216"/>
      <c r="C11" s="216"/>
      <c r="D11" s="216"/>
      <c r="E11" s="216"/>
      <c r="F11" s="216"/>
      <c r="G11" s="216"/>
      <c r="H11" s="216"/>
      <c r="I11" s="216"/>
      <c r="J11" s="216"/>
      <c r="K11" s="216"/>
      <c r="L11" s="216"/>
      <c r="M11" s="216"/>
      <c r="N11" s="216"/>
      <c r="O11" s="216"/>
      <c r="P11" s="216"/>
    </row>
    <row r="12" spans="1:16" ht="16.5" customHeight="1" x14ac:dyDescent="0.15">
      <c r="A12" s="216"/>
      <c r="B12" s="216"/>
      <c r="C12" s="216"/>
      <c r="D12" s="216"/>
      <c r="E12" s="216"/>
      <c r="F12" s="216"/>
      <c r="G12" s="216"/>
      <c r="H12" s="216"/>
      <c r="I12" s="216"/>
      <c r="J12" s="216"/>
      <c r="K12" s="216"/>
      <c r="L12" s="216"/>
      <c r="M12" s="216"/>
      <c r="N12" s="216"/>
      <c r="O12" s="216"/>
      <c r="P12" s="216"/>
    </row>
    <row r="13" spans="1:16" ht="16.5" customHeight="1" x14ac:dyDescent="0.15">
      <c r="A13" s="216"/>
      <c r="B13" s="216"/>
      <c r="C13" s="216"/>
      <c r="D13" s="216"/>
      <c r="E13" s="216"/>
      <c r="F13" s="216"/>
      <c r="G13" s="216"/>
      <c r="H13" s="216"/>
      <c r="I13" s="216"/>
      <c r="J13" s="216"/>
      <c r="K13" s="216"/>
      <c r="L13" s="216"/>
      <c r="M13" s="216"/>
      <c r="N13" s="216"/>
      <c r="O13" s="216"/>
      <c r="P13" s="216"/>
    </row>
    <row r="14" spans="1:16" ht="16.5" customHeight="1" x14ac:dyDescent="0.15">
      <c r="A14" s="216"/>
      <c r="B14" s="216"/>
      <c r="C14" s="216"/>
      <c r="D14" s="216"/>
      <c r="E14" s="216"/>
      <c r="F14" s="216"/>
      <c r="G14" s="216"/>
      <c r="H14" s="216"/>
      <c r="I14" s="216"/>
      <c r="J14" s="216"/>
      <c r="K14" s="216"/>
      <c r="L14" s="216"/>
      <c r="M14" s="216"/>
      <c r="N14" s="216"/>
      <c r="O14" s="216"/>
      <c r="P14" s="216"/>
    </row>
    <row r="15" spans="1:16" ht="16.5" customHeight="1" x14ac:dyDescent="0.15">
      <c r="A15" s="216"/>
      <c r="B15" s="216"/>
      <c r="C15" s="216"/>
      <c r="D15" s="216"/>
      <c r="E15" s="216"/>
      <c r="F15" s="216"/>
      <c r="G15" s="216"/>
      <c r="H15" s="216"/>
      <c r="I15" s="216"/>
      <c r="J15" s="216"/>
      <c r="K15" s="216"/>
      <c r="L15" s="216"/>
      <c r="M15" s="216"/>
      <c r="N15" s="216"/>
      <c r="O15" s="216"/>
      <c r="P15" s="216"/>
    </row>
    <row r="16" spans="1:16" ht="16.5" customHeight="1" x14ac:dyDescent="0.15">
      <c r="A16" s="216"/>
      <c r="B16" s="216"/>
      <c r="C16" s="216"/>
      <c r="D16" s="216"/>
      <c r="E16" s="216"/>
      <c r="F16" s="216"/>
      <c r="G16" s="216"/>
      <c r="H16" s="216"/>
      <c r="I16" s="216"/>
      <c r="J16" s="216"/>
      <c r="K16" s="216"/>
      <c r="L16" s="216"/>
      <c r="M16" s="216"/>
      <c r="N16" s="216"/>
      <c r="O16" s="216"/>
      <c r="P16" s="216"/>
    </row>
    <row r="17" spans="1:16" ht="16.5" customHeight="1" x14ac:dyDescent="0.15">
      <c r="A17" s="216"/>
      <c r="B17" s="216"/>
      <c r="C17" s="216"/>
      <c r="D17" s="216"/>
      <c r="E17" s="216"/>
      <c r="F17" s="216"/>
      <c r="G17" s="216"/>
      <c r="H17" s="216"/>
      <c r="I17" s="216"/>
      <c r="J17" s="216"/>
      <c r="K17" s="216"/>
      <c r="L17" s="216"/>
      <c r="M17" s="216"/>
      <c r="N17" s="216"/>
      <c r="O17" s="216"/>
      <c r="P17" s="216"/>
    </row>
    <row r="18" spans="1:16" ht="16.5" customHeight="1" x14ac:dyDescent="0.15">
      <c r="A18" s="216"/>
      <c r="B18" s="216"/>
      <c r="C18" s="216"/>
      <c r="D18" s="216"/>
      <c r="E18" s="216"/>
      <c r="F18" s="216"/>
      <c r="G18" s="216"/>
      <c r="H18" s="216"/>
      <c r="I18" s="216"/>
      <c r="J18" s="216"/>
      <c r="K18" s="216"/>
      <c r="L18" s="216"/>
      <c r="M18" s="216"/>
      <c r="N18" s="216"/>
      <c r="O18" s="216"/>
      <c r="P18" s="216"/>
    </row>
    <row r="19" spans="1:16" ht="16.5" customHeight="1" x14ac:dyDescent="0.15">
      <c r="A19" s="216"/>
      <c r="B19" s="216"/>
      <c r="C19" s="216"/>
      <c r="D19" s="216"/>
      <c r="E19" s="216"/>
      <c r="F19" s="216"/>
      <c r="G19" s="216"/>
      <c r="H19" s="216"/>
      <c r="I19" s="216"/>
      <c r="J19" s="216"/>
      <c r="K19" s="216"/>
      <c r="L19" s="216"/>
      <c r="M19" s="216"/>
      <c r="N19" s="216"/>
      <c r="O19" s="216"/>
      <c r="P19" s="216"/>
    </row>
    <row r="20" spans="1:16" ht="16.5" customHeight="1" x14ac:dyDescent="0.15">
      <c r="A20" s="216"/>
      <c r="B20" s="216"/>
      <c r="C20" s="216"/>
      <c r="D20" s="216"/>
      <c r="E20" s="216"/>
      <c r="F20" s="216"/>
      <c r="G20" s="216"/>
      <c r="H20" s="216"/>
      <c r="I20" s="216"/>
      <c r="J20" s="216"/>
      <c r="K20" s="216"/>
      <c r="L20" s="216"/>
      <c r="M20" s="216"/>
      <c r="N20" s="216"/>
      <c r="O20" s="216"/>
      <c r="P20" s="216"/>
    </row>
    <row r="21" spans="1:16" ht="16.5" customHeight="1" x14ac:dyDescent="0.15">
      <c r="A21" s="216"/>
      <c r="B21" s="216"/>
      <c r="C21" s="216"/>
      <c r="D21" s="216"/>
      <c r="E21" s="216"/>
      <c r="F21" s="216"/>
      <c r="G21" s="216"/>
      <c r="H21" s="216"/>
      <c r="I21" s="216"/>
      <c r="J21" s="216"/>
      <c r="K21" s="216"/>
      <c r="L21" s="216"/>
      <c r="M21" s="216"/>
      <c r="N21" s="216"/>
      <c r="O21" s="216"/>
      <c r="P21" s="216"/>
    </row>
    <row r="22" spans="1:16" ht="16.5" customHeight="1" x14ac:dyDescent="0.15">
      <c r="A22" s="216"/>
      <c r="B22" s="216"/>
      <c r="C22" s="216"/>
      <c r="D22" s="216"/>
      <c r="E22" s="216"/>
      <c r="F22" s="216"/>
      <c r="G22" s="216"/>
      <c r="H22" s="216"/>
      <c r="I22" s="216"/>
      <c r="J22" s="216"/>
      <c r="K22" s="216"/>
      <c r="L22" s="216"/>
      <c r="M22" s="216"/>
      <c r="N22" s="216"/>
      <c r="O22" s="216"/>
      <c r="P22" s="216"/>
    </row>
    <row r="23" spans="1:16" ht="16.5" customHeight="1" x14ac:dyDescent="0.15">
      <c r="A23" s="216"/>
      <c r="B23" s="216"/>
      <c r="C23" s="216"/>
      <c r="D23" s="216"/>
      <c r="E23" s="216"/>
      <c r="F23" s="216"/>
      <c r="G23" s="216"/>
      <c r="H23" s="216"/>
      <c r="I23" s="216"/>
      <c r="J23" s="216"/>
      <c r="K23" s="216"/>
      <c r="L23" s="216"/>
      <c r="M23" s="216"/>
      <c r="N23" s="216"/>
      <c r="O23" s="216"/>
      <c r="P23" s="216"/>
    </row>
    <row r="24" spans="1:16" ht="16.5" customHeight="1" x14ac:dyDescent="0.15">
      <c r="A24" s="216"/>
      <c r="B24" s="216"/>
      <c r="C24" s="216"/>
      <c r="D24" s="216"/>
      <c r="E24" s="216"/>
      <c r="F24" s="216"/>
      <c r="G24" s="216"/>
      <c r="H24" s="216"/>
      <c r="I24" s="216"/>
      <c r="J24" s="216"/>
      <c r="K24" s="216"/>
      <c r="L24" s="216"/>
      <c r="M24" s="216"/>
      <c r="N24" s="216"/>
      <c r="O24" s="216"/>
      <c r="P24" s="216"/>
    </row>
    <row r="25" spans="1:16" ht="16.5" customHeight="1" x14ac:dyDescent="0.15">
      <c r="A25" s="216"/>
      <c r="B25" s="216"/>
      <c r="C25" s="216"/>
      <c r="D25" s="216"/>
      <c r="E25" s="216"/>
      <c r="F25" s="216"/>
      <c r="G25" s="216"/>
      <c r="H25" s="216"/>
      <c r="I25" s="216"/>
      <c r="J25" s="216"/>
      <c r="K25" s="216"/>
      <c r="L25" s="216"/>
      <c r="M25" s="216"/>
      <c r="N25" s="216"/>
      <c r="O25" s="216"/>
      <c r="P25" s="216"/>
    </row>
    <row r="26" spans="1:16" ht="16.5" customHeight="1" x14ac:dyDescent="0.15">
      <c r="A26" s="216"/>
      <c r="B26" s="216"/>
      <c r="C26" s="216"/>
      <c r="D26" s="216"/>
      <c r="E26" s="216"/>
      <c r="F26" s="216"/>
      <c r="G26" s="216"/>
      <c r="H26" s="216"/>
      <c r="I26" s="216"/>
      <c r="J26" s="216"/>
      <c r="K26" s="216"/>
      <c r="L26" s="216"/>
      <c r="M26" s="216"/>
      <c r="N26" s="216"/>
      <c r="O26" s="216"/>
      <c r="P26" s="216"/>
    </row>
    <row r="27" spans="1:16" ht="16.5" customHeight="1" x14ac:dyDescent="0.15">
      <c r="A27" s="216"/>
      <c r="B27" s="216"/>
      <c r="C27" s="216"/>
      <c r="D27" s="216"/>
      <c r="E27" s="216"/>
      <c r="F27" s="216"/>
      <c r="G27" s="216"/>
      <c r="H27" s="216"/>
      <c r="I27" s="216"/>
      <c r="J27" s="216"/>
      <c r="K27" s="216"/>
      <c r="L27" s="216"/>
      <c r="M27" s="216"/>
      <c r="N27" s="216"/>
      <c r="O27" s="216"/>
      <c r="P27" s="216"/>
    </row>
    <row r="28" spans="1:16" ht="16.5" customHeight="1" x14ac:dyDescent="0.15">
      <c r="A28" s="216"/>
      <c r="B28" s="216"/>
      <c r="C28" s="216"/>
      <c r="D28" s="216"/>
      <c r="E28" s="216"/>
      <c r="F28" s="216"/>
      <c r="G28" s="216"/>
      <c r="H28" s="216"/>
      <c r="I28" s="216"/>
      <c r="J28" s="216"/>
      <c r="K28" s="216"/>
      <c r="L28" s="216"/>
      <c r="M28" s="216"/>
      <c r="N28" s="216"/>
      <c r="O28" s="216"/>
      <c r="P28" s="216"/>
    </row>
    <row r="29" spans="1:16" ht="16.5" customHeight="1" x14ac:dyDescent="0.15">
      <c r="A29" s="216"/>
      <c r="B29" s="216"/>
      <c r="C29" s="216"/>
      <c r="D29" s="216"/>
      <c r="E29" s="216"/>
      <c r="F29" s="216"/>
      <c r="G29" s="216"/>
      <c r="H29" s="216"/>
      <c r="I29" s="216"/>
      <c r="J29" s="216"/>
      <c r="K29" s="216"/>
      <c r="L29" s="216"/>
      <c r="M29" s="216"/>
      <c r="N29" s="216"/>
      <c r="O29" s="216"/>
      <c r="P29" s="216"/>
    </row>
    <row r="30" spans="1:16" ht="16.5" customHeight="1" x14ac:dyDescent="0.15">
      <c r="A30" s="216"/>
      <c r="B30" s="216"/>
      <c r="C30" s="216"/>
      <c r="D30" s="216"/>
      <c r="E30" s="216"/>
      <c r="F30" s="216"/>
      <c r="G30" s="216"/>
      <c r="H30" s="216"/>
      <c r="I30" s="216"/>
      <c r="J30" s="216"/>
      <c r="K30" s="216"/>
      <c r="L30" s="216"/>
      <c r="M30" s="216"/>
      <c r="N30" s="216"/>
      <c r="O30" s="216"/>
      <c r="P30" s="216"/>
    </row>
    <row r="31" spans="1:16" ht="16.5" customHeight="1" x14ac:dyDescent="0.15">
      <c r="A31" s="216"/>
      <c r="B31" s="216"/>
      <c r="C31" s="216"/>
      <c r="D31" s="216"/>
      <c r="E31" s="216"/>
      <c r="F31" s="216"/>
      <c r="G31" s="216"/>
      <c r="H31" s="216"/>
      <c r="I31" s="216"/>
      <c r="J31" s="216"/>
      <c r="K31" s="216"/>
      <c r="L31" s="216"/>
      <c r="M31" s="216"/>
      <c r="N31" s="216"/>
      <c r="O31" s="216"/>
      <c r="P31" s="216"/>
    </row>
    <row r="32" spans="1:16" ht="31.5" customHeight="1" thickBot="1" x14ac:dyDescent="0.2">
      <c r="A32" s="216"/>
      <c r="B32" s="216"/>
      <c r="C32" s="216"/>
      <c r="D32" s="216"/>
      <c r="E32" s="216"/>
      <c r="F32" s="216"/>
      <c r="G32" s="216"/>
      <c r="H32" s="216"/>
      <c r="I32" s="216"/>
      <c r="J32" s="218" t="s">
        <v>483</v>
      </c>
      <c r="K32" s="216"/>
      <c r="L32" s="216"/>
      <c r="M32" s="216"/>
      <c r="N32" s="216"/>
      <c r="O32" s="216"/>
      <c r="P32" s="216"/>
    </row>
    <row r="33" spans="1:16" ht="39" customHeight="1" thickBot="1" x14ac:dyDescent="0.25">
      <c r="A33" s="216"/>
      <c r="B33" s="219" t="s">
        <v>488</v>
      </c>
      <c r="C33" s="220"/>
      <c r="D33" s="220"/>
      <c r="E33" s="221" t="s">
        <v>484</v>
      </c>
      <c r="F33" s="222" t="s">
        <v>3</v>
      </c>
      <c r="G33" s="223" t="s">
        <v>4</v>
      </c>
      <c r="H33" s="223" t="s">
        <v>5</v>
      </c>
      <c r="I33" s="223" t="s">
        <v>6</v>
      </c>
      <c r="J33" s="224" t="s">
        <v>7</v>
      </c>
      <c r="K33" s="216"/>
      <c r="L33" s="216"/>
      <c r="M33" s="216"/>
      <c r="N33" s="216"/>
      <c r="O33" s="216"/>
      <c r="P33" s="216"/>
    </row>
    <row r="34" spans="1:16" ht="39" customHeight="1" x14ac:dyDescent="0.15">
      <c r="A34" s="216"/>
      <c r="B34" s="225"/>
      <c r="C34" s="1124" t="s">
        <v>489</v>
      </c>
      <c r="D34" s="1124"/>
      <c r="E34" s="1125"/>
      <c r="F34" s="226">
        <v>7.82</v>
      </c>
      <c r="G34" s="227">
        <v>7.4</v>
      </c>
      <c r="H34" s="227">
        <v>7.4</v>
      </c>
      <c r="I34" s="227">
        <v>8.0299999999999994</v>
      </c>
      <c r="J34" s="228">
        <v>7.43</v>
      </c>
      <c r="K34" s="216"/>
      <c r="L34" s="216"/>
      <c r="M34" s="216"/>
      <c r="N34" s="216"/>
      <c r="O34" s="216"/>
      <c r="P34" s="216"/>
    </row>
    <row r="35" spans="1:16" ht="39" customHeight="1" x14ac:dyDescent="0.15">
      <c r="A35" s="216"/>
      <c r="B35" s="229"/>
      <c r="C35" s="1120" t="s">
        <v>490</v>
      </c>
      <c r="D35" s="1120"/>
      <c r="E35" s="1121"/>
      <c r="F35" s="230">
        <v>3.86</v>
      </c>
      <c r="G35" s="231">
        <v>4.3600000000000003</v>
      </c>
      <c r="H35" s="231">
        <v>4.8</v>
      </c>
      <c r="I35" s="231">
        <v>5.14</v>
      </c>
      <c r="J35" s="232">
        <v>3.98</v>
      </c>
      <c r="K35" s="216"/>
      <c r="L35" s="216"/>
      <c r="M35" s="216"/>
      <c r="N35" s="216"/>
      <c r="O35" s="216"/>
      <c r="P35" s="216"/>
    </row>
    <row r="36" spans="1:16" ht="39" customHeight="1" x14ac:dyDescent="0.15">
      <c r="A36" s="216"/>
      <c r="B36" s="229"/>
      <c r="C36" s="1120" t="s">
        <v>491</v>
      </c>
      <c r="D36" s="1120"/>
      <c r="E36" s="1121"/>
      <c r="F36" s="230">
        <v>1.27</v>
      </c>
      <c r="G36" s="231">
        <v>0.45</v>
      </c>
      <c r="H36" s="231">
        <v>7.0000000000000007E-2</v>
      </c>
      <c r="I36" s="231">
        <v>0.59</v>
      </c>
      <c r="J36" s="232">
        <v>1.37</v>
      </c>
      <c r="K36" s="216"/>
      <c r="L36" s="216"/>
      <c r="M36" s="216"/>
      <c r="N36" s="216"/>
      <c r="O36" s="216"/>
      <c r="P36" s="216"/>
    </row>
    <row r="37" spans="1:16" ht="39" customHeight="1" x14ac:dyDescent="0.15">
      <c r="A37" s="216"/>
      <c r="B37" s="229"/>
      <c r="C37" s="1120" t="s">
        <v>492</v>
      </c>
      <c r="D37" s="1120"/>
      <c r="E37" s="1121"/>
      <c r="F37" s="230" t="s">
        <v>445</v>
      </c>
      <c r="G37" s="231" t="s">
        <v>445</v>
      </c>
      <c r="H37" s="231" t="s">
        <v>445</v>
      </c>
      <c r="I37" s="231">
        <v>0.85</v>
      </c>
      <c r="J37" s="232">
        <v>1.08</v>
      </c>
      <c r="K37" s="216"/>
      <c r="L37" s="216"/>
      <c r="M37" s="216"/>
      <c r="N37" s="216"/>
      <c r="O37" s="216"/>
      <c r="P37" s="216"/>
    </row>
    <row r="38" spans="1:16" ht="39" customHeight="1" x14ac:dyDescent="0.15">
      <c r="A38" s="216"/>
      <c r="B38" s="229"/>
      <c r="C38" s="1120" t="s">
        <v>493</v>
      </c>
      <c r="D38" s="1120"/>
      <c r="E38" s="1121"/>
      <c r="F38" s="230">
        <v>0.14000000000000001</v>
      </c>
      <c r="G38" s="231">
        <v>0.04</v>
      </c>
      <c r="H38" s="231">
        <v>0.36</v>
      </c>
      <c r="I38" s="231">
        <v>0.39</v>
      </c>
      <c r="J38" s="232">
        <v>0.11</v>
      </c>
      <c r="K38" s="216"/>
      <c r="L38" s="216"/>
      <c r="M38" s="216"/>
      <c r="N38" s="216"/>
      <c r="O38" s="216"/>
      <c r="P38" s="216"/>
    </row>
    <row r="39" spans="1:16" ht="39" customHeight="1" x14ac:dyDescent="0.15">
      <c r="A39" s="216"/>
      <c r="B39" s="229"/>
      <c r="C39" s="1120" t="s">
        <v>494</v>
      </c>
      <c r="D39" s="1120"/>
      <c r="E39" s="1121"/>
      <c r="F39" s="230">
        <v>0.08</v>
      </c>
      <c r="G39" s="231">
        <v>0.03</v>
      </c>
      <c r="H39" s="231">
        <v>0.03</v>
      </c>
      <c r="I39" s="231">
        <v>0.03</v>
      </c>
      <c r="J39" s="232">
        <v>0.02</v>
      </c>
      <c r="K39" s="216"/>
      <c r="L39" s="216"/>
      <c r="M39" s="216"/>
      <c r="N39" s="216"/>
      <c r="O39" s="216"/>
      <c r="P39" s="216"/>
    </row>
    <row r="40" spans="1:16" ht="39" customHeight="1" x14ac:dyDescent="0.15">
      <c r="A40" s="216"/>
      <c r="B40" s="229"/>
      <c r="C40" s="1120" t="s">
        <v>495</v>
      </c>
      <c r="D40" s="1120"/>
      <c r="E40" s="1121"/>
      <c r="F40" s="230">
        <v>0</v>
      </c>
      <c r="G40" s="231">
        <v>0</v>
      </c>
      <c r="H40" s="231">
        <v>0</v>
      </c>
      <c r="I40" s="231">
        <v>0</v>
      </c>
      <c r="J40" s="232">
        <v>0</v>
      </c>
      <c r="K40" s="216"/>
      <c r="L40" s="216"/>
      <c r="M40" s="216"/>
      <c r="N40" s="216"/>
      <c r="O40" s="216"/>
      <c r="P40" s="216"/>
    </row>
    <row r="41" spans="1:16" ht="39" customHeight="1" x14ac:dyDescent="0.15">
      <c r="A41" s="216"/>
      <c r="B41" s="229"/>
      <c r="C41" s="1120" t="s">
        <v>496</v>
      </c>
      <c r="D41" s="1120"/>
      <c r="E41" s="1121"/>
      <c r="F41" s="230">
        <v>0</v>
      </c>
      <c r="G41" s="231">
        <v>0</v>
      </c>
      <c r="H41" s="231">
        <v>0</v>
      </c>
      <c r="I41" s="231">
        <v>0</v>
      </c>
      <c r="J41" s="232">
        <v>0</v>
      </c>
      <c r="K41" s="216"/>
      <c r="L41" s="216"/>
      <c r="M41" s="216"/>
      <c r="N41" s="216"/>
      <c r="O41" s="216"/>
      <c r="P41" s="216"/>
    </row>
    <row r="42" spans="1:16" ht="39" customHeight="1" x14ac:dyDescent="0.15">
      <c r="A42" s="216"/>
      <c r="B42" s="233"/>
      <c r="C42" s="1120" t="s">
        <v>497</v>
      </c>
      <c r="D42" s="1120"/>
      <c r="E42" s="1121"/>
      <c r="F42" s="230" t="s">
        <v>445</v>
      </c>
      <c r="G42" s="231" t="s">
        <v>445</v>
      </c>
      <c r="H42" s="231" t="s">
        <v>445</v>
      </c>
      <c r="I42" s="231" t="s">
        <v>445</v>
      </c>
      <c r="J42" s="232" t="s">
        <v>445</v>
      </c>
      <c r="K42" s="216"/>
      <c r="L42" s="216"/>
      <c r="M42" s="216"/>
      <c r="N42" s="216"/>
      <c r="O42" s="216"/>
      <c r="P42" s="216"/>
    </row>
    <row r="43" spans="1:16" ht="39" customHeight="1" thickBot="1" x14ac:dyDescent="0.2">
      <c r="A43" s="216"/>
      <c r="B43" s="234"/>
      <c r="C43" s="1122" t="s">
        <v>498</v>
      </c>
      <c r="D43" s="1122"/>
      <c r="E43" s="1123"/>
      <c r="F43" s="235">
        <v>0.06</v>
      </c>
      <c r="G43" s="236">
        <v>0</v>
      </c>
      <c r="H43" s="236">
        <v>1.89</v>
      </c>
      <c r="I43" s="236">
        <v>0</v>
      </c>
      <c r="J43" s="237">
        <v>0</v>
      </c>
      <c r="K43" s="216"/>
      <c r="L43" s="216"/>
      <c r="M43" s="216"/>
      <c r="N43" s="216"/>
      <c r="O43" s="216"/>
      <c r="P43" s="216"/>
    </row>
    <row r="44" spans="1:16" ht="39" customHeight="1" x14ac:dyDescent="0.15">
      <c r="A44" s="216"/>
      <c r="B44" s="238"/>
      <c r="C44" s="239"/>
      <c r="D44" s="239"/>
      <c r="E44" s="239"/>
      <c r="F44" s="216"/>
      <c r="G44" s="216"/>
      <c r="H44" s="216"/>
      <c r="I44" s="216"/>
      <c r="J44" s="216"/>
      <c r="K44" s="216"/>
      <c r="L44" s="216"/>
      <c r="M44" s="216"/>
      <c r="N44" s="216"/>
      <c r="O44" s="216"/>
      <c r="P44" s="216"/>
    </row>
    <row r="45" spans="1:16" ht="17.25" x14ac:dyDescent="0.15">
      <c r="A45" s="216"/>
      <c r="B45" s="216"/>
      <c r="C45" s="216"/>
      <c r="D45" s="216"/>
      <c r="E45" s="216"/>
      <c r="F45" s="216"/>
      <c r="G45" s="216"/>
      <c r="H45" s="216"/>
      <c r="I45" s="216"/>
      <c r="J45" s="216"/>
      <c r="K45" s="216"/>
      <c r="L45" s="216"/>
      <c r="M45" s="216"/>
      <c r="N45" s="216"/>
      <c r="O45" s="216"/>
      <c r="P45" s="216"/>
    </row>
  </sheetData>
  <sheetProtection algorithmName="SHA-512" hashValue="TOkovVioaX/2xGEC3MxLMXRI44ZlPgItoYgR3beIoDqtxGsHqibgFSNrNlzvRS4LgFidHLc8TS+jceAyZbZ9Kg==" saltValue="RUr9FsJzI/9ITS97K/aW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SheetLayoutView="55" workbookViewId="0"/>
  </sheetViews>
  <sheetFormatPr defaultColWidth="0" defaultRowHeight="12.6" customHeight="1" zeroHeight="1" x14ac:dyDescent="0.15"/>
  <cols>
    <col min="1" max="1" width="6.625" style="241" customWidth="1"/>
    <col min="2" max="3" width="10.875" style="241" customWidth="1"/>
    <col min="4" max="4" width="10" style="241" customWidth="1"/>
    <col min="5" max="10" width="11" style="241" customWidth="1"/>
    <col min="11" max="15" width="13.125" style="241" customWidth="1"/>
    <col min="16" max="21" width="11.5" style="241" customWidth="1"/>
    <col min="22" max="16384" width="0" style="241" hidden="1"/>
  </cols>
  <sheetData>
    <row r="1" spans="1:21" ht="13.5" customHeight="1" x14ac:dyDescent="0.15">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15">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15">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15">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15">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15">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15">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15">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15">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15">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15">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15">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15">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15">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15">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15">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15">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15">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15">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15">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15">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15">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15">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15">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15">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15">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15">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15">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15">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15">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15">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15">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15">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15">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15">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15">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15">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15">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15">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15">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15">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15">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
      <c r="A43" s="240"/>
      <c r="B43" s="240"/>
      <c r="C43" s="240"/>
      <c r="D43" s="240"/>
      <c r="E43" s="240"/>
      <c r="F43" s="240"/>
      <c r="G43" s="240"/>
      <c r="H43" s="240"/>
      <c r="I43" s="240"/>
      <c r="J43" s="240"/>
      <c r="K43" s="240"/>
      <c r="L43" s="240"/>
      <c r="M43" s="240"/>
      <c r="N43" s="240"/>
      <c r="O43" s="242" t="s">
        <v>499</v>
      </c>
      <c r="P43" s="240"/>
      <c r="Q43" s="240"/>
      <c r="R43" s="240"/>
      <c r="S43" s="240"/>
      <c r="T43" s="240"/>
      <c r="U43" s="240"/>
    </row>
    <row r="44" spans="1:21" ht="30.75" customHeight="1" thickBot="1" x14ac:dyDescent="0.2">
      <c r="A44" s="240"/>
      <c r="B44" s="243" t="s">
        <v>500</v>
      </c>
      <c r="C44" s="244"/>
      <c r="D44" s="244"/>
      <c r="E44" s="245"/>
      <c r="F44" s="245"/>
      <c r="G44" s="245"/>
      <c r="H44" s="245"/>
      <c r="I44" s="245"/>
      <c r="J44" s="246" t="s">
        <v>484</v>
      </c>
      <c r="K44" s="247" t="s">
        <v>3</v>
      </c>
      <c r="L44" s="248" t="s">
        <v>4</v>
      </c>
      <c r="M44" s="248" t="s">
        <v>5</v>
      </c>
      <c r="N44" s="248" t="s">
        <v>6</v>
      </c>
      <c r="O44" s="249" t="s">
        <v>7</v>
      </c>
      <c r="P44" s="240"/>
      <c r="Q44" s="240"/>
      <c r="R44" s="240"/>
      <c r="S44" s="240"/>
      <c r="T44" s="240"/>
      <c r="U44" s="240"/>
    </row>
    <row r="45" spans="1:21" ht="30.75" customHeight="1" x14ac:dyDescent="0.15">
      <c r="A45" s="240"/>
      <c r="B45" s="1149" t="s">
        <v>501</v>
      </c>
      <c r="C45" s="1150"/>
      <c r="D45" s="250"/>
      <c r="E45" s="1155" t="s">
        <v>502</v>
      </c>
      <c r="F45" s="1155"/>
      <c r="G45" s="1155"/>
      <c r="H45" s="1155"/>
      <c r="I45" s="1155"/>
      <c r="J45" s="1156"/>
      <c r="K45" s="251">
        <v>1072</v>
      </c>
      <c r="L45" s="252">
        <v>934</v>
      </c>
      <c r="M45" s="252">
        <v>918</v>
      </c>
      <c r="N45" s="252">
        <v>1028</v>
      </c>
      <c r="O45" s="253">
        <v>1106</v>
      </c>
      <c r="P45" s="240"/>
      <c r="Q45" s="240"/>
      <c r="R45" s="240"/>
      <c r="S45" s="240"/>
      <c r="T45" s="240"/>
      <c r="U45" s="240"/>
    </row>
    <row r="46" spans="1:21" ht="30.75" customHeight="1" x14ac:dyDescent="0.15">
      <c r="A46" s="240"/>
      <c r="B46" s="1151"/>
      <c r="C46" s="1152"/>
      <c r="D46" s="254"/>
      <c r="E46" s="1128" t="s">
        <v>503</v>
      </c>
      <c r="F46" s="1128"/>
      <c r="G46" s="1128"/>
      <c r="H46" s="1128"/>
      <c r="I46" s="1128"/>
      <c r="J46" s="1129"/>
      <c r="K46" s="255" t="s">
        <v>445</v>
      </c>
      <c r="L46" s="256" t="s">
        <v>445</v>
      </c>
      <c r="M46" s="256" t="s">
        <v>445</v>
      </c>
      <c r="N46" s="256" t="s">
        <v>445</v>
      </c>
      <c r="O46" s="257" t="s">
        <v>445</v>
      </c>
      <c r="P46" s="240"/>
      <c r="Q46" s="240"/>
      <c r="R46" s="240"/>
      <c r="S46" s="240"/>
      <c r="T46" s="240"/>
      <c r="U46" s="240"/>
    </row>
    <row r="47" spans="1:21" ht="30.75" customHeight="1" x14ac:dyDescent="0.15">
      <c r="A47" s="240"/>
      <c r="B47" s="1151"/>
      <c r="C47" s="1152"/>
      <c r="D47" s="254"/>
      <c r="E47" s="1128" t="s">
        <v>504</v>
      </c>
      <c r="F47" s="1128"/>
      <c r="G47" s="1128"/>
      <c r="H47" s="1128"/>
      <c r="I47" s="1128"/>
      <c r="J47" s="1129"/>
      <c r="K47" s="255" t="s">
        <v>445</v>
      </c>
      <c r="L47" s="256" t="s">
        <v>445</v>
      </c>
      <c r="M47" s="256" t="s">
        <v>445</v>
      </c>
      <c r="N47" s="256" t="s">
        <v>445</v>
      </c>
      <c r="O47" s="257" t="s">
        <v>445</v>
      </c>
      <c r="P47" s="240"/>
      <c r="Q47" s="240"/>
      <c r="R47" s="240"/>
      <c r="S47" s="240"/>
      <c r="T47" s="240"/>
      <c r="U47" s="240"/>
    </row>
    <row r="48" spans="1:21" ht="30.75" customHeight="1" x14ac:dyDescent="0.15">
      <c r="A48" s="240"/>
      <c r="B48" s="1151"/>
      <c r="C48" s="1152"/>
      <c r="D48" s="254"/>
      <c r="E48" s="1128" t="s">
        <v>505</v>
      </c>
      <c r="F48" s="1128"/>
      <c r="G48" s="1128"/>
      <c r="H48" s="1128"/>
      <c r="I48" s="1128"/>
      <c r="J48" s="1129"/>
      <c r="K48" s="255">
        <v>562</v>
      </c>
      <c r="L48" s="256">
        <v>517</v>
      </c>
      <c r="M48" s="256">
        <v>527</v>
      </c>
      <c r="N48" s="256">
        <v>371</v>
      </c>
      <c r="O48" s="257">
        <v>365</v>
      </c>
      <c r="P48" s="240"/>
      <c r="Q48" s="240"/>
      <c r="R48" s="240"/>
      <c r="S48" s="240"/>
      <c r="T48" s="240"/>
      <c r="U48" s="240"/>
    </row>
    <row r="49" spans="1:21" ht="30.75" customHeight="1" x14ac:dyDescent="0.15">
      <c r="A49" s="240"/>
      <c r="B49" s="1151"/>
      <c r="C49" s="1152"/>
      <c r="D49" s="254"/>
      <c r="E49" s="1128" t="s">
        <v>506</v>
      </c>
      <c r="F49" s="1128"/>
      <c r="G49" s="1128"/>
      <c r="H49" s="1128"/>
      <c r="I49" s="1128"/>
      <c r="J49" s="1129"/>
      <c r="K49" s="255">
        <v>27</v>
      </c>
      <c r="L49" s="256">
        <v>30</v>
      </c>
      <c r="M49" s="256">
        <v>33</v>
      </c>
      <c r="N49" s="256">
        <v>40</v>
      </c>
      <c r="O49" s="257">
        <v>48</v>
      </c>
      <c r="P49" s="240"/>
      <c r="Q49" s="240"/>
      <c r="R49" s="240"/>
      <c r="S49" s="240"/>
      <c r="T49" s="240"/>
      <c r="U49" s="240"/>
    </row>
    <row r="50" spans="1:21" ht="30.75" customHeight="1" x14ac:dyDescent="0.15">
      <c r="A50" s="240"/>
      <c r="B50" s="1151"/>
      <c r="C50" s="1152"/>
      <c r="D50" s="254"/>
      <c r="E50" s="1128" t="s">
        <v>507</v>
      </c>
      <c r="F50" s="1128"/>
      <c r="G50" s="1128"/>
      <c r="H50" s="1128"/>
      <c r="I50" s="1128"/>
      <c r="J50" s="1129"/>
      <c r="K50" s="255">
        <v>2</v>
      </c>
      <c r="L50" s="256">
        <v>1</v>
      </c>
      <c r="M50" s="256">
        <v>1</v>
      </c>
      <c r="N50" s="256">
        <v>1</v>
      </c>
      <c r="O50" s="257">
        <v>1</v>
      </c>
      <c r="P50" s="240"/>
      <c r="Q50" s="240"/>
      <c r="R50" s="240"/>
      <c r="S50" s="240"/>
      <c r="T50" s="240"/>
      <c r="U50" s="240"/>
    </row>
    <row r="51" spans="1:21" ht="30.75" customHeight="1" x14ac:dyDescent="0.15">
      <c r="A51" s="240"/>
      <c r="B51" s="1153"/>
      <c r="C51" s="1154"/>
      <c r="D51" s="258"/>
      <c r="E51" s="1128" t="s">
        <v>508</v>
      </c>
      <c r="F51" s="1128"/>
      <c r="G51" s="1128"/>
      <c r="H51" s="1128"/>
      <c r="I51" s="1128"/>
      <c r="J51" s="1129"/>
      <c r="K51" s="255" t="s">
        <v>445</v>
      </c>
      <c r="L51" s="256" t="s">
        <v>445</v>
      </c>
      <c r="M51" s="256" t="s">
        <v>445</v>
      </c>
      <c r="N51" s="256" t="s">
        <v>445</v>
      </c>
      <c r="O51" s="257" t="s">
        <v>445</v>
      </c>
      <c r="P51" s="240"/>
      <c r="Q51" s="240"/>
      <c r="R51" s="240"/>
      <c r="S51" s="240"/>
      <c r="T51" s="240"/>
      <c r="U51" s="240"/>
    </row>
    <row r="52" spans="1:21" ht="30.75" customHeight="1" x14ac:dyDescent="0.15">
      <c r="A52" s="240"/>
      <c r="B52" s="1126" t="s">
        <v>509</v>
      </c>
      <c r="C52" s="1127"/>
      <c r="D52" s="258"/>
      <c r="E52" s="1128" t="s">
        <v>510</v>
      </c>
      <c r="F52" s="1128"/>
      <c r="G52" s="1128"/>
      <c r="H52" s="1128"/>
      <c r="I52" s="1128"/>
      <c r="J52" s="1129"/>
      <c r="K52" s="255">
        <v>1216</v>
      </c>
      <c r="L52" s="256">
        <v>1178</v>
      </c>
      <c r="M52" s="256">
        <v>1097</v>
      </c>
      <c r="N52" s="256">
        <v>1140</v>
      </c>
      <c r="O52" s="257">
        <v>1176</v>
      </c>
      <c r="P52" s="240"/>
      <c r="Q52" s="240"/>
      <c r="R52" s="240"/>
      <c r="S52" s="240"/>
      <c r="T52" s="240"/>
      <c r="U52" s="240"/>
    </row>
    <row r="53" spans="1:21" ht="30.75" customHeight="1" thickBot="1" x14ac:dyDescent="0.2">
      <c r="A53" s="240"/>
      <c r="B53" s="1130" t="s">
        <v>511</v>
      </c>
      <c r="C53" s="1131"/>
      <c r="D53" s="259"/>
      <c r="E53" s="1132" t="s">
        <v>512</v>
      </c>
      <c r="F53" s="1132"/>
      <c r="G53" s="1132"/>
      <c r="H53" s="1132"/>
      <c r="I53" s="1132"/>
      <c r="J53" s="1133"/>
      <c r="K53" s="260">
        <v>447</v>
      </c>
      <c r="L53" s="261">
        <v>304</v>
      </c>
      <c r="M53" s="261">
        <v>382</v>
      </c>
      <c r="N53" s="261">
        <v>300</v>
      </c>
      <c r="O53" s="262">
        <v>344</v>
      </c>
      <c r="P53" s="240"/>
      <c r="Q53" s="240"/>
      <c r="R53" s="240"/>
      <c r="S53" s="240"/>
      <c r="T53" s="240"/>
      <c r="U53" s="240"/>
    </row>
    <row r="54" spans="1:21" ht="24" customHeight="1" x14ac:dyDescent="0.15">
      <c r="A54" s="240"/>
      <c r="B54" s="263" t="s">
        <v>513</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15">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
      <c r="A56" s="240"/>
      <c r="B56" s="264" t="s">
        <v>514</v>
      </c>
      <c r="C56" s="265"/>
      <c r="D56" s="265"/>
      <c r="E56" s="265"/>
      <c r="F56" s="265"/>
      <c r="G56" s="265"/>
      <c r="H56" s="265"/>
      <c r="I56" s="265"/>
      <c r="J56" s="265"/>
      <c r="K56" s="266"/>
      <c r="L56" s="266"/>
      <c r="M56" s="266"/>
      <c r="N56" s="266"/>
      <c r="O56" s="267" t="s">
        <v>515</v>
      </c>
      <c r="P56" s="240"/>
      <c r="Q56" s="240"/>
      <c r="R56" s="240"/>
      <c r="S56" s="240"/>
      <c r="T56" s="240"/>
      <c r="U56" s="240"/>
    </row>
    <row r="57" spans="1:21" ht="31.5" customHeight="1" thickBot="1" x14ac:dyDescent="0.2">
      <c r="A57" s="240"/>
      <c r="B57" s="268"/>
      <c r="C57" s="269"/>
      <c r="D57" s="269"/>
      <c r="E57" s="270"/>
      <c r="F57" s="270"/>
      <c r="G57" s="270"/>
      <c r="H57" s="270"/>
      <c r="I57" s="270"/>
      <c r="J57" s="271" t="s">
        <v>484</v>
      </c>
      <c r="K57" s="272" t="s">
        <v>516</v>
      </c>
      <c r="L57" s="273" t="s">
        <v>517</v>
      </c>
      <c r="M57" s="273" t="s">
        <v>518</v>
      </c>
      <c r="N57" s="273" t="s">
        <v>519</v>
      </c>
      <c r="O57" s="274" t="s">
        <v>520</v>
      </c>
      <c r="P57" s="240"/>
      <c r="Q57" s="240"/>
      <c r="R57" s="240"/>
      <c r="S57" s="240"/>
      <c r="T57" s="240"/>
      <c r="U57" s="240"/>
    </row>
    <row r="58" spans="1:21" ht="31.5" customHeight="1" x14ac:dyDescent="0.15">
      <c r="B58" s="1134" t="s">
        <v>521</v>
      </c>
      <c r="C58" s="1135"/>
      <c r="D58" s="1140" t="s">
        <v>522</v>
      </c>
      <c r="E58" s="1141"/>
      <c r="F58" s="1141"/>
      <c r="G58" s="1141"/>
      <c r="H58" s="1141"/>
      <c r="I58" s="1141"/>
      <c r="J58" s="1142"/>
      <c r="K58" s="275"/>
      <c r="L58" s="276"/>
      <c r="M58" s="276"/>
      <c r="N58" s="276"/>
      <c r="O58" s="277"/>
    </row>
    <row r="59" spans="1:21" ht="31.5" customHeight="1" x14ac:dyDescent="0.15">
      <c r="B59" s="1136"/>
      <c r="C59" s="1137"/>
      <c r="D59" s="1143" t="s">
        <v>523</v>
      </c>
      <c r="E59" s="1144"/>
      <c r="F59" s="1144"/>
      <c r="G59" s="1144"/>
      <c r="H59" s="1144"/>
      <c r="I59" s="1144"/>
      <c r="J59" s="1145"/>
      <c r="K59" s="278"/>
      <c r="L59" s="279"/>
      <c r="M59" s="279"/>
      <c r="N59" s="279"/>
      <c r="O59" s="280"/>
    </row>
    <row r="60" spans="1:21" ht="31.5" customHeight="1" thickBot="1" x14ac:dyDescent="0.2">
      <c r="B60" s="1138"/>
      <c r="C60" s="1139"/>
      <c r="D60" s="1146" t="s">
        <v>524</v>
      </c>
      <c r="E60" s="1147"/>
      <c r="F60" s="1147"/>
      <c r="G60" s="1147"/>
      <c r="H60" s="1147"/>
      <c r="I60" s="1147"/>
      <c r="J60" s="1148"/>
      <c r="K60" s="281"/>
      <c r="L60" s="282"/>
      <c r="M60" s="282"/>
      <c r="N60" s="282"/>
      <c r="O60" s="283"/>
    </row>
    <row r="61" spans="1:21" ht="24" customHeight="1" x14ac:dyDescent="0.15">
      <c r="B61" s="284"/>
      <c r="C61" s="284"/>
      <c r="D61" s="285" t="s">
        <v>525</v>
      </c>
      <c r="E61" s="286"/>
      <c r="F61" s="286"/>
      <c r="G61" s="286"/>
      <c r="H61" s="286"/>
      <c r="I61" s="286"/>
      <c r="J61" s="286"/>
      <c r="K61" s="286"/>
      <c r="L61" s="286"/>
      <c r="M61" s="286"/>
      <c r="N61" s="286"/>
      <c r="O61" s="286"/>
    </row>
    <row r="62" spans="1:21" ht="24" customHeight="1" x14ac:dyDescent="0.15">
      <c r="B62" s="287"/>
      <c r="C62" s="287"/>
      <c r="D62" s="285" t="s">
        <v>526</v>
      </c>
      <c r="E62" s="286"/>
      <c r="F62" s="286"/>
      <c r="G62" s="286"/>
      <c r="H62" s="286"/>
      <c r="I62" s="286"/>
      <c r="J62" s="286"/>
      <c r="K62" s="286"/>
      <c r="L62" s="286"/>
      <c r="M62" s="286"/>
      <c r="N62" s="286"/>
      <c r="O62" s="286"/>
    </row>
    <row r="63" spans="1:21" ht="24" customHeight="1" x14ac:dyDescent="0.1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1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knFfrh8TI/xqO8naxv268ssJ+7XCGfPiey/vq5NpeN6ME59Uw4A4E5WyCGF755LYvK1PwErSouVgjvYUQ1vzew==" saltValue="TneiCUGvQJrvgcWEqPcl1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SheetLayoutView="100" workbookViewId="0"/>
  </sheetViews>
  <sheetFormatPr defaultColWidth="0" defaultRowHeight="13.5" customHeight="1" zeroHeight="1" x14ac:dyDescent="0.15"/>
  <cols>
    <col min="1" max="1" width="6.625" style="288" customWidth="1"/>
    <col min="2" max="3" width="12.625" style="288" customWidth="1"/>
    <col min="4" max="4" width="11.625" style="288" customWidth="1"/>
    <col min="5" max="8" width="10.375" style="288" customWidth="1"/>
    <col min="9" max="13" width="16.375" style="288" customWidth="1"/>
    <col min="14" max="19" width="12.625" style="288" customWidth="1"/>
    <col min="20" max="16384" width="0" style="28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89" t="s">
        <v>499</v>
      </c>
    </row>
    <row r="40" spans="2:13" ht="27.75" customHeight="1" thickBot="1" x14ac:dyDescent="0.2">
      <c r="B40" s="290" t="s">
        <v>500</v>
      </c>
      <c r="C40" s="291"/>
      <c r="D40" s="291"/>
      <c r="E40" s="292"/>
      <c r="F40" s="292"/>
      <c r="G40" s="292"/>
      <c r="H40" s="293" t="s">
        <v>484</v>
      </c>
      <c r="I40" s="294" t="s">
        <v>3</v>
      </c>
      <c r="J40" s="295" t="s">
        <v>4</v>
      </c>
      <c r="K40" s="295" t="s">
        <v>5</v>
      </c>
      <c r="L40" s="295" t="s">
        <v>6</v>
      </c>
      <c r="M40" s="296" t="s">
        <v>7</v>
      </c>
    </row>
    <row r="41" spans="2:13" ht="27.75" customHeight="1" x14ac:dyDescent="0.15">
      <c r="B41" s="1169" t="s">
        <v>527</v>
      </c>
      <c r="C41" s="1170"/>
      <c r="D41" s="297"/>
      <c r="E41" s="1171" t="s">
        <v>528</v>
      </c>
      <c r="F41" s="1171"/>
      <c r="G41" s="1171"/>
      <c r="H41" s="1172"/>
      <c r="I41" s="298">
        <v>12638</v>
      </c>
      <c r="J41" s="299">
        <v>12960</v>
      </c>
      <c r="K41" s="299">
        <v>13127</v>
      </c>
      <c r="L41" s="299">
        <v>12717</v>
      </c>
      <c r="M41" s="300">
        <v>12650</v>
      </c>
    </row>
    <row r="42" spans="2:13" ht="27.75" customHeight="1" x14ac:dyDescent="0.15">
      <c r="B42" s="1159"/>
      <c r="C42" s="1160"/>
      <c r="D42" s="301"/>
      <c r="E42" s="1163" t="s">
        <v>529</v>
      </c>
      <c r="F42" s="1163"/>
      <c r="G42" s="1163"/>
      <c r="H42" s="1164"/>
      <c r="I42" s="302">
        <v>5</v>
      </c>
      <c r="J42" s="303">
        <v>4</v>
      </c>
      <c r="K42" s="303">
        <v>3</v>
      </c>
      <c r="L42" s="303">
        <v>1</v>
      </c>
      <c r="M42" s="304">
        <v>2</v>
      </c>
    </row>
    <row r="43" spans="2:13" ht="27.75" customHeight="1" x14ac:dyDescent="0.15">
      <c r="B43" s="1159"/>
      <c r="C43" s="1160"/>
      <c r="D43" s="301"/>
      <c r="E43" s="1163" t="s">
        <v>530</v>
      </c>
      <c r="F43" s="1163"/>
      <c r="G43" s="1163"/>
      <c r="H43" s="1164"/>
      <c r="I43" s="302">
        <v>4036</v>
      </c>
      <c r="J43" s="303">
        <v>3618</v>
      </c>
      <c r="K43" s="303">
        <v>3362</v>
      </c>
      <c r="L43" s="303">
        <v>2791</v>
      </c>
      <c r="M43" s="304">
        <v>2293</v>
      </c>
    </row>
    <row r="44" spans="2:13" ht="27.75" customHeight="1" x14ac:dyDescent="0.15">
      <c r="B44" s="1159"/>
      <c r="C44" s="1160"/>
      <c r="D44" s="301"/>
      <c r="E44" s="1163" t="s">
        <v>531</v>
      </c>
      <c r="F44" s="1163"/>
      <c r="G44" s="1163"/>
      <c r="H44" s="1164"/>
      <c r="I44" s="302">
        <v>322</v>
      </c>
      <c r="J44" s="303">
        <v>303</v>
      </c>
      <c r="K44" s="303">
        <v>265</v>
      </c>
      <c r="L44" s="303">
        <v>241</v>
      </c>
      <c r="M44" s="304">
        <v>235</v>
      </c>
    </row>
    <row r="45" spans="2:13" ht="27.75" customHeight="1" x14ac:dyDescent="0.15">
      <c r="B45" s="1159"/>
      <c r="C45" s="1160"/>
      <c r="D45" s="301"/>
      <c r="E45" s="1163" t="s">
        <v>532</v>
      </c>
      <c r="F45" s="1163"/>
      <c r="G45" s="1163"/>
      <c r="H45" s="1164"/>
      <c r="I45" s="302">
        <v>933</v>
      </c>
      <c r="J45" s="303">
        <v>894</v>
      </c>
      <c r="K45" s="303">
        <v>878</v>
      </c>
      <c r="L45" s="303">
        <v>845</v>
      </c>
      <c r="M45" s="304">
        <v>808</v>
      </c>
    </row>
    <row r="46" spans="2:13" ht="27.75" customHeight="1" x14ac:dyDescent="0.15">
      <c r="B46" s="1159"/>
      <c r="C46" s="1160"/>
      <c r="D46" s="305"/>
      <c r="E46" s="1163" t="s">
        <v>533</v>
      </c>
      <c r="F46" s="1163"/>
      <c r="G46" s="1163"/>
      <c r="H46" s="1164"/>
      <c r="I46" s="302" t="s">
        <v>445</v>
      </c>
      <c r="J46" s="303" t="s">
        <v>445</v>
      </c>
      <c r="K46" s="303" t="s">
        <v>445</v>
      </c>
      <c r="L46" s="303" t="s">
        <v>445</v>
      </c>
      <c r="M46" s="304" t="s">
        <v>445</v>
      </c>
    </row>
    <row r="47" spans="2:13" ht="27.75" customHeight="1" x14ac:dyDescent="0.15">
      <c r="B47" s="1159"/>
      <c r="C47" s="1160"/>
      <c r="D47" s="306"/>
      <c r="E47" s="1173" t="s">
        <v>534</v>
      </c>
      <c r="F47" s="1174"/>
      <c r="G47" s="1174"/>
      <c r="H47" s="1175"/>
      <c r="I47" s="302" t="s">
        <v>445</v>
      </c>
      <c r="J47" s="303" t="s">
        <v>445</v>
      </c>
      <c r="K47" s="303" t="s">
        <v>445</v>
      </c>
      <c r="L47" s="303" t="s">
        <v>445</v>
      </c>
      <c r="M47" s="304" t="s">
        <v>445</v>
      </c>
    </row>
    <row r="48" spans="2:13" ht="27.75" customHeight="1" x14ac:dyDescent="0.15">
      <c r="B48" s="1159"/>
      <c r="C48" s="1160"/>
      <c r="D48" s="301"/>
      <c r="E48" s="1163" t="s">
        <v>535</v>
      </c>
      <c r="F48" s="1163"/>
      <c r="G48" s="1163"/>
      <c r="H48" s="1164"/>
      <c r="I48" s="302" t="s">
        <v>445</v>
      </c>
      <c r="J48" s="303" t="s">
        <v>445</v>
      </c>
      <c r="K48" s="303" t="s">
        <v>445</v>
      </c>
      <c r="L48" s="303" t="s">
        <v>445</v>
      </c>
      <c r="M48" s="304" t="s">
        <v>445</v>
      </c>
    </row>
    <row r="49" spans="2:13" ht="27.75" customHeight="1" x14ac:dyDescent="0.15">
      <c r="B49" s="1161"/>
      <c r="C49" s="1162"/>
      <c r="D49" s="301"/>
      <c r="E49" s="1163" t="s">
        <v>536</v>
      </c>
      <c r="F49" s="1163"/>
      <c r="G49" s="1163"/>
      <c r="H49" s="1164"/>
      <c r="I49" s="302" t="s">
        <v>445</v>
      </c>
      <c r="J49" s="303" t="s">
        <v>445</v>
      </c>
      <c r="K49" s="303" t="s">
        <v>445</v>
      </c>
      <c r="L49" s="303" t="s">
        <v>445</v>
      </c>
      <c r="M49" s="304" t="s">
        <v>445</v>
      </c>
    </row>
    <row r="50" spans="2:13" ht="27.75" customHeight="1" x14ac:dyDescent="0.15">
      <c r="B50" s="1157" t="s">
        <v>537</v>
      </c>
      <c r="C50" s="1158"/>
      <c r="D50" s="307"/>
      <c r="E50" s="1163" t="s">
        <v>538</v>
      </c>
      <c r="F50" s="1163"/>
      <c r="G50" s="1163"/>
      <c r="H50" s="1164"/>
      <c r="I50" s="302">
        <v>4103</v>
      </c>
      <c r="J50" s="303">
        <v>4105</v>
      </c>
      <c r="K50" s="303">
        <v>4309</v>
      </c>
      <c r="L50" s="303">
        <v>4299</v>
      </c>
      <c r="M50" s="304">
        <v>4375</v>
      </c>
    </row>
    <row r="51" spans="2:13" ht="27.75" customHeight="1" x14ac:dyDescent="0.15">
      <c r="B51" s="1159"/>
      <c r="C51" s="1160"/>
      <c r="D51" s="301"/>
      <c r="E51" s="1163" t="s">
        <v>539</v>
      </c>
      <c r="F51" s="1163"/>
      <c r="G51" s="1163"/>
      <c r="H51" s="1164"/>
      <c r="I51" s="302">
        <v>3</v>
      </c>
      <c r="J51" s="303">
        <v>75</v>
      </c>
      <c r="K51" s="303">
        <v>75</v>
      </c>
      <c r="L51" s="303">
        <v>97</v>
      </c>
      <c r="M51" s="304">
        <v>84</v>
      </c>
    </row>
    <row r="52" spans="2:13" ht="27.75" customHeight="1" x14ac:dyDescent="0.15">
      <c r="B52" s="1161"/>
      <c r="C52" s="1162"/>
      <c r="D52" s="301"/>
      <c r="E52" s="1163" t="s">
        <v>540</v>
      </c>
      <c r="F52" s="1163"/>
      <c r="G52" s="1163"/>
      <c r="H52" s="1164"/>
      <c r="I52" s="302">
        <v>12519</v>
      </c>
      <c r="J52" s="303">
        <v>12753</v>
      </c>
      <c r="K52" s="303">
        <v>12710</v>
      </c>
      <c r="L52" s="303">
        <v>12034</v>
      </c>
      <c r="M52" s="304">
        <v>11418</v>
      </c>
    </row>
    <row r="53" spans="2:13" ht="27.75" customHeight="1" thickBot="1" x14ac:dyDescent="0.2">
      <c r="B53" s="1165" t="s">
        <v>511</v>
      </c>
      <c r="C53" s="1166"/>
      <c r="D53" s="308"/>
      <c r="E53" s="1167" t="s">
        <v>541</v>
      </c>
      <c r="F53" s="1167"/>
      <c r="G53" s="1167"/>
      <c r="H53" s="1168"/>
      <c r="I53" s="309">
        <v>1308</v>
      </c>
      <c r="J53" s="310">
        <v>847</v>
      </c>
      <c r="K53" s="310">
        <v>540</v>
      </c>
      <c r="L53" s="310">
        <v>164</v>
      </c>
      <c r="M53" s="311">
        <v>111</v>
      </c>
    </row>
    <row r="54" spans="2:13" ht="27.75" customHeight="1" x14ac:dyDescent="0.15">
      <c r="B54" s="312"/>
      <c r="C54" s="313"/>
      <c r="D54" s="313"/>
      <c r="E54" s="314"/>
      <c r="F54" s="314"/>
      <c r="G54" s="314"/>
      <c r="H54" s="314"/>
      <c r="I54" s="315"/>
      <c r="J54" s="315"/>
      <c r="K54" s="315"/>
      <c r="L54" s="315"/>
      <c r="M54" s="315"/>
    </row>
    <row r="55" spans="2:13" x14ac:dyDescent="0.15"/>
  </sheetData>
  <sheetProtection algorithmName="SHA-512" hashValue="0bP3WhMaZzqGDPELafpqwTZFcoVbQNkw+SNhChi0CdjrYLPWKQtPB78LvgJFrD3E/cWVQECz3BFmFe0YKOor/g==" saltValue="Gg1007H+wE8rFXg8P9Tq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95" customWidth="1"/>
    <col min="2" max="2" width="16.375" style="195" customWidth="1"/>
    <col min="3" max="5" width="26.25" style="195" customWidth="1"/>
    <col min="6" max="8" width="24.25" style="195" customWidth="1"/>
    <col min="9" max="14" width="26" style="195" customWidth="1"/>
    <col min="15" max="15" width="6.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96"/>
      <c r="C53" s="196"/>
      <c r="D53" s="196"/>
      <c r="E53" s="196"/>
      <c r="F53" s="196"/>
      <c r="G53" s="196"/>
      <c r="H53" s="316" t="s">
        <v>542</v>
      </c>
    </row>
    <row r="54" spans="2:8" ht="29.25" customHeight="1" thickBot="1" x14ac:dyDescent="0.25">
      <c r="B54" s="317" t="s">
        <v>22</v>
      </c>
      <c r="C54" s="318"/>
      <c r="D54" s="318"/>
      <c r="E54" s="319" t="s">
        <v>484</v>
      </c>
      <c r="F54" s="320" t="s">
        <v>5</v>
      </c>
      <c r="G54" s="320" t="s">
        <v>6</v>
      </c>
      <c r="H54" s="321" t="s">
        <v>7</v>
      </c>
    </row>
    <row r="55" spans="2:8" ht="52.5" customHeight="1" x14ac:dyDescent="0.15">
      <c r="B55" s="322"/>
      <c r="C55" s="1184" t="s">
        <v>116</v>
      </c>
      <c r="D55" s="1184"/>
      <c r="E55" s="1185"/>
      <c r="F55" s="323">
        <v>2392</v>
      </c>
      <c r="G55" s="323">
        <v>2392</v>
      </c>
      <c r="H55" s="324">
        <v>2446</v>
      </c>
    </row>
    <row r="56" spans="2:8" ht="52.5" customHeight="1" x14ac:dyDescent="0.15">
      <c r="B56" s="325"/>
      <c r="C56" s="1186" t="s">
        <v>543</v>
      </c>
      <c r="D56" s="1186"/>
      <c r="E56" s="1187"/>
      <c r="F56" s="326">
        <v>1267</v>
      </c>
      <c r="G56" s="326">
        <v>1212</v>
      </c>
      <c r="H56" s="327">
        <v>1238</v>
      </c>
    </row>
    <row r="57" spans="2:8" ht="53.25" customHeight="1" x14ac:dyDescent="0.15">
      <c r="B57" s="325"/>
      <c r="C57" s="1188" t="s">
        <v>121</v>
      </c>
      <c r="D57" s="1188"/>
      <c r="E57" s="1189"/>
      <c r="F57" s="328">
        <v>2214</v>
      </c>
      <c r="G57" s="328">
        <v>2230</v>
      </c>
      <c r="H57" s="329">
        <v>2208</v>
      </c>
    </row>
    <row r="58" spans="2:8" ht="45.75" customHeight="1" x14ac:dyDescent="0.15">
      <c r="B58" s="330"/>
      <c r="C58" s="1176" t="s">
        <v>544</v>
      </c>
      <c r="D58" s="1177"/>
      <c r="E58" s="1178"/>
      <c r="F58" s="331">
        <v>1620</v>
      </c>
      <c r="G58" s="331">
        <v>1620</v>
      </c>
      <c r="H58" s="332">
        <v>1620</v>
      </c>
    </row>
    <row r="59" spans="2:8" ht="45.75" customHeight="1" x14ac:dyDescent="0.15">
      <c r="B59" s="330"/>
      <c r="C59" s="1176" t="s">
        <v>545</v>
      </c>
      <c r="D59" s="1177"/>
      <c r="E59" s="1178"/>
      <c r="F59" s="331">
        <v>170</v>
      </c>
      <c r="G59" s="331">
        <v>189</v>
      </c>
      <c r="H59" s="332">
        <v>207</v>
      </c>
    </row>
    <row r="60" spans="2:8" ht="45.75" customHeight="1" x14ac:dyDescent="0.15">
      <c r="B60" s="330"/>
      <c r="C60" s="1176" t="s">
        <v>546</v>
      </c>
      <c r="D60" s="1177"/>
      <c r="E60" s="1178"/>
      <c r="F60" s="331">
        <v>140</v>
      </c>
      <c r="G60" s="331">
        <v>159</v>
      </c>
      <c r="H60" s="332">
        <v>140</v>
      </c>
    </row>
    <row r="61" spans="2:8" ht="45.75" customHeight="1" x14ac:dyDescent="0.15">
      <c r="B61" s="330"/>
      <c r="C61" s="1176" t="s">
        <v>547</v>
      </c>
      <c r="D61" s="1177"/>
      <c r="E61" s="1178"/>
      <c r="F61" s="331">
        <v>99</v>
      </c>
      <c r="G61" s="331">
        <v>99</v>
      </c>
      <c r="H61" s="332">
        <v>99</v>
      </c>
    </row>
    <row r="62" spans="2:8" ht="45.75" customHeight="1" thickBot="1" x14ac:dyDescent="0.2">
      <c r="B62" s="333"/>
      <c r="C62" s="1179" t="s">
        <v>548</v>
      </c>
      <c r="D62" s="1180"/>
      <c r="E62" s="1181"/>
      <c r="F62" s="334">
        <v>52</v>
      </c>
      <c r="G62" s="334">
        <v>45</v>
      </c>
      <c r="H62" s="335">
        <v>40</v>
      </c>
    </row>
    <row r="63" spans="2:8" ht="52.5" customHeight="1" thickBot="1" x14ac:dyDescent="0.2">
      <c r="B63" s="336"/>
      <c r="C63" s="1182" t="s">
        <v>549</v>
      </c>
      <c r="D63" s="1182"/>
      <c r="E63" s="1183"/>
      <c r="F63" s="337">
        <v>5873</v>
      </c>
      <c r="G63" s="337">
        <v>5834</v>
      </c>
      <c r="H63" s="338">
        <v>5892</v>
      </c>
    </row>
    <row r="64" spans="2:8" x14ac:dyDescent="0.15"/>
  </sheetData>
  <sheetProtection algorithmName="SHA-512" hashValue="VRtujz30JfZqQxjiO7IjY9nF4QxN2jUbI/WQ/BAA6p2+rr11cCiKRIXCI2UFW2L50pVlV0VatsR87Odhy0kQMA==" saltValue="Mx9Z41LHKRxs6ryCyDEj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197" t="s">
        <v>550</v>
      </c>
      <c r="AO43" s="1198"/>
      <c r="AP43" s="1198"/>
      <c r="AQ43" s="1198"/>
      <c r="AR43" s="1198"/>
      <c r="AS43" s="1198"/>
      <c r="AT43" s="1198"/>
      <c r="AU43" s="1198"/>
      <c r="AV43" s="1198"/>
      <c r="AW43" s="1198"/>
      <c r="AX43" s="1198"/>
      <c r="AY43" s="1198"/>
      <c r="AZ43" s="1198"/>
      <c r="BA43" s="1198"/>
      <c r="BB43" s="1198"/>
      <c r="BC43" s="1198"/>
      <c r="BD43" s="1198"/>
      <c r="BE43" s="1198"/>
      <c r="BF43" s="1198"/>
      <c r="BG43" s="1198"/>
      <c r="BH43" s="1198"/>
      <c r="BI43" s="1198"/>
      <c r="BJ43" s="1198"/>
      <c r="BK43" s="1198"/>
      <c r="BL43" s="1198"/>
      <c r="BM43" s="1198"/>
      <c r="BN43" s="1198"/>
      <c r="BO43" s="1198"/>
      <c r="BP43" s="1198"/>
      <c r="BQ43" s="1198"/>
      <c r="BR43" s="1198"/>
      <c r="BS43" s="1198"/>
      <c r="BT43" s="1198"/>
      <c r="BU43" s="1198"/>
      <c r="BV43" s="1198"/>
      <c r="BW43" s="1198"/>
      <c r="BX43" s="1198"/>
      <c r="BY43" s="1198"/>
      <c r="BZ43" s="1198"/>
      <c r="CA43" s="1198"/>
      <c r="CB43" s="1198"/>
      <c r="CC43" s="1198"/>
      <c r="CD43" s="1198"/>
      <c r="CE43" s="1198"/>
      <c r="CF43" s="1198"/>
      <c r="CG43" s="1198"/>
      <c r="CH43" s="1198"/>
      <c r="CI43" s="1198"/>
      <c r="CJ43" s="1198"/>
      <c r="CK43" s="1198"/>
      <c r="CL43" s="1198"/>
      <c r="CM43" s="1198"/>
      <c r="CN43" s="1198"/>
      <c r="CO43" s="1198"/>
      <c r="CP43" s="1198"/>
      <c r="CQ43" s="1198"/>
      <c r="CR43" s="1198"/>
      <c r="CS43" s="1198"/>
      <c r="CT43" s="1198"/>
      <c r="CU43" s="1198"/>
      <c r="CV43" s="1198"/>
      <c r="CW43" s="1198"/>
      <c r="CX43" s="1198"/>
      <c r="CY43" s="1198"/>
      <c r="CZ43" s="1198"/>
      <c r="DA43" s="1198"/>
      <c r="DB43" s="1198"/>
      <c r="DC43" s="1199"/>
    </row>
    <row r="44" spans="2:109" x14ac:dyDescent="0.15">
      <c r="B44" s="10"/>
      <c r="AN44" s="1200"/>
      <c r="AO44" s="1201"/>
      <c r="AP44" s="1201"/>
      <c r="AQ44" s="1201"/>
      <c r="AR44" s="1201"/>
      <c r="AS44" s="1201"/>
      <c r="AT44" s="1201"/>
      <c r="AU44" s="1201"/>
      <c r="AV44" s="1201"/>
      <c r="AW44" s="1201"/>
      <c r="AX44" s="1201"/>
      <c r="AY44" s="1201"/>
      <c r="AZ44" s="1201"/>
      <c r="BA44" s="1201"/>
      <c r="BB44" s="1201"/>
      <c r="BC44" s="1201"/>
      <c r="BD44" s="1201"/>
      <c r="BE44" s="1201"/>
      <c r="BF44" s="1201"/>
      <c r="BG44" s="1201"/>
      <c r="BH44" s="1201"/>
      <c r="BI44" s="1201"/>
      <c r="BJ44" s="1201"/>
      <c r="BK44" s="1201"/>
      <c r="BL44" s="1201"/>
      <c r="BM44" s="1201"/>
      <c r="BN44" s="1201"/>
      <c r="BO44" s="1201"/>
      <c r="BP44" s="1201"/>
      <c r="BQ44" s="1201"/>
      <c r="BR44" s="1201"/>
      <c r="BS44" s="1201"/>
      <c r="BT44" s="1201"/>
      <c r="BU44" s="1201"/>
      <c r="BV44" s="1201"/>
      <c r="BW44" s="1201"/>
      <c r="BX44" s="1201"/>
      <c r="BY44" s="1201"/>
      <c r="BZ44" s="1201"/>
      <c r="CA44" s="1201"/>
      <c r="CB44" s="1201"/>
      <c r="CC44" s="1201"/>
      <c r="CD44" s="1201"/>
      <c r="CE44" s="1201"/>
      <c r="CF44" s="1201"/>
      <c r="CG44" s="1201"/>
      <c r="CH44" s="1201"/>
      <c r="CI44" s="1201"/>
      <c r="CJ44" s="1201"/>
      <c r="CK44" s="1201"/>
      <c r="CL44" s="1201"/>
      <c r="CM44" s="1201"/>
      <c r="CN44" s="1201"/>
      <c r="CO44" s="1201"/>
      <c r="CP44" s="1201"/>
      <c r="CQ44" s="1201"/>
      <c r="CR44" s="1201"/>
      <c r="CS44" s="1201"/>
      <c r="CT44" s="1201"/>
      <c r="CU44" s="1201"/>
      <c r="CV44" s="1201"/>
      <c r="CW44" s="1201"/>
      <c r="CX44" s="1201"/>
      <c r="CY44" s="1201"/>
      <c r="CZ44" s="1201"/>
      <c r="DA44" s="1201"/>
      <c r="DB44" s="1201"/>
      <c r="DC44" s="1202"/>
    </row>
    <row r="45" spans="2:109" x14ac:dyDescent="0.15">
      <c r="B45" s="10"/>
      <c r="AN45" s="1200"/>
      <c r="AO45" s="1201"/>
      <c r="AP45" s="1201"/>
      <c r="AQ45" s="1201"/>
      <c r="AR45" s="1201"/>
      <c r="AS45" s="1201"/>
      <c r="AT45" s="1201"/>
      <c r="AU45" s="1201"/>
      <c r="AV45" s="1201"/>
      <c r="AW45" s="1201"/>
      <c r="AX45" s="1201"/>
      <c r="AY45" s="1201"/>
      <c r="AZ45" s="1201"/>
      <c r="BA45" s="1201"/>
      <c r="BB45" s="1201"/>
      <c r="BC45" s="1201"/>
      <c r="BD45" s="1201"/>
      <c r="BE45" s="1201"/>
      <c r="BF45" s="1201"/>
      <c r="BG45" s="1201"/>
      <c r="BH45" s="1201"/>
      <c r="BI45" s="1201"/>
      <c r="BJ45" s="1201"/>
      <c r="BK45" s="1201"/>
      <c r="BL45" s="1201"/>
      <c r="BM45" s="1201"/>
      <c r="BN45" s="1201"/>
      <c r="BO45" s="1201"/>
      <c r="BP45" s="1201"/>
      <c r="BQ45" s="1201"/>
      <c r="BR45" s="1201"/>
      <c r="BS45" s="1201"/>
      <c r="BT45" s="1201"/>
      <c r="BU45" s="1201"/>
      <c r="BV45" s="1201"/>
      <c r="BW45" s="1201"/>
      <c r="BX45" s="1201"/>
      <c r="BY45" s="1201"/>
      <c r="BZ45" s="1201"/>
      <c r="CA45" s="1201"/>
      <c r="CB45" s="1201"/>
      <c r="CC45" s="1201"/>
      <c r="CD45" s="1201"/>
      <c r="CE45" s="1201"/>
      <c r="CF45" s="1201"/>
      <c r="CG45" s="1201"/>
      <c r="CH45" s="1201"/>
      <c r="CI45" s="1201"/>
      <c r="CJ45" s="1201"/>
      <c r="CK45" s="1201"/>
      <c r="CL45" s="1201"/>
      <c r="CM45" s="1201"/>
      <c r="CN45" s="1201"/>
      <c r="CO45" s="1201"/>
      <c r="CP45" s="1201"/>
      <c r="CQ45" s="1201"/>
      <c r="CR45" s="1201"/>
      <c r="CS45" s="1201"/>
      <c r="CT45" s="1201"/>
      <c r="CU45" s="1201"/>
      <c r="CV45" s="1201"/>
      <c r="CW45" s="1201"/>
      <c r="CX45" s="1201"/>
      <c r="CY45" s="1201"/>
      <c r="CZ45" s="1201"/>
      <c r="DA45" s="1201"/>
      <c r="DB45" s="1201"/>
      <c r="DC45" s="1202"/>
    </row>
    <row r="46" spans="2:109" x14ac:dyDescent="0.15">
      <c r="B46" s="10"/>
      <c r="AN46" s="1200"/>
      <c r="AO46" s="1201"/>
      <c r="AP46" s="1201"/>
      <c r="AQ46" s="1201"/>
      <c r="AR46" s="1201"/>
      <c r="AS46" s="1201"/>
      <c r="AT46" s="1201"/>
      <c r="AU46" s="1201"/>
      <c r="AV46" s="1201"/>
      <c r="AW46" s="1201"/>
      <c r="AX46" s="1201"/>
      <c r="AY46" s="1201"/>
      <c r="AZ46" s="1201"/>
      <c r="BA46" s="1201"/>
      <c r="BB46" s="1201"/>
      <c r="BC46" s="1201"/>
      <c r="BD46" s="1201"/>
      <c r="BE46" s="1201"/>
      <c r="BF46" s="1201"/>
      <c r="BG46" s="1201"/>
      <c r="BH46" s="1201"/>
      <c r="BI46" s="1201"/>
      <c r="BJ46" s="1201"/>
      <c r="BK46" s="1201"/>
      <c r="BL46" s="1201"/>
      <c r="BM46" s="1201"/>
      <c r="BN46" s="1201"/>
      <c r="BO46" s="1201"/>
      <c r="BP46" s="1201"/>
      <c r="BQ46" s="1201"/>
      <c r="BR46" s="1201"/>
      <c r="BS46" s="1201"/>
      <c r="BT46" s="1201"/>
      <c r="BU46" s="1201"/>
      <c r="BV46" s="1201"/>
      <c r="BW46" s="1201"/>
      <c r="BX46" s="1201"/>
      <c r="BY46" s="1201"/>
      <c r="BZ46" s="1201"/>
      <c r="CA46" s="1201"/>
      <c r="CB46" s="1201"/>
      <c r="CC46" s="1201"/>
      <c r="CD46" s="1201"/>
      <c r="CE46" s="1201"/>
      <c r="CF46" s="1201"/>
      <c r="CG46" s="1201"/>
      <c r="CH46" s="1201"/>
      <c r="CI46" s="1201"/>
      <c r="CJ46" s="1201"/>
      <c r="CK46" s="1201"/>
      <c r="CL46" s="1201"/>
      <c r="CM46" s="1201"/>
      <c r="CN46" s="1201"/>
      <c r="CO46" s="1201"/>
      <c r="CP46" s="1201"/>
      <c r="CQ46" s="1201"/>
      <c r="CR46" s="1201"/>
      <c r="CS46" s="1201"/>
      <c r="CT46" s="1201"/>
      <c r="CU46" s="1201"/>
      <c r="CV46" s="1201"/>
      <c r="CW46" s="1201"/>
      <c r="CX46" s="1201"/>
      <c r="CY46" s="1201"/>
      <c r="CZ46" s="1201"/>
      <c r="DA46" s="1201"/>
      <c r="DB46" s="1201"/>
      <c r="DC46" s="1202"/>
    </row>
    <row r="47" spans="2:109" x14ac:dyDescent="0.15">
      <c r="B47" s="10"/>
      <c r="AN47" s="1203"/>
      <c r="AO47" s="1204"/>
      <c r="AP47" s="1204"/>
      <c r="AQ47" s="1204"/>
      <c r="AR47" s="1204"/>
      <c r="AS47" s="1204"/>
      <c r="AT47" s="1204"/>
      <c r="AU47" s="1204"/>
      <c r="AV47" s="1204"/>
      <c r="AW47" s="1204"/>
      <c r="AX47" s="1204"/>
      <c r="AY47" s="1204"/>
      <c r="AZ47" s="1204"/>
      <c r="BA47" s="1204"/>
      <c r="BB47" s="1204"/>
      <c r="BC47" s="1204"/>
      <c r="BD47" s="1204"/>
      <c r="BE47" s="1204"/>
      <c r="BF47" s="1204"/>
      <c r="BG47" s="1204"/>
      <c r="BH47" s="1204"/>
      <c r="BI47" s="1204"/>
      <c r="BJ47" s="1204"/>
      <c r="BK47" s="1204"/>
      <c r="BL47" s="1204"/>
      <c r="BM47" s="1204"/>
      <c r="BN47" s="1204"/>
      <c r="BO47" s="1204"/>
      <c r="BP47" s="1204"/>
      <c r="BQ47" s="1204"/>
      <c r="BR47" s="1204"/>
      <c r="BS47" s="1204"/>
      <c r="BT47" s="1204"/>
      <c r="BU47" s="1204"/>
      <c r="BV47" s="1204"/>
      <c r="BW47" s="1204"/>
      <c r="BX47" s="1204"/>
      <c r="BY47" s="1204"/>
      <c r="BZ47" s="1204"/>
      <c r="CA47" s="1204"/>
      <c r="CB47" s="1204"/>
      <c r="CC47" s="1204"/>
      <c r="CD47" s="1204"/>
      <c r="CE47" s="1204"/>
      <c r="CF47" s="1204"/>
      <c r="CG47" s="1204"/>
      <c r="CH47" s="1204"/>
      <c r="CI47" s="1204"/>
      <c r="CJ47" s="1204"/>
      <c r="CK47" s="1204"/>
      <c r="CL47" s="1204"/>
      <c r="CM47" s="1204"/>
      <c r="CN47" s="1204"/>
      <c r="CO47" s="1204"/>
      <c r="CP47" s="1204"/>
      <c r="CQ47" s="1204"/>
      <c r="CR47" s="1204"/>
      <c r="CS47" s="1204"/>
      <c r="CT47" s="1204"/>
      <c r="CU47" s="1204"/>
      <c r="CV47" s="1204"/>
      <c r="CW47" s="1204"/>
      <c r="CX47" s="1204"/>
      <c r="CY47" s="1204"/>
      <c r="CZ47" s="1204"/>
      <c r="DA47" s="1204"/>
      <c r="DB47" s="1204"/>
      <c r="DC47" s="1205"/>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190"/>
      <c r="H50" s="1190"/>
      <c r="I50" s="1190"/>
      <c r="J50" s="1190"/>
      <c r="K50" s="20"/>
      <c r="L50" s="20"/>
      <c r="M50" s="21"/>
      <c r="N50" s="21"/>
      <c r="AN50" s="1191"/>
      <c r="AO50" s="1192"/>
      <c r="AP50" s="1192"/>
      <c r="AQ50" s="1192"/>
      <c r="AR50" s="1192"/>
      <c r="AS50" s="1192"/>
      <c r="AT50" s="1192"/>
      <c r="AU50" s="1192"/>
      <c r="AV50" s="1192"/>
      <c r="AW50" s="1192"/>
      <c r="AX50" s="1192"/>
      <c r="AY50" s="1192"/>
      <c r="AZ50" s="1192"/>
      <c r="BA50" s="1192"/>
      <c r="BB50" s="1192"/>
      <c r="BC50" s="1192"/>
      <c r="BD50" s="1192"/>
      <c r="BE50" s="1192"/>
      <c r="BF50" s="1192"/>
      <c r="BG50" s="1192"/>
      <c r="BH50" s="1192"/>
      <c r="BI50" s="1192"/>
      <c r="BJ50" s="1192"/>
      <c r="BK50" s="1192"/>
      <c r="BL50" s="1192"/>
      <c r="BM50" s="1192"/>
      <c r="BN50" s="1192"/>
      <c r="BO50" s="1193"/>
      <c r="BP50" s="1194" t="s">
        <v>3</v>
      </c>
      <c r="BQ50" s="1194"/>
      <c r="BR50" s="1194"/>
      <c r="BS50" s="1194"/>
      <c r="BT50" s="1194"/>
      <c r="BU50" s="1194"/>
      <c r="BV50" s="1194"/>
      <c r="BW50" s="1194"/>
      <c r="BX50" s="1194" t="s">
        <v>4</v>
      </c>
      <c r="BY50" s="1194"/>
      <c r="BZ50" s="1194"/>
      <c r="CA50" s="1194"/>
      <c r="CB50" s="1194"/>
      <c r="CC50" s="1194"/>
      <c r="CD50" s="1194"/>
      <c r="CE50" s="1194"/>
      <c r="CF50" s="1194" t="s">
        <v>5</v>
      </c>
      <c r="CG50" s="1194"/>
      <c r="CH50" s="1194"/>
      <c r="CI50" s="1194"/>
      <c r="CJ50" s="1194"/>
      <c r="CK50" s="1194"/>
      <c r="CL50" s="1194"/>
      <c r="CM50" s="1194"/>
      <c r="CN50" s="1194" t="s">
        <v>6</v>
      </c>
      <c r="CO50" s="1194"/>
      <c r="CP50" s="1194"/>
      <c r="CQ50" s="1194"/>
      <c r="CR50" s="1194"/>
      <c r="CS50" s="1194"/>
      <c r="CT50" s="1194"/>
      <c r="CU50" s="1194"/>
      <c r="CV50" s="1194" t="s">
        <v>7</v>
      </c>
      <c r="CW50" s="1194"/>
      <c r="CX50" s="1194"/>
      <c r="CY50" s="1194"/>
      <c r="CZ50" s="1194"/>
      <c r="DA50" s="1194"/>
      <c r="DB50" s="1194"/>
      <c r="DC50" s="1194"/>
    </row>
    <row r="51" spans="1:109" ht="13.5" customHeight="1" x14ac:dyDescent="0.15">
      <c r="B51" s="10"/>
      <c r="G51" s="1207"/>
      <c r="H51" s="1207"/>
      <c r="I51" s="1208"/>
      <c r="J51" s="1208"/>
      <c r="K51" s="1206"/>
      <c r="L51" s="1206"/>
      <c r="M51" s="1206"/>
      <c r="N51" s="1206"/>
      <c r="AM51" s="19"/>
      <c r="AN51" s="1196" t="s">
        <v>8</v>
      </c>
      <c r="AO51" s="1196"/>
      <c r="AP51" s="1196"/>
      <c r="AQ51" s="1196"/>
      <c r="AR51" s="1196"/>
      <c r="AS51" s="1196"/>
      <c r="AT51" s="1196"/>
      <c r="AU51" s="1196"/>
      <c r="AV51" s="1196"/>
      <c r="AW51" s="1196"/>
      <c r="AX51" s="1196"/>
      <c r="AY51" s="1196"/>
      <c r="AZ51" s="1196"/>
      <c r="BA51" s="1196"/>
      <c r="BB51" s="1196" t="s">
        <v>9</v>
      </c>
      <c r="BC51" s="1196"/>
      <c r="BD51" s="1196"/>
      <c r="BE51" s="1196"/>
      <c r="BF51" s="1196"/>
      <c r="BG51" s="1196"/>
      <c r="BH51" s="1196"/>
      <c r="BI51" s="1196"/>
      <c r="BJ51" s="1196"/>
      <c r="BK51" s="1196"/>
      <c r="BL51" s="1196"/>
      <c r="BM51" s="1196"/>
      <c r="BN51" s="1196"/>
      <c r="BO51" s="1196"/>
      <c r="BP51" s="1195">
        <v>27.9</v>
      </c>
      <c r="BQ51" s="1195"/>
      <c r="BR51" s="1195"/>
      <c r="BS51" s="1195"/>
      <c r="BT51" s="1195"/>
      <c r="BU51" s="1195"/>
      <c r="BV51" s="1195"/>
      <c r="BW51" s="1195"/>
      <c r="BX51" s="1195">
        <v>16.899999999999999</v>
      </c>
      <c r="BY51" s="1195"/>
      <c r="BZ51" s="1195"/>
      <c r="CA51" s="1195"/>
      <c r="CB51" s="1195"/>
      <c r="CC51" s="1195"/>
      <c r="CD51" s="1195"/>
      <c r="CE51" s="1195"/>
      <c r="CF51" s="1195">
        <v>10.199999999999999</v>
      </c>
      <c r="CG51" s="1195"/>
      <c r="CH51" s="1195"/>
      <c r="CI51" s="1195"/>
      <c r="CJ51" s="1195"/>
      <c r="CK51" s="1195"/>
      <c r="CL51" s="1195"/>
      <c r="CM51" s="1195"/>
      <c r="CN51" s="1195">
        <v>3.2</v>
      </c>
      <c r="CO51" s="1195"/>
      <c r="CP51" s="1195"/>
      <c r="CQ51" s="1195"/>
      <c r="CR51" s="1195"/>
      <c r="CS51" s="1195"/>
      <c r="CT51" s="1195"/>
      <c r="CU51" s="1195"/>
      <c r="CV51" s="1195">
        <v>2.1</v>
      </c>
      <c r="CW51" s="1195"/>
      <c r="CX51" s="1195"/>
      <c r="CY51" s="1195"/>
      <c r="CZ51" s="1195"/>
      <c r="DA51" s="1195"/>
      <c r="DB51" s="1195"/>
      <c r="DC51" s="1195"/>
    </row>
    <row r="52" spans="1:109" x14ac:dyDescent="0.15">
      <c r="B52" s="10"/>
      <c r="G52" s="1207"/>
      <c r="H52" s="1207"/>
      <c r="I52" s="1208"/>
      <c r="J52" s="1208"/>
      <c r="K52" s="1206"/>
      <c r="L52" s="1206"/>
      <c r="M52" s="1206"/>
      <c r="N52" s="1206"/>
      <c r="AM52" s="19"/>
      <c r="AN52" s="1196"/>
      <c r="AO52" s="1196"/>
      <c r="AP52" s="1196"/>
      <c r="AQ52" s="1196"/>
      <c r="AR52" s="1196"/>
      <c r="AS52" s="1196"/>
      <c r="AT52" s="1196"/>
      <c r="AU52" s="1196"/>
      <c r="AV52" s="1196"/>
      <c r="AW52" s="1196"/>
      <c r="AX52" s="1196"/>
      <c r="AY52" s="1196"/>
      <c r="AZ52" s="1196"/>
      <c r="BA52" s="1196"/>
      <c r="BB52" s="1196"/>
      <c r="BC52" s="1196"/>
      <c r="BD52" s="1196"/>
      <c r="BE52" s="1196"/>
      <c r="BF52" s="1196"/>
      <c r="BG52" s="1196"/>
      <c r="BH52" s="1196"/>
      <c r="BI52" s="1196"/>
      <c r="BJ52" s="1196"/>
      <c r="BK52" s="1196"/>
      <c r="BL52" s="1196"/>
      <c r="BM52" s="1196"/>
      <c r="BN52" s="1196"/>
      <c r="BO52" s="1196"/>
      <c r="BP52" s="1195"/>
      <c r="BQ52" s="1195"/>
      <c r="BR52" s="1195"/>
      <c r="BS52" s="1195"/>
      <c r="BT52" s="1195"/>
      <c r="BU52" s="1195"/>
      <c r="BV52" s="1195"/>
      <c r="BW52" s="1195"/>
      <c r="BX52" s="1195"/>
      <c r="BY52" s="1195"/>
      <c r="BZ52" s="1195"/>
      <c r="CA52" s="1195"/>
      <c r="CB52" s="1195"/>
      <c r="CC52" s="1195"/>
      <c r="CD52" s="1195"/>
      <c r="CE52" s="1195"/>
      <c r="CF52" s="1195"/>
      <c r="CG52" s="1195"/>
      <c r="CH52" s="1195"/>
      <c r="CI52" s="1195"/>
      <c r="CJ52" s="1195"/>
      <c r="CK52" s="1195"/>
      <c r="CL52" s="1195"/>
      <c r="CM52" s="1195"/>
      <c r="CN52" s="1195"/>
      <c r="CO52" s="1195"/>
      <c r="CP52" s="1195"/>
      <c r="CQ52" s="1195"/>
      <c r="CR52" s="1195"/>
      <c r="CS52" s="1195"/>
      <c r="CT52" s="1195"/>
      <c r="CU52" s="1195"/>
      <c r="CV52" s="1195"/>
      <c r="CW52" s="1195"/>
      <c r="CX52" s="1195"/>
      <c r="CY52" s="1195"/>
      <c r="CZ52" s="1195"/>
      <c r="DA52" s="1195"/>
      <c r="DB52" s="1195"/>
      <c r="DC52" s="1195"/>
    </row>
    <row r="53" spans="1:109" x14ac:dyDescent="0.15">
      <c r="A53" s="18"/>
      <c r="B53" s="10"/>
      <c r="G53" s="1207"/>
      <c r="H53" s="1207"/>
      <c r="I53" s="1190"/>
      <c r="J53" s="1190"/>
      <c r="K53" s="1206"/>
      <c r="L53" s="1206"/>
      <c r="M53" s="1206"/>
      <c r="N53" s="1206"/>
      <c r="AM53" s="19"/>
      <c r="AN53" s="1196"/>
      <c r="AO53" s="1196"/>
      <c r="AP53" s="1196"/>
      <c r="AQ53" s="1196"/>
      <c r="AR53" s="1196"/>
      <c r="AS53" s="1196"/>
      <c r="AT53" s="1196"/>
      <c r="AU53" s="1196"/>
      <c r="AV53" s="1196"/>
      <c r="AW53" s="1196"/>
      <c r="AX53" s="1196"/>
      <c r="AY53" s="1196"/>
      <c r="AZ53" s="1196"/>
      <c r="BA53" s="1196"/>
      <c r="BB53" s="1196" t="s">
        <v>10</v>
      </c>
      <c r="BC53" s="1196"/>
      <c r="BD53" s="1196"/>
      <c r="BE53" s="1196"/>
      <c r="BF53" s="1196"/>
      <c r="BG53" s="1196"/>
      <c r="BH53" s="1196"/>
      <c r="BI53" s="1196"/>
      <c r="BJ53" s="1196"/>
      <c r="BK53" s="1196"/>
      <c r="BL53" s="1196"/>
      <c r="BM53" s="1196"/>
      <c r="BN53" s="1196"/>
      <c r="BO53" s="1196"/>
      <c r="BP53" s="1195">
        <v>59.8</v>
      </c>
      <c r="BQ53" s="1195"/>
      <c r="BR53" s="1195"/>
      <c r="BS53" s="1195"/>
      <c r="BT53" s="1195"/>
      <c r="BU53" s="1195"/>
      <c r="BV53" s="1195"/>
      <c r="BW53" s="1195"/>
      <c r="BX53" s="1195">
        <v>60</v>
      </c>
      <c r="BY53" s="1195"/>
      <c r="BZ53" s="1195"/>
      <c r="CA53" s="1195"/>
      <c r="CB53" s="1195"/>
      <c r="CC53" s="1195"/>
      <c r="CD53" s="1195"/>
      <c r="CE53" s="1195"/>
      <c r="CF53" s="1195">
        <v>60.9</v>
      </c>
      <c r="CG53" s="1195"/>
      <c r="CH53" s="1195"/>
      <c r="CI53" s="1195"/>
      <c r="CJ53" s="1195"/>
      <c r="CK53" s="1195"/>
      <c r="CL53" s="1195"/>
      <c r="CM53" s="1195"/>
      <c r="CN53" s="1195">
        <v>62.6</v>
      </c>
      <c r="CO53" s="1195"/>
      <c r="CP53" s="1195"/>
      <c r="CQ53" s="1195"/>
      <c r="CR53" s="1195"/>
      <c r="CS53" s="1195"/>
      <c r="CT53" s="1195"/>
      <c r="CU53" s="1195"/>
      <c r="CV53" s="1195">
        <v>63</v>
      </c>
      <c r="CW53" s="1195"/>
      <c r="CX53" s="1195"/>
      <c r="CY53" s="1195"/>
      <c r="CZ53" s="1195"/>
      <c r="DA53" s="1195"/>
      <c r="DB53" s="1195"/>
      <c r="DC53" s="1195"/>
    </row>
    <row r="54" spans="1:109" x14ac:dyDescent="0.15">
      <c r="A54" s="18"/>
      <c r="B54" s="10"/>
      <c r="G54" s="1207"/>
      <c r="H54" s="1207"/>
      <c r="I54" s="1190"/>
      <c r="J54" s="1190"/>
      <c r="K54" s="1206"/>
      <c r="L54" s="1206"/>
      <c r="M54" s="1206"/>
      <c r="N54" s="1206"/>
      <c r="AM54" s="19"/>
      <c r="AN54" s="1196"/>
      <c r="AO54" s="1196"/>
      <c r="AP54" s="1196"/>
      <c r="AQ54" s="1196"/>
      <c r="AR54" s="1196"/>
      <c r="AS54" s="1196"/>
      <c r="AT54" s="1196"/>
      <c r="AU54" s="1196"/>
      <c r="AV54" s="1196"/>
      <c r="AW54" s="1196"/>
      <c r="AX54" s="1196"/>
      <c r="AY54" s="1196"/>
      <c r="AZ54" s="1196"/>
      <c r="BA54" s="1196"/>
      <c r="BB54" s="1196"/>
      <c r="BC54" s="1196"/>
      <c r="BD54" s="1196"/>
      <c r="BE54" s="1196"/>
      <c r="BF54" s="1196"/>
      <c r="BG54" s="1196"/>
      <c r="BH54" s="1196"/>
      <c r="BI54" s="1196"/>
      <c r="BJ54" s="1196"/>
      <c r="BK54" s="1196"/>
      <c r="BL54" s="1196"/>
      <c r="BM54" s="1196"/>
      <c r="BN54" s="1196"/>
      <c r="BO54" s="1196"/>
      <c r="BP54" s="1195"/>
      <c r="BQ54" s="1195"/>
      <c r="BR54" s="1195"/>
      <c r="BS54" s="1195"/>
      <c r="BT54" s="1195"/>
      <c r="BU54" s="1195"/>
      <c r="BV54" s="1195"/>
      <c r="BW54" s="1195"/>
      <c r="BX54" s="1195"/>
      <c r="BY54" s="1195"/>
      <c r="BZ54" s="1195"/>
      <c r="CA54" s="1195"/>
      <c r="CB54" s="1195"/>
      <c r="CC54" s="1195"/>
      <c r="CD54" s="1195"/>
      <c r="CE54" s="1195"/>
      <c r="CF54" s="1195"/>
      <c r="CG54" s="1195"/>
      <c r="CH54" s="1195"/>
      <c r="CI54" s="1195"/>
      <c r="CJ54" s="1195"/>
      <c r="CK54" s="1195"/>
      <c r="CL54" s="1195"/>
      <c r="CM54" s="1195"/>
      <c r="CN54" s="1195"/>
      <c r="CO54" s="1195"/>
      <c r="CP54" s="1195"/>
      <c r="CQ54" s="1195"/>
      <c r="CR54" s="1195"/>
      <c r="CS54" s="1195"/>
      <c r="CT54" s="1195"/>
      <c r="CU54" s="1195"/>
      <c r="CV54" s="1195"/>
      <c r="CW54" s="1195"/>
      <c r="CX54" s="1195"/>
      <c r="CY54" s="1195"/>
      <c r="CZ54" s="1195"/>
      <c r="DA54" s="1195"/>
      <c r="DB54" s="1195"/>
      <c r="DC54" s="1195"/>
    </row>
    <row r="55" spans="1:109" x14ac:dyDescent="0.15">
      <c r="A55" s="18"/>
      <c r="B55" s="10"/>
      <c r="G55" s="1190"/>
      <c r="H55" s="1190"/>
      <c r="I55" s="1190"/>
      <c r="J55" s="1190"/>
      <c r="K55" s="1206"/>
      <c r="L55" s="1206"/>
      <c r="M55" s="1206"/>
      <c r="N55" s="1206"/>
      <c r="AN55" s="1194" t="s">
        <v>11</v>
      </c>
      <c r="AO55" s="1194"/>
      <c r="AP55" s="1194"/>
      <c r="AQ55" s="1194"/>
      <c r="AR55" s="1194"/>
      <c r="AS55" s="1194"/>
      <c r="AT55" s="1194"/>
      <c r="AU55" s="1194"/>
      <c r="AV55" s="1194"/>
      <c r="AW55" s="1194"/>
      <c r="AX55" s="1194"/>
      <c r="AY55" s="1194"/>
      <c r="AZ55" s="1194"/>
      <c r="BA55" s="1194"/>
      <c r="BB55" s="1196" t="s">
        <v>9</v>
      </c>
      <c r="BC55" s="1196"/>
      <c r="BD55" s="1196"/>
      <c r="BE55" s="1196"/>
      <c r="BF55" s="1196"/>
      <c r="BG55" s="1196"/>
      <c r="BH55" s="1196"/>
      <c r="BI55" s="1196"/>
      <c r="BJ55" s="1196"/>
      <c r="BK55" s="1196"/>
      <c r="BL55" s="1196"/>
      <c r="BM55" s="1196"/>
      <c r="BN55" s="1196"/>
      <c r="BO55" s="1196"/>
      <c r="BP55" s="1195">
        <v>21.4</v>
      </c>
      <c r="BQ55" s="1195"/>
      <c r="BR55" s="1195"/>
      <c r="BS55" s="1195"/>
      <c r="BT55" s="1195"/>
      <c r="BU55" s="1195"/>
      <c r="BV55" s="1195"/>
      <c r="BW55" s="1195"/>
      <c r="BX55" s="1195">
        <v>12.8</v>
      </c>
      <c r="BY55" s="1195"/>
      <c r="BZ55" s="1195"/>
      <c r="CA55" s="1195"/>
      <c r="CB55" s="1195"/>
      <c r="CC55" s="1195"/>
      <c r="CD55" s="1195"/>
      <c r="CE55" s="1195"/>
      <c r="CF55" s="1195">
        <v>0</v>
      </c>
      <c r="CG55" s="1195"/>
      <c r="CH55" s="1195"/>
      <c r="CI55" s="1195"/>
      <c r="CJ55" s="1195"/>
      <c r="CK55" s="1195"/>
      <c r="CL55" s="1195"/>
      <c r="CM55" s="1195"/>
      <c r="CN55" s="1195">
        <v>0</v>
      </c>
      <c r="CO55" s="1195"/>
      <c r="CP55" s="1195"/>
      <c r="CQ55" s="1195"/>
      <c r="CR55" s="1195"/>
      <c r="CS55" s="1195"/>
      <c r="CT55" s="1195"/>
      <c r="CU55" s="1195"/>
      <c r="CV55" s="1195">
        <v>0</v>
      </c>
      <c r="CW55" s="1195"/>
      <c r="CX55" s="1195"/>
      <c r="CY55" s="1195"/>
      <c r="CZ55" s="1195"/>
      <c r="DA55" s="1195"/>
      <c r="DB55" s="1195"/>
      <c r="DC55" s="1195"/>
    </row>
    <row r="56" spans="1:109" x14ac:dyDescent="0.15">
      <c r="A56" s="18"/>
      <c r="B56" s="10"/>
      <c r="G56" s="1190"/>
      <c r="H56" s="1190"/>
      <c r="I56" s="1190"/>
      <c r="J56" s="1190"/>
      <c r="K56" s="1206"/>
      <c r="L56" s="1206"/>
      <c r="M56" s="1206"/>
      <c r="N56" s="1206"/>
      <c r="AN56" s="1194"/>
      <c r="AO56" s="1194"/>
      <c r="AP56" s="1194"/>
      <c r="AQ56" s="1194"/>
      <c r="AR56" s="1194"/>
      <c r="AS56" s="1194"/>
      <c r="AT56" s="1194"/>
      <c r="AU56" s="1194"/>
      <c r="AV56" s="1194"/>
      <c r="AW56" s="1194"/>
      <c r="AX56" s="1194"/>
      <c r="AY56" s="1194"/>
      <c r="AZ56" s="1194"/>
      <c r="BA56" s="1194"/>
      <c r="BB56" s="1196"/>
      <c r="BC56" s="1196"/>
      <c r="BD56" s="1196"/>
      <c r="BE56" s="1196"/>
      <c r="BF56" s="1196"/>
      <c r="BG56" s="1196"/>
      <c r="BH56" s="1196"/>
      <c r="BI56" s="1196"/>
      <c r="BJ56" s="1196"/>
      <c r="BK56" s="1196"/>
      <c r="BL56" s="1196"/>
      <c r="BM56" s="1196"/>
      <c r="BN56" s="1196"/>
      <c r="BO56" s="1196"/>
      <c r="BP56" s="1195"/>
      <c r="BQ56" s="1195"/>
      <c r="BR56" s="1195"/>
      <c r="BS56" s="1195"/>
      <c r="BT56" s="1195"/>
      <c r="BU56" s="1195"/>
      <c r="BV56" s="1195"/>
      <c r="BW56" s="1195"/>
      <c r="BX56" s="1195"/>
      <c r="BY56" s="1195"/>
      <c r="BZ56" s="1195"/>
      <c r="CA56" s="1195"/>
      <c r="CB56" s="1195"/>
      <c r="CC56" s="1195"/>
      <c r="CD56" s="1195"/>
      <c r="CE56" s="1195"/>
      <c r="CF56" s="1195"/>
      <c r="CG56" s="1195"/>
      <c r="CH56" s="1195"/>
      <c r="CI56" s="1195"/>
      <c r="CJ56" s="1195"/>
      <c r="CK56" s="1195"/>
      <c r="CL56" s="1195"/>
      <c r="CM56" s="1195"/>
      <c r="CN56" s="1195"/>
      <c r="CO56" s="1195"/>
      <c r="CP56" s="1195"/>
      <c r="CQ56" s="1195"/>
      <c r="CR56" s="1195"/>
      <c r="CS56" s="1195"/>
      <c r="CT56" s="1195"/>
      <c r="CU56" s="1195"/>
      <c r="CV56" s="1195"/>
      <c r="CW56" s="1195"/>
      <c r="CX56" s="1195"/>
      <c r="CY56" s="1195"/>
      <c r="CZ56" s="1195"/>
      <c r="DA56" s="1195"/>
      <c r="DB56" s="1195"/>
      <c r="DC56" s="1195"/>
    </row>
    <row r="57" spans="1:109" s="18" customFormat="1" x14ac:dyDescent="0.15">
      <c r="B57" s="22"/>
      <c r="G57" s="1190"/>
      <c r="H57" s="1190"/>
      <c r="I57" s="1209"/>
      <c r="J57" s="1209"/>
      <c r="K57" s="1206"/>
      <c r="L57" s="1206"/>
      <c r="M57" s="1206"/>
      <c r="N57" s="1206"/>
      <c r="AM57" s="3"/>
      <c r="AN57" s="1194"/>
      <c r="AO57" s="1194"/>
      <c r="AP57" s="1194"/>
      <c r="AQ57" s="1194"/>
      <c r="AR57" s="1194"/>
      <c r="AS57" s="1194"/>
      <c r="AT57" s="1194"/>
      <c r="AU57" s="1194"/>
      <c r="AV57" s="1194"/>
      <c r="AW57" s="1194"/>
      <c r="AX57" s="1194"/>
      <c r="AY57" s="1194"/>
      <c r="AZ57" s="1194"/>
      <c r="BA57" s="1194"/>
      <c r="BB57" s="1196" t="s">
        <v>10</v>
      </c>
      <c r="BC57" s="1196"/>
      <c r="BD57" s="1196"/>
      <c r="BE57" s="1196"/>
      <c r="BF57" s="1196"/>
      <c r="BG57" s="1196"/>
      <c r="BH57" s="1196"/>
      <c r="BI57" s="1196"/>
      <c r="BJ57" s="1196"/>
      <c r="BK57" s="1196"/>
      <c r="BL57" s="1196"/>
      <c r="BM57" s="1196"/>
      <c r="BN57" s="1196"/>
      <c r="BO57" s="1196"/>
      <c r="BP57" s="1195">
        <v>60.8</v>
      </c>
      <c r="BQ57" s="1195"/>
      <c r="BR57" s="1195"/>
      <c r="BS57" s="1195"/>
      <c r="BT57" s="1195"/>
      <c r="BU57" s="1195"/>
      <c r="BV57" s="1195"/>
      <c r="BW57" s="1195"/>
      <c r="BX57" s="1195">
        <v>61.2</v>
      </c>
      <c r="BY57" s="1195"/>
      <c r="BZ57" s="1195"/>
      <c r="CA57" s="1195"/>
      <c r="CB57" s="1195"/>
      <c r="CC57" s="1195"/>
      <c r="CD57" s="1195"/>
      <c r="CE57" s="1195"/>
      <c r="CF57" s="1195">
        <v>63.1</v>
      </c>
      <c r="CG57" s="1195"/>
      <c r="CH57" s="1195"/>
      <c r="CI57" s="1195"/>
      <c r="CJ57" s="1195"/>
      <c r="CK57" s="1195"/>
      <c r="CL57" s="1195"/>
      <c r="CM57" s="1195"/>
      <c r="CN57" s="1195">
        <v>64.2</v>
      </c>
      <c r="CO57" s="1195"/>
      <c r="CP57" s="1195"/>
      <c r="CQ57" s="1195"/>
      <c r="CR57" s="1195"/>
      <c r="CS57" s="1195"/>
      <c r="CT57" s="1195"/>
      <c r="CU57" s="1195"/>
      <c r="CV57" s="1195">
        <v>64.400000000000006</v>
      </c>
      <c r="CW57" s="1195"/>
      <c r="CX57" s="1195"/>
      <c r="CY57" s="1195"/>
      <c r="CZ57" s="1195"/>
      <c r="DA57" s="1195"/>
      <c r="DB57" s="1195"/>
      <c r="DC57" s="1195"/>
      <c r="DD57" s="23"/>
      <c r="DE57" s="22"/>
    </row>
    <row r="58" spans="1:109" s="18" customFormat="1" x14ac:dyDescent="0.15">
      <c r="A58" s="3"/>
      <c r="B58" s="22"/>
      <c r="G58" s="1190"/>
      <c r="H58" s="1190"/>
      <c r="I58" s="1209"/>
      <c r="J58" s="1209"/>
      <c r="K58" s="1206"/>
      <c r="L58" s="1206"/>
      <c r="M58" s="1206"/>
      <c r="N58" s="1206"/>
      <c r="AM58" s="3"/>
      <c r="AN58" s="1194"/>
      <c r="AO58" s="1194"/>
      <c r="AP58" s="1194"/>
      <c r="AQ58" s="1194"/>
      <c r="AR58" s="1194"/>
      <c r="AS58" s="1194"/>
      <c r="AT58" s="1194"/>
      <c r="AU58" s="1194"/>
      <c r="AV58" s="1194"/>
      <c r="AW58" s="1194"/>
      <c r="AX58" s="1194"/>
      <c r="AY58" s="1194"/>
      <c r="AZ58" s="1194"/>
      <c r="BA58" s="1194"/>
      <c r="BB58" s="1196"/>
      <c r="BC58" s="1196"/>
      <c r="BD58" s="1196"/>
      <c r="BE58" s="1196"/>
      <c r="BF58" s="1196"/>
      <c r="BG58" s="1196"/>
      <c r="BH58" s="1196"/>
      <c r="BI58" s="1196"/>
      <c r="BJ58" s="1196"/>
      <c r="BK58" s="1196"/>
      <c r="BL58" s="1196"/>
      <c r="BM58" s="1196"/>
      <c r="BN58" s="1196"/>
      <c r="BO58" s="1196"/>
      <c r="BP58" s="1195"/>
      <c r="BQ58" s="1195"/>
      <c r="BR58" s="1195"/>
      <c r="BS58" s="1195"/>
      <c r="BT58" s="1195"/>
      <c r="BU58" s="1195"/>
      <c r="BV58" s="1195"/>
      <c r="BW58" s="1195"/>
      <c r="BX58" s="1195"/>
      <c r="BY58" s="1195"/>
      <c r="BZ58" s="1195"/>
      <c r="CA58" s="1195"/>
      <c r="CB58" s="1195"/>
      <c r="CC58" s="1195"/>
      <c r="CD58" s="1195"/>
      <c r="CE58" s="1195"/>
      <c r="CF58" s="1195"/>
      <c r="CG58" s="1195"/>
      <c r="CH58" s="1195"/>
      <c r="CI58" s="1195"/>
      <c r="CJ58" s="1195"/>
      <c r="CK58" s="1195"/>
      <c r="CL58" s="1195"/>
      <c r="CM58" s="1195"/>
      <c r="CN58" s="1195"/>
      <c r="CO58" s="1195"/>
      <c r="CP58" s="1195"/>
      <c r="CQ58" s="1195"/>
      <c r="CR58" s="1195"/>
      <c r="CS58" s="1195"/>
      <c r="CT58" s="1195"/>
      <c r="CU58" s="1195"/>
      <c r="CV58" s="1195"/>
      <c r="CW58" s="1195"/>
      <c r="CX58" s="1195"/>
      <c r="CY58" s="1195"/>
      <c r="CZ58" s="1195"/>
      <c r="DA58" s="1195"/>
      <c r="DB58" s="1195"/>
      <c r="DC58" s="1195"/>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197" t="s">
        <v>551</v>
      </c>
      <c r="AO65" s="1198"/>
      <c r="AP65" s="1198"/>
      <c r="AQ65" s="1198"/>
      <c r="AR65" s="1198"/>
      <c r="AS65" s="1198"/>
      <c r="AT65" s="1198"/>
      <c r="AU65" s="1198"/>
      <c r="AV65" s="1198"/>
      <c r="AW65" s="1198"/>
      <c r="AX65" s="1198"/>
      <c r="AY65" s="1198"/>
      <c r="AZ65" s="1198"/>
      <c r="BA65" s="1198"/>
      <c r="BB65" s="1198"/>
      <c r="BC65" s="1198"/>
      <c r="BD65" s="1198"/>
      <c r="BE65" s="1198"/>
      <c r="BF65" s="1198"/>
      <c r="BG65" s="1198"/>
      <c r="BH65" s="1198"/>
      <c r="BI65" s="1198"/>
      <c r="BJ65" s="1198"/>
      <c r="BK65" s="1198"/>
      <c r="BL65" s="1198"/>
      <c r="BM65" s="1198"/>
      <c r="BN65" s="1198"/>
      <c r="BO65" s="1198"/>
      <c r="BP65" s="1198"/>
      <c r="BQ65" s="1198"/>
      <c r="BR65" s="1198"/>
      <c r="BS65" s="1198"/>
      <c r="BT65" s="1198"/>
      <c r="BU65" s="1198"/>
      <c r="BV65" s="1198"/>
      <c r="BW65" s="1198"/>
      <c r="BX65" s="1198"/>
      <c r="BY65" s="1198"/>
      <c r="BZ65" s="1198"/>
      <c r="CA65" s="1198"/>
      <c r="CB65" s="1198"/>
      <c r="CC65" s="1198"/>
      <c r="CD65" s="1198"/>
      <c r="CE65" s="1198"/>
      <c r="CF65" s="1198"/>
      <c r="CG65" s="1198"/>
      <c r="CH65" s="1198"/>
      <c r="CI65" s="1198"/>
      <c r="CJ65" s="1198"/>
      <c r="CK65" s="1198"/>
      <c r="CL65" s="1198"/>
      <c r="CM65" s="1198"/>
      <c r="CN65" s="1198"/>
      <c r="CO65" s="1198"/>
      <c r="CP65" s="1198"/>
      <c r="CQ65" s="1198"/>
      <c r="CR65" s="1198"/>
      <c r="CS65" s="1198"/>
      <c r="CT65" s="1198"/>
      <c r="CU65" s="1198"/>
      <c r="CV65" s="1198"/>
      <c r="CW65" s="1198"/>
      <c r="CX65" s="1198"/>
      <c r="CY65" s="1198"/>
      <c r="CZ65" s="1198"/>
      <c r="DA65" s="1198"/>
      <c r="DB65" s="1198"/>
      <c r="DC65" s="1199"/>
    </row>
    <row r="66" spans="2:107" x14ac:dyDescent="0.15">
      <c r="B66" s="10"/>
      <c r="AN66" s="1200"/>
      <c r="AO66" s="1201"/>
      <c r="AP66" s="1201"/>
      <c r="AQ66" s="1201"/>
      <c r="AR66" s="1201"/>
      <c r="AS66" s="1201"/>
      <c r="AT66" s="1201"/>
      <c r="AU66" s="1201"/>
      <c r="AV66" s="1201"/>
      <c r="AW66" s="1201"/>
      <c r="AX66" s="1201"/>
      <c r="AY66" s="1201"/>
      <c r="AZ66" s="1201"/>
      <c r="BA66" s="1201"/>
      <c r="BB66" s="1201"/>
      <c r="BC66" s="1201"/>
      <c r="BD66" s="1201"/>
      <c r="BE66" s="1201"/>
      <c r="BF66" s="1201"/>
      <c r="BG66" s="1201"/>
      <c r="BH66" s="1201"/>
      <c r="BI66" s="1201"/>
      <c r="BJ66" s="1201"/>
      <c r="BK66" s="1201"/>
      <c r="BL66" s="1201"/>
      <c r="BM66" s="1201"/>
      <c r="BN66" s="1201"/>
      <c r="BO66" s="1201"/>
      <c r="BP66" s="1201"/>
      <c r="BQ66" s="1201"/>
      <c r="BR66" s="1201"/>
      <c r="BS66" s="1201"/>
      <c r="BT66" s="1201"/>
      <c r="BU66" s="1201"/>
      <c r="BV66" s="1201"/>
      <c r="BW66" s="1201"/>
      <c r="BX66" s="1201"/>
      <c r="BY66" s="1201"/>
      <c r="BZ66" s="1201"/>
      <c r="CA66" s="1201"/>
      <c r="CB66" s="1201"/>
      <c r="CC66" s="1201"/>
      <c r="CD66" s="1201"/>
      <c r="CE66" s="1201"/>
      <c r="CF66" s="1201"/>
      <c r="CG66" s="1201"/>
      <c r="CH66" s="1201"/>
      <c r="CI66" s="1201"/>
      <c r="CJ66" s="1201"/>
      <c r="CK66" s="1201"/>
      <c r="CL66" s="1201"/>
      <c r="CM66" s="1201"/>
      <c r="CN66" s="1201"/>
      <c r="CO66" s="1201"/>
      <c r="CP66" s="1201"/>
      <c r="CQ66" s="1201"/>
      <c r="CR66" s="1201"/>
      <c r="CS66" s="1201"/>
      <c r="CT66" s="1201"/>
      <c r="CU66" s="1201"/>
      <c r="CV66" s="1201"/>
      <c r="CW66" s="1201"/>
      <c r="CX66" s="1201"/>
      <c r="CY66" s="1201"/>
      <c r="CZ66" s="1201"/>
      <c r="DA66" s="1201"/>
      <c r="DB66" s="1201"/>
      <c r="DC66" s="1202"/>
    </row>
    <row r="67" spans="2:107" x14ac:dyDescent="0.15">
      <c r="B67" s="10"/>
      <c r="AN67" s="1200"/>
      <c r="AO67" s="1201"/>
      <c r="AP67" s="1201"/>
      <c r="AQ67" s="1201"/>
      <c r="AR67" s="1201"/>
      <c r="AS67" s="1201"/>
      <c r="AT67" s="1201"/>
      <c r="AU67" s="1201"/>
      <c r="AV67" s="1201"/>
      <c r="AW67" s="1201"/>
      <c r="AX67" s="1201"/>
      <c r="AY67" s="1201"/>
      <c r="AZ67" s="1201"/>
      <c r="BA67" s="1201"/>
      <c r="BB67" s="1201"/>
      <c r="BC67" s="1201"/>
      <c r="BD67" s="1201"/>
      <c r="BE67" s="1201"/>
      <c r="BF67" s="1201"/>
      <c r="BG67" s="1201"/>
      <c r="BH67" s="1201"/>
      <c r="BI67" s="1201"/>
      <c r="BJ67" s="1201"/>
      <c r="BK67" s="1201"/>
      <c r="BL67" s="1201"/>
      <c r="BM67" s="1201"/>
      <c r="BN67" s="1201"/>
      <c r="BO67" s="1201"/>
      <c r="BP67" s="1201"/>
      <c r="BQ67" s="1201"/>
      <c r="BR67" s="1201"/>
      <c r="BS67" s="1201"/>
      <c r="BT67" s="1201"/>
      <c r="BU67" s="1201"/>
      <c r="BV67" s="1201"/>
      <c r="BW67" s="1201"/>
      <c r="BX67" s="1201"/>
      <c r="BY67" s="1201"/>
      <c r="BZ67" s="1201"/>
      <c r="CA67" s="1201"/>
      <c r="CB67" s="1201"/>
      <c r="CC67" s="1201"/>
      <c r="CD67" s="1201"/>
      <c r="CE67" s="1201"/>
      <c r="CF67" s="1201"/>
      <c r="CG67" s="1201"/>
      <c r="CH67" s="1201"/>
      <c r="CI67" s="1201"/>
      <c r="CJ67" s="1201"/>
      <c r="CK67" s="1201"/>
      <c r="CL67" s="1201"/>
      <c r="CM67" s="1201"/>
      <c r="CN67" s="1201"/>
      <c r="CO67" s="1201"/>
      <c r="CP67" s="1201"/>
      <c r="CQ67" s="1201"/>
      <c r="CR67" s="1201"/>
      <c r="CS67" s="1201"/>
      <c r="CT67" s="1201"/>
      <c r="CU67" s="1201"/>
      <c r="CV67" s="1201"/>
      <c r="CW67" s="1201"/>
      <c r="CX67" s="1201"/>
      <c r="CY67" s="1201"/>
      <c r="CZ67" s="1201"/>
      <c r="DA67" s="1201"/>
      <c r="DB67" s="1201"/>
      <c r="DC67" s="1202"/>
    </row>
    <row r="68" spans="2:107" x14ac:dyDescent="0.15">
      <c r="B68" s="10"/>
      <c r="AN68" s="1200"/>
      <c r="AO68" s="1201"/>
      <c r="AP68" s="1201"/>
      <c r="AQ68" s="1201"/>
      <c r="AR68" s="1201"/>
      <c r="AS68" s="1201"/>
      <c r="AT68" s="1201"/>
      <c r="AU68" s="1201"/>
      <c r="AV68" s="1201"/>
      <c r="AW68" s="1201"/>
      <c r="AX68" s="1201"/>
      <c r="AY68" s="1201"/>
      <c r="AZ68" s="1201"/>
      <c r="BA68" s="1201"/>
      <c r="BB68" s="1201"/>
      <c r="BC68" s="1201"/>
      <c r="BD68" s="1201"/>
      <c r="BE68" s="1201"/>
      <c r="BF68" s="1201"/>
      <c r="BG68" s="1201"/>
      <c r="BH68" s="1201"/>
      <c r="BI68" s="1201"/>
      <c r="BJ68" s="1201"/>
      <c r="BK68" s="1201"/>
      <c r="BL68" s="1201"/>
      <c r="BM68" s="1201"/>
      <c r="BN68" s="1201"/>
      <c r="BO68" s="1201"/>
      <c r="BP68" s="1201"/>
      <c r="BQ68" s="1201"/>
      <c r="BR68" s="1201"/>
      <c r="BS68" s="1201"/>
      <c r="BT68" s="1201"/>
      <c r="BU68" s="1201"/>
      <c r="BV68" s="1201"/>
      <c r="BW68" s="1201"/>
      <c r="BX68" s="1201"/>
      <c r="BY68" s="1201"/>
      <c r="BZ68" s="1201"/>
      <c r="CA68" s="1201"/>
      <c r="CB68" s="1201"/>
      <c r="CC68" s="1201"/>
      <c r="CD68" s="1201"/>
      <c r="CE68" s="1201"/>
      <c r="CF68" s="1201"/>
      <c r="CG68" s="1201"/>
      <c r="CH68" s="1201"/>
      <c r="CI68" s="1201"/>
      <c r="CJ68" s="1201"/>
      <c r="CK68" s="1201"/>
      <c r="CL68" s="1201"/>
      <c r="CM68" s="1201"/>
      <c r="CN68" s="1201"/>
      <c r="CO68" s="1201"/>
      <c r="CP68" s="1201"/>
      <c r="CQ68" s="1201"/>
      <c r="CR68" s="1201"/>
      <c r="CS68" s="1201"/>
      <c r="CT68" s="1201"/>
      <c r="CU68" s="1201"/>
      <c r="CV68" s="1201"/>
      <c r="CW68" s="1201"/>
      <c r="CX68" s="1201"/>
      <c r="CY68" s="1201"/>
      <c r="CZ68" s="1201"/>
      <c r="DA68" s="1201"/>
      <c r="DB68" s="1201"/>
      <c r="DC68" s="1202"/>
    </row>
    <row r="69" spans="2:107" x14ac:dyDescent="0.15">
      <c r="B69" s="10"/>
      <c r="AN69" s="1203"/>
      <c r="AO69" s="1204"/>
      <c r="AP69" s="1204"/>
      <c r="AQ69" s="1204"/>
      <c r="AR69" s="1204"/>
      <c r="AS69" s="1204"/>
      <c r="AT69" s="1204"/>
      <c r="AU69" s="1204"/>
      <c r="AV69" s="1204"/>
      <c r="AW69" s="1204"/>
      <c r="AX69" s="1204"/>
      <c r="AY69" s="1204"/>
      <c r="AZ69" s="1204"/>
      <c r="BA69" s="1204"/>
      <c r="BB69" s="1204"/>
      <c r="BC69" s="1204"/>
      <c r="BD69" s="1204"/>
      <c r="BE69" s="1204"/>
      <c r="BF69" s="1204"/>
      <c r="BG69" s="1204"/>
      <c r="BH69" s="1204"/>
      <c r="BI69" s="1204"/>
      <c r="BJ69" s="1204"/>
      <c r="BK69" s="1204"/>
      <c r="BL69" s="1204"/>
      <c r="BM69" s="1204"/>
      <c r="BN69" s="1204"/>
      <c r="BO69" s="1204"/>
      <c r="BP69" s="1204"/>
      <c r="BQ69" s="1204"/>
      <c r="BR69" s="1204"/>
      <c r="BS69" s="1204"/>
      <c r="BT69" s="1204"/>
      <c r="BU69" s="1204"/>
      <c r="BV69" s="1204"/>
      <c r="BW69" s="1204"/>
      <c r="BX69" s="1204"/>
      <c r="BY69" s="1204"/>
      <c r="BZ69" s="1204"/>
      <c r="CA69" s="1204"/>
      <c r="CB69" s="1204"/>
      <c r="CC69" s="1204"/>
      <c r="CD69" s="1204"/>
      <c r="CE69" s="1204"/>
      <c r="CF69" s="1204"/>
      <c r="CG69" s="1204"/>
      <c r="CH69" s="1204"/>
      <c r="CI69" s="1204"/>
      <c r="CJ69" s="1204"/>
      <c r="CK69" s="1204"/>
      <c r="CL69" s="1204"/>
      <c r="CM69" s="1204"/>
      <c r="CN69" s="1204"/>
      <c r="CO69" s="1204"/>
      <c r="CP69" s="1204"/>
      <c r="CQ69" s="1204"/>
      <c r="CR69" s="1204"/>
      <c r="CS69" s="1204"/>
      <c r="CT69" s="1204"/>
      <c r="CU69" s="1204"/>
      <c r="CV69" s="1204"/>
      <c r="CW69" s="1204"/>
      <c r="CX69" s="1204"/>
      <c r="CY69" s="1204"/>
      <c r="CZ69" s="1204"/>
      <c r="DA69" s="1204"/>
      <c r="DB69" s="1204"/>
      <c r="DC69" s="1205"/>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190"/>
      <c r="H72" s="1190"/>
      <c r="I72" s="1190"/>
      <c r="J72" s="1190"/>
      <c r="K72" s="20"/>
      <c r="L72" s="20"/>
      <c r="M72" s="21"/>
      <c r="N72" s="21"/>
      <c r="AN72" s="1191"/>
      <c r="AO72" s="1192"/>
      <c r="AP72" s="1192"/>
      <c r="AQ72" s="1192"/>
      <c r="AR72" s="1192"/>
      <c r="AS72" s="1192"/>
      <c r="AT72" s="1192"/>
      <c r="AU72" s="1192"/>
      <c r="AV72" s="1192"/>
      <c r="AW72" s="1192"/>
      <c r="AX72" s="1192"/>
      <c r="AY72" s="1192"/>
      <c r="AZ72" s="1192"/>
      <c r="BA72" s="1192"/>
      <c r="BB72" s="1192"/>
      <c r="BC72" s="1192"/>
      <c r="BD72" s="1192"/>
      <c r="BE72" s="1192"/>
      <c r="BF72" s="1192"/>
      <c r="BG72" s="1192"/>
      <c r="BH72" s="1192"/>
      <c r="BI72" s="1192"/>
      <c r="BJ72" s="1192"/>
      <c r="BK72" s="1192"/>
      <c r="BL72" s="1192"/>
      <c r="BM72" s="1192"/>
      <c r="BN72" s="1192"/>
      <c r="BO72" s="1193"/>
      <c r="BP72" s="1194" t="s">
        <v>3</v>
      </c>
      <c r="BQ72" s="1194"/>
      <c r="BR72" s="1194"/>
      <c r="BS72" s="1194"/>
      <c r="BT72" s="1194"/>
      <c r="BU72" s="1194"/>
      <c r="BV72" s="1194"/>
      <c r="BW72" s="1194"/>
      <c r="BX72" s="1194" t="s">
        <v>4</v>
      </c>
      <c r="BY72" s="1194"/>
      <c r="BZ72" s="1194"/>
      <c r="CA72" s="1194"/>
      <c r="CB72" s="1194"/>
      <c r="CC72" s="1194"/>
      <c r="CD72" s="1194"/>
      <c r="CE72" s="1194"/>
      <c r="CF72" s="1194" t="s">
        <v>5</v>
      </c>
      <c r="CG72" s="1194"/>
      <c r="CH72" s="1194"/>
      <c r="CI72" s="1194"/>
      <c r="CJ72" s="1194"/>
      <c r="CK72" s="1194"/>
      <c r="CL72" s="1194"/>
      <c r="CM72" s="1194"/>
      <c r="CN72" s="1194" t="s">
        <v>6</v>
      </c>
      <c r="CO72" s="1194"/>
      <c r="CP72" s="1194"/>
      <c r="CQ72" s="1194"/>
      <c r="CR72" s="1194"/>
      <c r="CS72" s="1194"/>
      <c r="CT72" s="1194"/>
      <c r="CU72" s="1194"/>
      <c r="CV72" s="1194" t="s">
        <v>7</v>
      </c>
      <c r="CW72" s="1194"/>
      <c r="CX72" s="1194"/>
      <c r="CY72" s="1194"/>
      <c r="CZ72" s="1194"/>
      <c r="DA72" s="1194"/>
      <c r="DB72" s="1194"/>
      <c r="DC72" s="1194"/>
    </row>
    <row r="73" spans="2:107" x14ac:dyDescent="0.15">
      <c r="B73" s="10"/>
      <c r="G73" s="1207"/>
      <c r="H73" s="1207"/>
      <c r="I73" s="1207"/>
      <c r="J73" s="1207"/>
      <c r="K73" s="1210"/>
      <c r="L73" s="1210"/>
      <c r="M73" s="1210"/>
      <c r="N73" s="1210"/>
      <c r="AM73" s="19"/>
      <c r="AN73" s="1196" t="s">
        <v>8</v>
      </c>
      <c r="AO73" s="1196"/>
      <c r="AP73" s="1196"/>
      <c r="AQ73" s="1196"/>
      <c r="AR73" s="1196"/>
      <c r="AS73" s="1196"/>
      <c r="AT73" s="1196"/>
      <c r="AU73" s="1196"/>
      <c r="AV73" s="1196"/>
      <c r="AW73" s="1196"/>
      <c r="AX73" s="1196"/>
      <c r="AY73" s="1196"/>
      <c r="AZ73" s="1196"/>
      <c r="BA73" s="1196"/>
      <c r="BB73" s="1196" t="s">
        <v>9</v>
      </c>
      <c r="BC73" s="1196"/>
      <c r="BD73" s="1196"/>
      <c r="BE73" s="1196"/>
      <c r="BF73" s="1196"/>
      <c r="BG73" s="1196"/>
      <c r="BH73" s="1196"/>
      <c r="BI73" s="1196"/>
      <c r="BJ73" s="1196"/>
      <c r="BK73" s="1196"/>
      <c r="BL73" s="1196"/>
      <c r="BM73" s="1196"/>
      <c r="BN73" s="1196"/>
      <c r="BO73" s="1196"/>
      <c r="BP73" s="1195">
        <v>27.9</v>
      </c>
      <c r="BQ73" s="1195"/>
      <c r="BR73" s="1195"/>
      <c r="BS73" s="1195"/>
      <c r="BT73" s="1195"/>
      <c r="BU73" s="1195"/>
      <c r="BV73" s="1195"/>
      <c r="BW73" s="1195"/>
      <c r="BX73" s="1195">
        <v>16.899999999999999</v>
      </c>
      <c r="BY73" s="1195"/>
      <c r="BZ73" s="1195"/>
      <c r="CA73" s="1195"/>
      <c r="CB73" s="1195"/>
      <c r="CC73" s="1195"/>
      <c r="CD73" s="1195"/>
      <c r="CE73" s="1195"/>
      <c r="CF73" s="1195">
        <v>10.199999999999999</v>
      </c>
      <c r="CG73" s="1195"/>
      <c r="CH73" s="1195"/>
      <c r="CI73" s="1195"/>
      <c r="CJ73" s="1195"/>
      <c r="CK73" s="1195"/>
      <c r="CL73" s="1195"/>
      <c r="CM73" s="1195"/>
      <c r="CN73" s="1195">
        <v>3.2</v>
      </c>
      <c r="CO73" s="1195"/>
      <c r="CP73" s="1195"/>
      <c r="CQ73" s="1195"/>
      <c r="CR73" s="1195"/>
      <c r="CS73" s="1195"/>
      <c r="CT73" s="1195"/>
      <c r="CU73" s="1195"/>
      <c r="CV73" s="1195">
        <v>2.1</v>
      </c>
      <c r="CW73" s="1195"/>
      <c r="CX73" s="1195"/>
      <c r="CY73" s="1195"/>
      <c r="CZ73" s="1195"/>
      <c r="DA73" s="1195"/>
      <c r="DB73" s="1195"/>
      <c r="DC73" s="1195"/>
    </row>
    <row r="74" spans="2:107" x14ac:dyDescent="0.15">
      <c r="B74" s="10"/>
      <c r="G74" s="1207"/>
      <c r="H74" s="1207"/>
      <c r="I74" s="1207"/>
      <c r="J74" s="1207"/>
      <c r="K74" s="1210"/>
      <c r="L74" s="1210"/>
      <c r="M74" s="1210"/>
      <c r="N74" s="1210"/>
      <c r="AM74" s="19"/>
      <c r="AN74" s="1196"/>
      <c r="AO74" s="1196"/>
      <c r="AP74" s="1196"/>
      <c r="AQ74" s="1196"/>
      <c r="AR74" s="1196"/>
      <c r="AS74" s="1196"/>
      <c r="AT74" s="1196"/>
      <c r="AU74" s="1196"/>
      <c r="AV74" s="1196"/>
      <c r="AW74" s="1196"/>
      <c r="AX74" s="1196"/>
      <c r="AY74" s="1196"/>
      <c r="AZ74" s="1196"/>
      <c r="BA74" s="1196"/>
      <c r="BB74" s="1196"/>
      <c r="BC74" s="1196"/>
      <c r="BD74" s="1196"/>
      <c r="BE74" s="1196"/>
      <c r="BF74" s="1196"/>
      <c r="BG74" s="1196"/>
      <c r="BH74" s="1196"/>
      <c r="BI74" s="1196"/>
      <c r="BJ74" s="1196"/>
      <c r="BK74" s="1196"/>
      <c r="BL74" s="1196"/>
      <c r="BM74" s="1196"/>
      <c r="BN74" s="1196"/>
      <c r="BO74" s="1196"/>
      <c r="BP74" s="1195"/>
      <c r="BQ74" s="1195"/>
      <c r="BR74" s="1195"/>
      <c r="BS74" s="1195"/>
      <c r="BT74" s="1195"/>
      <c r="BU74" s="1195"/>
      <c r="BV74" s="1195"/>
      <c r="BW74" s="1195"/>
      <c r="BX74" s="1195"/>
      <c r="BY74" s="1195"/>
      <c r="BZ74" s="1195"/>
      <c r="CA74" s="1195"/>
      <c r="CB74" s="1195"/>
      <c r="CC74" s="1195"/>
      <c r="CD74" s="1195"/>
      <c r="CE74" s="1195"/>
      <c r="CF74" s="1195"/>
      <c r="CG74" s="1195"/>
      <c r="CH74" s="1195"/>
      <c r="CI74" s="1195"/>
      <c r="CJ74" s="1195"/>
      <c r="CK74" s="1195"/>
      <c r="CL74" s="1195"/>
      <c r="CM74" s="1195"/>
      <c r="CN74" s="1195"/>
      <c r="CO74" s="1195"/>
      <c r="CP74" s="1195"/>
      <c r="CQ74" s="1195"/>
      <c r="CR74" s="1195"/>
      <c r="CS74" s="1195"/>
      <c r="CT74" s="1195"/>
      <c r="CU74" s="1195"/>
      <c r="CV74" s="1195"/>
      <c r="CW74" s="1195"/>
      <c r="CX74" s="1195"/>
      <c r="CY74" s="1195"/>
      <c r="CZ74" s="1195"/>
      <c r="DA74" s="1195"/>
      <c r="DB74" s="1195"/>
      <c r="DC74" s="1195"/>
    </row>
    <row r="75" spans="2:107" x14ac:dyDescent="0.15">
      <c r="B75" s="10"/>
      <c r="G75" s="1207"/>
      <c r="H75" s="1207"/>
      <c r="I75" s="1190"/>
      <c r="J75" s="1190"/>
      <c r="K75" s="1206"/>
      <c r="L75" s="1206"/>
      <c r="M75" s="1206"/>
      <c r="N75" s="1206"/>
      <c r="AM75" s="19"/>
      <c r="AN75" s="1196"/>
      <c r="AO75" s="1196"/>
      <c r="AP75" s="1196"/>
      <c r="AQ75" s="1196"/>
      <c r="AR75" s="1196"/>
      <c r="AS75" s="1196"/>
      <c r="AT75" s="1196"/>
      <c r="AU75" s="1196"/>
      <c r="AV75" s="1196"/>
      <c r="AW75" s="1196"/>
      <c r="AX75" s="1196"/>
      <c r="AY75" s="1196"/>
      <c r="AZ75" s="1196"/>
      <c r="BA75" s="1196"/>
      <c r="BB75" s="1196" t="s">
        <v>13</v>
      </c>
      <c r="BC75" s="1196"/>
      <c r="BD75" s="1196"/>
      <c r="BE75" s="1196"/>
      <c r="BF75" s="1196"/>
      <c r="BG75" s="1196"/>
      <c r="BH75" s="1196"/>
      <c r="BI75" s="1196"/>
      <c r="BJ75" s="1196"/>
      <c r="BK75" s="1196"/>
      <c r="BL75" s="1196"/>
      <c r="BM75" s="1196"/>
      <c r="BN75" s="1196"/>
      <c r="BO75" s="1196"/>
      <c r="BP75" s="1195">
        <v>11.4</v>
      </c>
      <c r="BQ75" s="1195"/>
      <c r="BR75" s="1195"/>
      <c r="BS75" s="1195"/>
      <c r="BT75" s="1195"/>
      <c r="BU75" s="1195"/>
      <c r="BV75" s="1195"/>
      <c r="BW75" s="1195"/>
      <c r="BX75" s="1195">
        <v>9</v>
      </c>
      <c r="BY75" s="1195"/>
      <c r="BZ75" s="1195"/>
      <c r="CA75" s="1195"/>
      <c r="CB75" s="1195"/>
      <c r="CC75" s="1195"/>
      <c r="CD75" s="1195"/>
      <c r="CE75" s="1195"/>
      <c r="CF75" s="1195">
        <v>7.6</v>
      </c>
      <c r="CG75" s="1195"/>
      <c r="CH75" s="1195"/>
      <c r="CI75" s="1195"/>
      <c r="CJ75" s="1195"/>
      <c r="CK75" s="1195"/>
      <c r="CL75" s="1195"/>
      <c r="CM75" s="1195"/>
      <c r="CN75" s="1195">
        <v>6.3</v>
      </c>
      <c r="CO75" s="1195"/>
      <c r="CP75" s="1195"/>
      <c r="CQ75" s="1195"/>
      <c r="CR75" s="1195"/>
      <c r="CS75" s="1195"/>
      <c r="CT75" s="1195"/>
      <c r="CU75" s="1195"/>
      <c r="CV75" s="1195">
        <v>6.5</v>
      </c>
      <c r="CW75" s="1195"/>
      <c r="CX75" s="1195"/>
      <c r="CY75" s="1195"/>
      <c r="CZ75" s="1195"/>
      <c r="DA75" s="1195"/>
      <c r="DB75" s="1195"/>
      <c r="DC75" s="1195"/>
    </row>
    <row r="76" spans="2:107" x14ac:dyDescent="0.15">
      <c r="B76" s="10"/>
      <c r="G76" s="1207"/>
      <c r="H76" s="1207"/>
      <c r="I76" s="1190"/>
      <c r="J76" s="1190"/>
      <c r="K76" s="1206"/>
      <c r="L76" s="1206"/>
      <c r="M76" s="1206"/>
      <c r="N76" s="1206"/>
      <c r="AM76" s="19"/>
      <c r="AN76" s="1196"/>
      <c r="AO76" s="1196"/>
      <c r="AP76" s="1196"/>
      <c r="AQ76" s="1196"/>
      <c r="AR76" s="1196"/>
      <c r="AS76" s="1196"/>
      <c r="AT76" s="1196"/>
      <c r="AU76" s="1196"/>
      <c r="AV76" s="1196"/>
      <c r="AW76" s="1196"/>
      <c r="AX76" s="1196"/>
      <c r="AY76" s="1196"/>
      <c r="AZ76" s="1196"/>
      <c r="BA76" s="1196"/>
      <c r="BB76" s="1196"/>
      <c r="BC76" s="1196"/>
      <c r="BD76" s="1196"/>
      <c r="BE76" s="1196"/>
      <c r="BF76" s="1196"/>
      <c r="BG76" s="1196"/>
      <c r="BH76" s="1196"/>
      <c r="BI76" s="1196"/>
      <c r="BJ76" s="1196"/>
      <c r="BK76" s="1196"/>
      <c r="BL76" s="1196"/>
      <c r="BM76" s="1196"/>
      <c r="BN76" s="1196"/>
      <c r="BO76" s="1196"/>
      <c r="BP76" s="1195"/>
      <c r="BQ76" s="1195"/>
      <c r="BR76" s="1195"/>
      <c r="BS76" s="1195"/>
      <c r="BT76" s="1195"/>
      <c r="BU76" s="1195"/>
      <c r="BV76" s="1195"/>
      <c r="BW76" s="1195"/>
      <c r="BX76" s="1195"/>
      <c r="BY76" s="1195"/>
      <c r="BZ76" s="1195"/>
      <c r="CA76" s="1195"/>
      <c r="CB76" s="1195"/>
      <c r="CC76" s="1195"/>
      <c r="CD76" s="1195"/>
      <c r="CE76" s="1195"/>
      <c r="CF76" s="1195"/>
      <c r="CG76" s="1195"/>
      <c r="CH76" s="1195"/>
      <c r="CI76" s="1195"/>
      <c r="CJ76" s="1195"/>
      <c r="CK76" s="1195"/>
      <c r="CL76" s="1195"/>
      <c r="CM76" s="1195"/>
      <c r="CN76" s="1195"/>
      <c r="CO76" s="1195"/>
      <c r="CP76" s="1195"/>
      <c r="CQ76" s="1195"/>
      <c r="CR76" s="1195"/>
      <c r="CS76" s="1195"/>
      <c r="CT76" s="1195"/>
      <c r="CU76" s="1195"/>
      <c r="CV76" s="1195"/>
      <c r="CW76" s="1195"/>
      <c r="CX76" s="1195"/>
      <c r="CY76" s="1195"/>
      <c r="CZ76" s="1195"/>
      <c r="DA76" s="1195"/>
      <c r="DB76" s="1195"/>
      <c r="DC76" s="1195"/>
    </row>
    <row r="77" spans="2:107" x14ac:dyDescent="0.15">
      <c r="B77" s="10"/>
      <c r="G77" s="1190"/>
      <c r="H77" s="1190"/>
      <c r="I77" s="1190"/>
      <c r="J77" s="1190"/>
      <c r="K77" s="1210"/>
      <c r="L77" s="1210"/>
      <c r="M77" s="1210"/>
      <c r="N77" s="1210"/>
      <c r="AN77" s="1194" t="s">
        <v>11</v>
      </c>
      <c r="AO77" s="1194"/>
      <c r="AP77" s="1194"/>
      <c r="AQ77" s="1194"/>
      <c r="AR77" s="1194"/>
      <c r="AS77" s="1194"/>
      <c r="AT77" s="1194"/>
      <c r="AU77" s="1194"/>
      <c r="AV77" s="1194"/>
      <c r="AW77" s="1194"/>
      <c r="AX77" s="1194"/>
      <c r="AY77" s="1194"/>
      <c r="AZ77" s="1194"/>
      <c r="BA77" s="1194"/>
      <c r="BB77" s="1196" t="s">
        <v>9</v>
      </c>
      <c r="BC77" s="1196"/>
      <c r="BD77" s="1196"/>
      <c r="BE77" s="1196"/>
      <c r="BF77" s="1196"/>
      <c r="BG77" s="1196"/>
      <c r="BH77" s="1196"/>
      <c r="BI77" s="1196"/>
      <c r="BJ77" s="1196"/>
      <c r="BK77" s="1196"/>
      <c r="BL77" s="1196"/>
      <c r="BM77" s="1196"/>
      <c r="BN77" s="1196"/>
      <c r="BO77" s="1196"/>
      <c r="BP77" s="1195">
        <v>21.4</v>
      </c>
      <c r="BQ77" s="1195"/>
      <c r="BR77" s="1195"/>
      <c r="BS77" s="1195"/>
      <c r="BT77" s="1195"/>
      <c r="BU77" s="1195"/>
      <c r="BV77" s="1195"/>
      <c r="BW77" s="1195"/>
      <c r="BX77" s="1195">
        <v>12.8</v>
      </c>
      <c r="BY77" s="1195"/>
      <c r="BZ77" s="1195"/>
      <c r="CA77" s="1195"/>
      <c r="CB77" s="1195"/>
      <c r="CC77" s="1195"/>
      <c r="CD77" s="1195"/>
      <c r="CE77" s="1195"/>
      <c r="CF77" s="1195">
        <v>0</v>
      </c>
      <c r="CG77" s="1195"/>
      <c r="CH77" s="1195"/>
      <c r="CI77" s="1195"/>
      <c r="CJ77" s="1195"/>
      <c r="CK77" s="1195"/>
      <c r="CL77" s="1195"/>
      <c r="CM77" s="1195"/>
      <c r="CN77" s="1195">
        <v>0</v>
      </c>
      <c r="CO77" s="1195"/>
      <c r="CP77" s="1195"/>
      <c r="CQ77" s="1195"/>
      <c r="CR77" s="1195"/>
      <c r="CS77" s="1195"/>
      <c r="CT77" s="1195"/>
      <c r="CU77" s="1195"/>
      <c r="CV77" s="1195">
        <v>0</v>
      </c>
      <c r="CW77" s="1195"/>
      <c r="CX77" s="1195"/>
      <c r="CY77" s="1195"/>
      <c r="CZ77" s="1195"/>
      <c r="DA77" s="1195"/>
      <c r="DB77" s="1195"/>
      <c r="DC77" s="1195"/>
    </row>
    <row r="78" spans="2:107" x14ac:dyDescent="0.15">
      <c r="B78" s="10"/>
      <c r="G78" s="1190"/>
      <c r="H78" s="1190"/>
      <c r="I78" s="1190"/>
      <c r="J78" s="1190"/>
      <c r="K78" s="1210"/>
      <c r="L78" s="1210"/>
      <c r="M78" s="1210"/>
      <c r="N78" s="1210"/>
      <c r="AN78" s="1194"/>
      <c r="AO78" s="1194"/>
      <c r="AP78" s="1194"/>
      <c r="AQ78" s="1194"/>
      <c r="AR78" s="1194"/>
      <c r="AS78" s="1194"/>
      <c r="AT78" s="1194"/>
      <c r="AU78" s="1194"/>
      <c r="AV78" s="1194"/>
      <c r="AW78" s="1194"/>
      <c r="AX78" s="1194"/>
      <c r="AY78" s="1194"/>
      <c r="AZ78" s="1194"/>
      <c r="BA78" s="1194"/>
      <c r="BB78" s="1196"/>
      <c r="BC78" s="1196"/>
      <c r="BD78" s="1196"/>
      <c r="BE78" s="1196"/>
      <c r="BF78" s="1196"/>
      <c r="BG78" s="1196"/>
      <c r="BH78" s="1196"/>
      <c r="BI78" s="1196"/>
      <c r="BJ78" s="1196"/>
      <c r="BK78" s="1196"/>
      <c r="BL78" s="1196"/>
      <c r="BM78" s="1196"/>
      <c r="BN78" s="1196"/>
      <c r="BO78" s="1196"/>
      <c r="BP78" s="1195"/>
      <c r="BQ78" s="1195"/>
      <c r="BR78" s="1195"/>
      <c r="BS78" s="1195"/>
      <c r="BT78" s="1195"/>
      <c r="BU78" s="1195"/>
      <c r="BV78" s="1195"/>
      <c r="BW78" s="1195"/>
      <c r="BX78" s="1195"/>
      <c r="BY78" s="1195"/>
      <c r="BZ78" s="1195"/>
      <c r="CA78" s="1195"/>
      <c r="CB78" s="1195"/>
      <c r="CC78" s="1195"/>
      <c r="CD78" s="1195"/>
      <c r="CE78" s="1195"/>
      <c r="CF78" s="1195"/>
      <c r="CG78" s="1195"/>
      <c r="CH78" s="1195"/>
      <c r="CI78" s="1195"/>
      <c r="CJ78" s="1195"/>
      <c r="CK78" s="1195"/>
      <c r="CL78" s="1195"/>
      <c r="CM78" s="1195"/>
      <c r="CN78" s="1195"/>
      <c r="CO78" s="1195"/>
      <c r="CP78" s="1195"/>
      <c r="CQ78" s="1195"/>
      <c r="CR78" s="1195"/>
      <c r="CS78" s="1195"/>
      <c r="CT78" s="1195"/>
      <c r="CU78" s="1195"/>
      <c r="CV78" s="1195"/>
      <c r="CW78" s="1195"/>
      <c r="CX78" s="1195"/>
      <c r="CY78" s="1195"/>
      <c r="CZ78" s="1195"/>
      <c r="DA78" s="1195"/>
      <c r="DB78" s="1195"/>
      <c r="DC78" s="1195"/>
    </row>
    <row r="79" spans="2:107" x14ac:dyDescent="0.15">
      <c r="B79" s="10"/>
      <c r="G79" s="1190"/>
      <c r="H79" s="1190"/>
      <c r="I79" s="1209"/>
      <c r="J79" s="1209"/>
      <c r="K79" s="1211"/>
      <c r="L79" s="1211"/>
      <c r="M79" s="1211"/>
      <c r="N79" s="1211"/>
      <c r="AN79" s="1194"/>
      <c r="AO79" s="1194"/>
      <c r="AP79" s="1194"/>
      <c r="AQ79" s="1194"/>
      <c r="AR79" s="1194"/>
      <c r="AS79" s="1194"/>
      <c r="AT79" s="1194"/>
      <c r="AU79" s="1194"/>
      <c r="AV79" s="1194"/>
      <c r="AW79" s="1194"/>
      <c r="AX79" s="1194"/>
      <c r="AY79" s="1194"/>
      <c r="AZ79" s="1194"/>
      <c r="BA79" s="1194"/>
      <c r="BB79" s="1196" t="s">
        <v>13</v>
      </c>
      <c r="BC79" s="1196"/>
      <c r="BD79" s="1196"/>
      <c r="BE79" s="1196"/>
      <c r="BF79" s="1196"/>
      <c r="BG79" s="1196"/>
      <c r="BH79" s="1196"/>
      <c r="BI79" s="1196"/>
      <c r="BJ79" s="1196"/>
      <c r="BK79" s="1196"/>
      <c r="BL79" s="1196"/>
      <c r="BM79" s="1196"/>
      <c r="BN79" s="1196"/>
      <c r="BO79" s="1196"/>
      <c r="BP79" s="1195">
        <v>7.7</v>
      </c>
      <c r="BQ79" s="1195"/>
      <c r="BR79" s="1195"/>
      <c r="BS79" s="1195"/>
      <c r="BT79" s="1195"/>
      <c r="BU79" s="1195"/>
      <c r="BV79" s="1195"/>
      <c r="BW79" s="1195"/>
      <c r="BX79" s="1195">
        <v>7.3</v>
      </c>
      <c r="BY79" s="1195"/>
      <c r="BZ79" s="1195"/>
      <c r="CA79" s="1195"/>
      <c r="CB79" s="1195"/>
      <c r="CC79" s="1195"/>
      <c r="CD79" s="1195"/>
      <c r="CE79" s="1195"/>
      <c r="CF79" s="1195">
        <v>7.2</v>
      </c>
      <c r="CG79" s="1195"/>
      <c r="CH79" s="1195"/>
      <c r="CI79" s="1195"/>
      <c r="CJ79" s="1195"/>
      <c r="CK79" s="1195"/>
      <c r="CL79" s="1195"/>
      <c r="CM79" s="1195"/>
      <c r="CN79" s="1195">
        <v>7.2</v>
      </c>
      <c r="CO79" s="1195"/>
      <c r="CP79" s="1195"/>
      <c r="CQ79" s="1195"/>
      <c r="CR79" s="1195"/>
      <c r="CS79" s="1195"/>
      <c r="CT79" s="1195"/>
      <c r="CU79" s="1195"/>
      <c r="CV79" s="1195">
        <v>7</v>
      </c>
      <c r="CW79" s="1195"/>
      <c r="CX79" s="1195"/>
      <c r="CY79" s="1195"/>
      <c r="CZ79" s="1195"/>
      <c r="DA79" s="1195"/>
      <c r="DB79" s="1195"/>
      <c r="DC79" s="1195"/>
    </row>
    <row r="80" spans="2:107" x14ac:dyDescent="0.15">
      <c r="B80" s="10"/>
      <c r="G80" s="1190"/>
      <c r="H80" s="1190"/>
      <c r="I80" s="1209"/>
      <c r="J80" s="1209"/>
      <c r="K80" s="1211"/>
      <c r="L80" s="1211"/>
      <c r="M80" s="1211"/>
      <c r="N80" s="1211"/>
      <c r="AN80" s="1194"/>
      <c r="AO80" s="1194"/>
      <c r="AP80" s="1194"/>
      <c r="AQ80" s="1194"/>
      <c r="AR80" s="1194"/>
      <c r="AS80" s="1194"/>
      <c r="AT80" s="1194"/>
      <c r="AU80" s="1194"/>
      <c r="AV80" s="1194"/>
      <c r="AW80" s="1194"/>
      <c r="AX80" s="1194"/>
      <c r="AY80" s="1194"/>
      <c r="AZ80" s="1194"/>
      <c r="BA80" s="1194"/>
      <c r="BB80" s="1196"/>
      <c r="BC80" s="1196"/>
      <c r="BD80" s="1196"/>
      <c r="BE80" s="1196"/>
      <c r="BF80" s="1196"/>
      <c r="BG80" s="1196"/>
      <c r="BH80" s="1196"/>
      <c r="BI80" s="1196"/>
      <c r="BJ80" s="1196"/>
      <c r="BK80" s="1196"/>
      <c r="BL80" s="1196"/>
      <c r="BM80" s="1196"/>
      <c r="BN80" s="1196"/>
      <c r="BO80" s="1196"/>
      <c r="BP80" s="1195"/>
      <c r="BQ80" s="1195"/>
      <c r="BR80" s="1195"/>
      <c r="BS80" s="1195"/>
      <c r="BT80" s="1195"/>
      <c r="BU80" s="1195"/>
      <c r="BV80" s="1195"/>
      <c r="BW80" s="1195"/>
      <c r="BX80" s="1195"/>
      <c r="BY80" s="1195"/>
      <c r="BZ80" s="1195"/>
      <c r="CA80" s="1195"/>
      <c r="CB80" s="1195"/>
      <c r="CC80" s="1195"/>
      <c r="CD80" s="1195"/>
      <c r="CE80" s="1195"/>
      <c r="CF80" s="1195"/>
      <c r="CG80" s="1195"/>
      <c r="CH80" s="1195"/>
      <c r="CI80" s="1195"/>
      <c r="CJ80" s="1195"/>
      <c r="CK80" s="1195"/>
      <c r="CL80" s="1195"/>
      <c r="CM80" s="1195"/>
      <c r="CN80" s="1195"/>
      <c r="CO80" s="1195"/>
      <c r="CP80" s="1195"/>
      <c r="CQ80" s="1195"/>
      <c r="CR80" s="1195"/>
      <c r="CS80" s="1195"/>
      <c r="CT80" s="1195"/>
      <c r="CU80" s="1195"/>
      <c r="CV80" s="1195"/>
      <c r="CW80" s="1195"/>
      <c r="CX80" s="1195"/>
      <c r="CY80" s="1195"/>
      <c r="CZ80" s="1195"/>
      <c r="DA80" s="1195"/>
      <c r="DB80" s="1195"/>
      <c r="DC80" s="1195"/>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hev8eSLh9Xv2d8UbOkdx+KZU7kt0vsLZjb5qRL0F+4PG0TfKC2aUi3ytuVQEkJ569NhwPWAoEf/T85Z2YzRLyw==" saltValue="CnzASoNSJqd2vTx/Bef7Y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IfyCiWH0rYBshH8dWDBic6ZKu5T7LuNS2qdO4Nfdmkp7sIC0J2gSd3UhuZGE5MyXQcZyjHImJWbCLh6IVnV+5w==" saltValue="ALKLn2+FSY8uj2+B2xX9V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WcmVENNi/3TshrulHD0btyVUeOToPVCYWUgAsCI7xMqpr53k45kM0qQKL+dZc781n94T31ZATao+Uej0h12mrw==" saltValue="QVV4FJJJ7nwyygDRjcRfg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2" t="s">
        <v>144</v>
      </c>
      <c r="DI1" s="693"/>
      <c r="DJ1" s="693"/>
      <c r="DK1" s="693"/>
      <c r="DL1" s="693"/>
      <c r="DM1" s="693"/>
      <c r="DN1" s="694"/>
      <c r="DO1" s="73"/>
      <c r="DP1" s="692" t="s">
        <v>145</v>
      </c>
      <c r="DQ1" s="693"/>
      <c r="DR1" s="693"/>
      <c r="DS1" s="693"/>
      <c r="DT1" s="693"/>
      <c r="DU1" s="693"/>
      <c r="DV1" s="693"/>
      <c r="DW1" s="693"/>
      <c r="DX1" s="693"/>
      <c r="DY1" s="693"/>
      <c r="DZ1" s="693"/>
      <c r="EA1" s="693"/>
      <c r="EB1" s="693"/>
      <c r="EC1" s="694"/>
      <c r="ED1" s="72"/>
      <c r="EE1" s="72"/>
      <c r="EF1" s="72"/>
      <c r="EG1" s="72"/>
      <c r="EH1" s="72"/>
      <c r="EI1" s="72"/>
      <c r="EJ1" s="72"/>
      <c r="EK1" s="72"/>
      <c r="EL1" s="72"/>
      <c r="EM1" s="72"/>
    </row>
    <row r="2" spans="2:143" ht="22.5" customHeight="1" x14ac:dyDescent="0.15">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54" t="s">
        <v>147</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148</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149</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15">
      <c r="B4" s="654" t="s">
        <v>22</v>
      </c>
      <c r="C4" s="655"/>
      <c r="D4" s="655"/>
      <c r="E4" s="655"/>
      <c r="F4" s="655"/>
      <c r="G4" s="655"/>
      <c r="H4" s="655"/>
      <c r="I4" s="655"/>
      <c r="J4" s="655"/>
      <c r="K4" s="655"/>
      <c r="L4" s="655"/>
      <c r="M4" s="655"/>
      <c r="N4" s="655"/>
      <c r="O4" s="655"/>
      <c r="P4" s="655"/>
      <c r="Q4" s="656"/>
      <c r="R4" s="654" t="s">
        <v>150</v>
      </c>
      <c r="S4" s="655"/>
      <c r="T4" s="655"/>
      <c r="U4" s="655"/>
      <c r="V4" s="655"/>
      <c r="W4" s="655"/>
      <c r="X4" s="655"/>
      <c r="Y4" s="656"/>
      <c r="Z4" s="654" t="s">
        <v>151</v>
      </c>
      <c r="AA4" s="655"/>
      <c r="AB4" s="655"/>
      <c r="AC4" s="656"/>
      <c r="AD4" s="654" t="s">
        <v>152</v>
      </c>
      <c r="AE4" s="655"/>
      <c r="AF4" s="655"/>
      <c r="AG4" s="655"/>
      <c r="AH4" s="655"/>
      <c r="AI4" s="655"/>
      <c r="AJ4" s="655"/>
      <c r="AK4" s="656"/>
      <c r="AL4" s="654" t="s">
        <v>151</v>
      </c>
      <c r="AM4" s="655"/>
      <c r="AN4" s="655"/>
      <c r="AO4" s="656"/>
      <c r="AP4" s="695" t="s">
        <v>153</v>
      </c>
      <c r="AQ4" s="695"/>
      <c r="AR4" s="695"/>
      <c r="AS4" s="695"/>
      <c r="AT4" s="695"/>
      <c r="AU4" s="695"/>
      <c r="AV4" s="695"/>
      <c r="AW4" s="695"/>
      <c r="AX4" s="695"/>
      <c r="AY4" s="695"/>
      <c r="AZ4" s="695"/>
      <c r="BA4" s="695"/>
      <c r="BB4" s="695"/>
      <c r="BC4" s="695"/>
      <c r="BD4" s="695"/>
      <c r="BE4" s="695"/>
      <c r="BF4" s="695"/>
      <c r="BG4" s="695" t="s">
        <v>154</v>
      </c>
      <c r="BH4" s="695"/>
      <c r="BI4" s="695"/>
      <c r="BJ4" s="695"/>
      <c r="BK4" s="695"/>
      <c r="BL4" s="695"/>
      <c r="BM4" s="695"/>
      <c r="BN4" s="695"/>
      <c r="BO4" s="695" t="s">
        <v>151</v>
      </c>
      <c r="BP4" s="695"/>
      <c r="BQ4" s="695"/>
      <c r="BR4" s="695"/>
      <c r="BS4" s="695" t="s">
        <v>155</v>
      </c>
      <c r="BT4" s="695"/>
      <c r="BU4" s="695"/>
      <c r="BV4" s="695"/>
      <c r="BW4" s="695"/>
      <c r="BX4" s="695"/>
      <c r="BY4" s="695"/>
      <c r="BZ4" s="695"/>
      <c r="CA4" s="695"/>
      <c r="CB4" s="695"/>
      <c r="CD4" s="654" t="s">
        <v>156</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15">
      <c r="B5" s="651" t="s">
        <v>157</v>
      </c>
      <c r="C5" s="652"/>
      <c r="D5" s="652"/>
      <c r="E5" s="652"/>
      <c r="F5" s="652"/>
      <c r="G5" s="652"/>
      <c r="H5" s="652"/>
      <c r="I5" s="652"/>
      <c r="J5" s="652"/>
      <c r="K5" s="652"/>
      <c r="L5" s="652"/>
      <c r="M5" s="652"/>
      <c r="N5" s="652"/>
      <c r="O5" s="652"/>
      <c r="P5" s="652"/>
      <c r="Q5" s="653"/>
      <c r="R5" s="648">
        <v>1522621</v>
      </c>
      <c r="S5" s="649"/>
      <c r="T5" s="649"/>
      <c r="U5" s="649"/>
      <c r="V5" s="649"/>
      <c r="W5" s="649"/>
      <c r="X5" s="649"/>
      <c r="Y5" s="677"/>
      <c r="Z5" s="690">
        <v>13.8</v>
      </c>
      <c r="AA5" s="690"/>
      <c r="AB5" s="690"/>
      <c r="AC5" s="690"/>
      <c r="AD5" s="691">
        <v>1522621</v>
      </c>
      <c r="AE5" s="691"/>
      <c r="AF5" s="691"/>
      <c r="AG5" s="691"/>
      <c r="AH5" s="691"/>
      <c r="AI5" s="691"/>
      <c r="AJ5" s="691"/>
      <c r="AK5" s="691"/>
      <c r="AL5" s="678">
        <v>23.8</v>
      </c>
      <c r="AM5" s="661"/>
      <c r="AN5" s="661"/>
      <c r="AO5" s="679"/>
      <c r="AP5" s="651" t="s">
        <v>158</v>
      </c>
      <c r="AQ5" s="652"/>
      <c r="AR5" s="652"/>
      <c r="AS5" s="652"/>
      <c r="AT5" s="652"/>
      <c r="AU5" s="652"/>
      <c r="AV5" s="652"/>
      <c r="AW5" s="652"/>
      <c r="AX5" s="652"/>
      <c r="AY5" s="652"/>
      <c r="AZ5" s="652"/>
      <c r="BA5" s="652"/>
      <c r="BB5" s="652"/>
      <c r="BC5" s="652"/>
      <c r="BD5" s="652"/>
      <c r="BE5" s="652"/>
      <c r="BF5" s="653"/>
      <c r="BG5" s="602">
        <v>1507927</v>
      </c>
      <c r="BH5" s="603"/>
      <c r="BI5" s="603"/>
      <c r="BJ5" s="603"/>
      <c r="BK5" s="603"/>
      <c r="BL5" s="603"/>
      <c r="BM5" s="603"/>
      <c r="BN5" s="604"/>
      <c r="BO5" s="638">
        <v>99</v>
      </c>
      <c r="BP5" s="638"/>
      <c r="BQ5" s="638"/>
      <c r="BR5" s="638"/>
      <c r="BS5" s="639" t="s">
        <v>62</v>
      </c>
      <c r="BT5" s="639"/>
      <c r="BU5" s="639"/>
      <c r="BV5" s="639"/>
      <c r="BW5" s="639"/>
      <c r="BX5" s="639"/>
      <c r="BY5" s="639"/>
      <c r="BZ5" s="639"/>
      <c r="CA5" s="639"/>
      <c r="CB5" s="670"/>
      <c r="CD5" s="654" t="s">
        <v>153</v>
      </c>
      <c r="CE5" s="655"/>
      <c r="CF5" s="655"/>
      <c r="CG5" s="655"/>
      <c r="CH5" s="655"/>
      <c r="CI5" s="655"/>
      <c r="CJ5" s="655"/>
      <c r="CK5" s="655"/>
      <c r="CL5" s="655"/>
      <c r="CM5" s="655"/>
      <c r="CN5" s="655"/>
      <c r="CO5" s="655"/>
      <c r="CP5" s="655"/>
      <c r="CQ5" s="656"/>
      <c r="CR5" s="654" t="s">
        <v>159</v>
      </c>
      <c r="CS5" s="655"/>
      <c r="CT5" s="655"/>
      <c r="CU5" s="655"/>
      <c r="CV5" s="655"/>
      <c r="CW5" s="655"/>
      <c r="CX5" s="655"/>
      <c r="CY5" s="656"/>
      <c r="CZ5" s="654" t="s">
        <v>151</v>
      </c>
      <c r="DA5" s="655"/>
      <c r="DB5" s="655"/>
      <c r="DC5" s="656"/>
      <c r="DD5" s="654" t="s">
        <v>160</v>
      </c>
      <c r="DE5" s="655"/>
      <c r="DF5" s="655"/>
      <c r="DG5" s="655"/>
      <c r="DH5" s="655"/>
      <c r="DI5" s="655"/>
      <c r="DJ5" s="655"/>
      <c r="DK5" s="655"/>
      <c r="DL5" s="655"/>
      <c r="DM5" s="655"/>
      <c r="DN5" s="655"/>
      <c r="DO5" s="655"/>
      <c r="DP5" s="656"/>
      <c r="DQ5" s="654" t="s">
        <v>161</v>
      </c>
      <c r="DR5" s="655"/>
      <c r="DS5" s="655"/>
      <c r="DT5" s="655"/>
      <c r="DU5" s="655"/>
      <c r="DV5" s="655"/>
      <c r="DW5" s="655"/>
      <c r="DX5" s="655"/>
      <c r="DY5" s="655"/>
      <c r="DZ5" s="655"/>
      <c r="EA5" s="655"/>
      <c r="EB5" s="655"/>
      <c r="EC5" s="656"/>
    </row>
    <row r="6" spans="2:143" ht="11.25" customHeight="1" x14ac:dyDescent="0.15">
      <c r="B6" s="599" t="s">
        <v>162</v>
      </c>
      <c r="C6" s="600"/>
      <c r="D6" s="600"/>
      <c r="E6" s="600"/>
      <c r="F6" s="600"/>
      <c r="G6" s="600"/>
      <c r="H6" s="600"/>
      <c r="I6" s="600"/>
      <c r="J6" s="600"/>
      <c r="K6" s="600"/>
      <c r="L6" s="600"/>
      <c r="M6" s="600"/>
      <c r="N6" s="600"/>
      <c r="O6" s="600"/>
      <c r="P6" s="600"/>
      <c r="Q6" s="601"/>
      <c r="R6" s="602">
        <v>72283</v>
      </c>
      <c r="S6" s="603"/>
      <c r="T6" s="603"/>
      <c r="U6" s="603"/>
      <c r="V6" s="603"/>
      <c r="W6" s="603"/>
      <c r="X6" s="603"/>
      <c r="Y6" s="604"/>
      <c r="Z6" s="638">
        <v>0.7</v>
      </c>
      <c r="AA6" s="638"/>
      <c r="AB6" s="638"/>
      <c r="AC6" s="638"/>
      <c r="AD6" s="639">
        <v>72283</v>
      </c>
      <c r="AE6" s="639"/>
      <c r="AF6" s="639"/>
      <c r="AG6" s="639"/>
      <c r="AH6" s="639"/>
      <c r="AI6" s="639"/>
      <c r="AJ6" s="639"/>
      <c r="AK6" s="639"/>
      <c r="AL6" s="605">
        <v>1.1000000000000001</v>
      </c>
      <c r="AM6" s="606"/>
      <c r="AN6" s="606"/>
      <c r="AO6" s="640"/>
      <c r="AP6" s="599" t="s">
        <v>163</v>
      </c>
      <c r="AQ6" s="600"/>
      <c r="AR6" s="600"/>
      <c r="AS6" s="600"/>
      <c r="AT6" s="600"/>
      <c r="AU6" s="600"/>
      <c r="AV6" s="600"/>
      <c r="AW6" s="600"/>
      <c r="AX6" s="600"/>
      <c r="AY6" s="600"/>
      <c r="AZ6" s="600"/>
      <c r="BA6" s="600"/>
      <c r="BB6" s="600"/>
      <c r="BC6" s="600"/>
      <c r="BD6" s="600"/>
      <c r="BE6" s="600"/>
      <c r="BF6" s="601"/>
      <c r="BG6" s="602">
        <v>1507927</v>
      </c>
      <c r="BH6" s="603"/>
      <c r="BI6" s="603"/>
      <c r="BJ6" s="603"/>
      <c r="BK6" s="603"/>
      <c r="BL6" s="603"/>
      <c r="BM6" s="603"/>
      <c r="BN6" s="604"/>
      <c r="BO6" s="638">
        <v>99</v>
      </c>
      <c r="BP6" s="638"/>
      <c r="BQ6" s="638"/>
      <c r="BR6" s="638"/>
      <c r="BS6" s="639" t="s">
        <v>62</v>
      </c>
      <c r="BT6" s="639"/>
      <c r="BU6" s="639"/>
      <c r="BV6" s="639"/>
      <c r="BW6" s="639"/>
      <c r="BX6" s="639"/>
      <c r="BY6" s="639"/>
      <c r="BZ6" s="639"/>
      <c r="CA6" s="639"/>
      <c r="CB6" s="670"/>
      <c r="CD6" s="651" t="s">
        <v>164</v>
      </c>
      <c r="CE6" s="652"/>
      <c r="CF6" s="652"/>
      <c r="CG6" s="652"/>
      <c r="CH6" s="652"/>
      <c r="CI6" s="652"/>
      <c r="CJ6" s="652"/>
      <c r="CK6" s="652"/>
      <c r="CL6" s="652"/>
      <c r="CM6" s="652"/>
      <c r="CN6" s="652"/>
      <c r="CO6" s="652"/>
      <c r="CP6" s="652"/>
      <c r="CQ6" s="653"/>
      <c r="CR6" s="602">
        <v>79011</v>
      </c>
      <c r="CS6" s="603"/>
      <c r="CT6" s="603"/>
      <c r="CU6" s="603"/>
      <c r="CV6" s="603"/>
      <c r="CW6" s="603"/>
      <c r="CX6" s="603"/>
      <c r="CY6" s="604"/>
      <c r="CZ6" s="678">
        <v>0.7</v>
      </c>
      <c r="DA6" s="661"/>
      <c r="DB6" s="661"/>
      <c r="DC6" s="680"/>
      <c r="DD6" s="608" t="s">
        <v>62</v>
      </c>
      <c r="DE6" s="603"/>
      <c r="DF6" s="603"/>
      <c r="DG6" s="603"/>
      <c r="DH6" s="603"/>
      <c r="DI6" s="603"/>
      <c r="DJ6" s="603"/>
      <c r="DK6" s="603"/>
      <c r="DL6" s="603"/>
      <c r="DM6" s="603"/>
      <c r="DN6" s="603"/>
      <c r="DO6" s="603"/>
      <c r="DP6" s="604"/>
      <c r="DQ6" s="608">
        <v>79011</v>
      </c>
      <c r="DR6" s="603"/>
      <c r="DS6" s="603"/>
      <c r="DT6" s="603"/>
      <c r="DU6" s="603"/>
      <c r="DV6" s="603"/>
      <c r="DW6" s="603"/>
      <c r="DX6" s="603"/>
      <c r="DY6" s="603"/>
      <c r="DZ6" s="603"/>
      <c r="EA6" s="603"/>
      <c r="EB6" s="603"/>
      <c r="EC6" s="637"/>
    </row>
    <row r="7" spans="2:143" ht="11.25" customHeight="1" x14ac:dyDescent="0.15">
      <c r="B7" s="599" t="s">
        <v>165</v>
      </c>
      <c r="C7" s="600"/>
      <c r="D7" s="600"/>
      <c r="E7" s="600"/>
      <c r="F7" s="600"/>
      <c r="G7" s="600"/>
      <c r="H7" s="600"/>
      <c r="I7" s="600"/>
      <c r="J7" s="600"/>
      <c r="K7" s="600"/>
      <c r="L7" s="600"/>
      <c r="M7" s="600"/>
      <c r="N7" s="600"/>
      <c r="O7" s="600"/>
      <c r="P7" s="600"/>
      <c r="Q7" s="601"/>
      <c r="R7" s="602">
        <v>973</v>
      </c>
      <c r="S7" s="603"/>
      <c r="T7" s="603"/>
      <c r="U7" s="603"/>
      <c r="V7" s="603"/>
      <c r="W7" s="603"/>
      <c r="X7" s="603"/>
      <c r="Y7" s="604"/>
      <c r="Z7" s="638">
        <v>0</v>
      </c>
      <c r="AA7" s="638"/>
      <c r="AB7" s="638"/>
      <c r="AC7" s="638"/>
      <c r="AD7" s="639">
        <v>973</v>
      </c>
      <c r="AE7" s="639"/>
      <c r="AF7" s="639"/>
      <c r="AG7" s="639"/>
      <c r="AH7" s="639"/>
      <c r="AI7" s="639"/>
      <c r="AJ7" s="639"/>
      <c r="AK7" s="639"/>
      <c r="AL7" s="605">
        <v>0</v>
      </c>
      <c r="AM7" s="606"/>
      <c r="AN7" s="606"/>
      <c r="AO7" s="640"/>
      <c r="AP7" s="599" t="s">
        <v>166</v>
      </c>
      <c r="AQ7" s="600"/>
      <c r="AR7" s="600"/>
      <c r="AS7" s="600"/>
      <c r="AT7" s="600"/>
      <c r="AU7" s="600"/>
      <c r="AV7" s="600"/>
      <c r="AW7" s="600"/>
      <c r="AX7" s="600"/>
      <c r="AY7" s="600"/>
      <c r="AZ7" s="600"/>
      <c r="BA7" s="600"/>
      <c r="BB7" s="600"/>
      <c r="BC7" s="600"/>
      <c r="BD7" s="600"/>
      <c r="BE7" s="600"/>
      <c r="BF7" s="601"/>
      <c r="BG7" s="602">
        <v>670577</v>
      </c>
      <c r="BH7" s="603"/>
      <c r="BI7" s="603"/>
      <c r="BJ7" s="603"/>
      <c r="BK7" s="603"/>
      <c r="BL7" s="603"/>
      <c r="BM7" s="603"/>
      <c r="BN7" s="604"/>
      <c r="BO7" s="638">
        <v>44</v>
      </c>
      <c r="BP7" s="638"/>
      <c r="BQ7" s="638"/>
      <c r="BR7" s="638"/>
      <c r="BS7" s="639" t="s">
        <v>62</v>
      </c>
      <c r="BT7" s="639"/>
      <c r="BU7" s="639"/>
      <c r="BV7" s="639"/>
      <c r="BW7" s="639"/>
      <c r="BX7" s="639"/>
      <c r="BY7" s="639"/>
      <c r="BZ7" s="639"/>
      <c r="CA7" s="639"/>
      <c r="CB7" s="670"/>
      <c r="CD7" s="599" t="s">
        <v>167</v>
      </c>
      <c r="CE7" s="600"/>
      <c r="CF7" s="600"/>
      <c r="CG7" s="600"/>
      <c r="CH7" s="600"/>
      <c r="CI7" s="600"/>
      <c r="CJ7" s="600"/>
      <c r="CK7" s="600"/>
      <c r="CL7" s="600"/>
      <c r="CM7" s="600"/>
      <c r="CN7" s="600"/>
      <c r="CO7" s="600"/>
      <c r="CP7" s="600"/>
      <c r="CQ7" s="601"/>
      <c r="CR7" s="602">
        <v>1509332</v>
      </c>
      <c r="CS7" s="603"/>
      <c r="CT7" s="603"/>
      <c r="CU7" s="603"/>
      <c r="CV7" s="603"/>
      <c r="CW7" s="603"/>
      <c r="CX7" s="603"/>
      <c r="CY7" s="604"/>
      <c r="CZ7" s="638">
        <v>14</v>
      </c>
      <c r="DA7" s="638"/>
      <c r="DB7" s="638"/>
      <c r="DC7" s="638"/>
      <c r="DD7" s="608">
        <v>99682</v>
      </c>
      <c r="DE7" s="603"/>
      <c r="DF7" s="603"/>
      <c r="DG7" s="603"/>
      <c r="DH7" s="603"/>
      <c r="DI7" s="603"/>
      <c r="DJ7" s="603"/>
      <c r="DK7" s="603"/>
      <c r="DL7" s="603"/>
      <c r="DM7" s="603"/>
      <c r="DN7" s="603"/>
      <c r="DO7" s="603"/>
      <c r="DP7" s="604"/>
      <c r="DQ7" s="608">
        <v>1110130</v>
      </c>
      <c r="DR7" s="603"/>
      <c r="DS7" s="603"/>
      <c r="DT7" s="603"/>
      <c r="DU7" s="603"/>
      <c r="DV7" s="603"/>
      <c r="DW7" s="603"/>
      <c r="DX7" s="603"/>
      <c r="DY7" s="603"/>
      <c r="DZ7" s="603"/>
      <c r="EA7" s="603"/>
      <c r="EB7" s="603"/>
      <c r="EC7" s="637"/>
    </row>
    <row r="8" spans="2:143" ht="11.25" customHeight="1" x14ac:dyDescent="0.15">
      <c r="B8" s="599" t="s">
        <v>168</v>
      </c>
      <c r="C8" s="600"/>
      <c r="D8" s="600"/>
      <c r="E8" s="600"/>
      <c r="F8" s="600"/>
      <c r="G8" s="600"/>
      <c r="H8" s="600"/>
      <c r="I8" s="600"/>
      <c r="J8" s="600"/>
      <c r="K8" s="600"/>
      <c r="L8" s="600"/>
      <c r="M8" s="600"/>
      <c r="N8" s="600"/>
      <c r="O8" s="600"/>
      <c r="P8" s="600"/>
      <c r="Q8" s="601"/>
      <c r="R8" s="602">
        <v>9457</v>
      </c>
      <c r="S8" s="603"/>
      <c r="T8" s="603"/>
      <c r="U8" s="603"/>
      <c r="V8" s="603"/>
      <c r="W8" s="603"/>
      <c r="X8" s="603"/>
      <c r="Y8" s="604"/>
      <c r="Z8" s="638">
        <v>0.1</v>
      </c>
      <c r="AA8" s="638"/>
      <c r="AB8" s="638"/>
      <c r="AC8" s="638"/>
      <c r="AD8" s="639">
        <v>9457</v>
      </c>
      <c r="AE8" s="639"/>
      <c r="AF8" s="639"/>
      <c r="AG8" s="639"/>
      <c r="AH8" s="639"/>
      <c r="AI8" s="639"/>
      <c r="AJ8" s="639"/>
      <c r="AK8" s="639"/>
      <c r="AL8" s="605">
        <v>0.1</v>
      </c>
      <c r="AM8" s="606"/>
      <c r="AN8" s="606"/>
      <c r="AO8" s="640"/>
      <c r="AP8" s="599" t="s">
        <v>169</v>
      </c>
      <c r="AQ8" s="600"/>
      <c r="AR8" s="600"/>
      <c r="AS8" s="600"/>
      <c r="AT8" s="600"/>
      <c r="AU8" s="600"/>
      <c r="AV8" s="600"/>
      <c r="AW8" s="600"/>
      <c r="AX8" s="600"/>
      <c r="AY8" s="600"/>
      <c r="AZ8" s="600"/>
      <c r="BA8" s="600"/>
      <c r="BB8" s="600"/>
      <c r="BC8" s="600"/>
      <c r="BD8" s="600"/>
      <c r="BE8" s="600"/>
      <c r="BF8" s="601"/>
      <c r="BG8" s="602">
        <v>29456</v>
      </c>
      <c r="BH8" s="603"/>
      <c r="BI8" s="603"/>
      <c r="BJ8" s="603"/>
      <c r="BK8" s="603"/>
      <c r="BL8" s="603"/>
      <c r="BM8" s="603"/>
      <c r="BN8" s="604"/>
      <c r="BO8" s="638">
        <v>1.9</v>
      </c>
      <c r="BP8" s="638"/>
      <c r="BQ8" s="638"/>
      <c r="BR8" s="638"/>
      <c r="BS8" s="639" t="s">
        <v>62</v>
      </c>
      <c r="BT8" s="639"/>
      <c r="BU8" s="639"/>
      <c r="BV8" s="639"/>
      <c r="BW8" s="639"/>
      <c r="BX8" s="639"/>
      <c r="BY8" s="639"/>
      <c r="BZ8" s="639"/>
      <c r="CA8" s="639"/>
      <c r="CB8" s="670"/>
      <c r="CD8" s="599" t="s">
        <v>170</v>
      </c>
      <c r="CE8" s="600"/>
      <c r="CF8" s="600"/>
      <c r="CG8" s="600"/>
      <c r="CH8" s="600"/>
      <c r="CI8" s="600"/>
      <c r="CJ8" s="600"/>
      <c r="CK8" s="600"/>
      <c r="CL8" s="600"/>
      <c r="CM8" s="600"/>
      <c r="CN8" s="600"/>
      <c r="CO8" s="600"/>
      <c r="CP8" s="600"/>
      <c r="CQ8" s="601"/>
      <c r="CR8" s="602">
        <v>3805775</v>
      </c>
      <c r="CS8" s="603"/>
      <c r="CT8" s="603"/>
      <c r="CU8" s="603"/>
      <c r="CV8" s="603"/>
      <c r="CW8" s="603"/>
      <c r="CX8" s="603"/>
      <c r="CY8" s="604"/>
      <c r="CZ8" s="638">
        <v>35.4</v>
      </c>
      <c r="DA8" s="638"/>
      <c r="DB8" s="638"/>
      <c r="DC8" s="638"/>
      <c r="DD8" s="608">
        <v>426642</v>
      </c>
      <c r="DE8" s="603"/>
      <c r="DF8" s="603"/>
      <c r="DG8" s="603"/>
      <c r="DH8" s="603"/>
      <c r="DI8" s="603"/>
      <c r="DJ8" s="603"/>
      <c r="DK8" s="603"/>
      <c r="DL8" s="603"/>
      <c r="DM8" s="603"/>
      <c r="DN8" s="603"/>
      <c r="DO8" s="603"/>
      <c r="DP8" s="604"/>
      <c r="DQ8" s="608">
        <v>2159631</v>
      </c>
      <c r="DR8" s="603"/>
      <c r="DS8" s="603"/>
      <c r="DT8" s="603"/>
      <c r="DU8" s="603"/>
      <c r="DV8" s="603"/>
      <c r="DW8" s="603"/>
      <c r="DX8" s="603"/>
      <c r="DY8" s="603"/>
      <c r="DZ8" s="603"/>
      <c r="EA8" s="603"/>
      <c r="EB8" s="603"/>
      <c r="EC8" s="637"/>
    </row>
    <row r="9" spans="2:143" ht="11.25" customHeight="1" x14ac:dyDescent="0.15">
      <c r="B9" s="599" t="s">
        <v>171</v>
      </c>
      <c r="C9" s="600"/>
      <c r="D9" s="600"/>
      <c r="E9" s="600"/>
      <c r="F9" s="600"/>
      <c r="G9" s="600"/>
      <c r="H9" s="600"/>
      <c r="I9" s="600"/>
      <c r="J9" s="600"/>
      <c r="K9" s="600"/>
      <c r="L9" s="600"/>
      <c r="M9" s="600"/>
      <c r="N9" s="600"/>
      <c r="O9" s="600"/>
      <c r="P9" s="600"/>
      <c r="Q9" s="601"/>
      <c r="R9" s="602">
        <v>10959</v>
      </c>
      <c r="S9" s="603"/>
      <c r="T9" s="603"/>
      <c r="U9" s="603"/>
      <c r="V9" s="603"/>
      <c r="W9" s="603"/>
      <c r="X9" s="603"/>
      <c r="Y9" s="604"/>
      <c r="Z9" s="638">
        <v>0.1</v>
      </c>
      <c r="AA9" s="638"/>
      <c r="AB9" s="638"/>
      <c r="AC9" s="638"/>
      <c r="AD9" s="639">
        <v>10959</v>
      </c>
      <c r="AE9" s="639"/>
      <c r="AF9" s="639"/>
      <c r="AG9" s="639"/>
      <c r="AH9" s="639"/>
      <c r="AI9" s="639"/>
      <c r="AJ9" s="639"/>
      <c r="AK9" s="639"/>
      <c r="AL9" s="605">
        <v>0.2</v>
      </c>
      <c r="AM9" s="606"/>
      <c r="AN9" s="606"/>
      <c r="AO9" s="640"/>
      <c r="AP9" s="599" t="s">
        <v>172</v>
      </c>
      <c r="AQ9" s="600"/>
      <c r="AR9" s="600"/>
      <c r="AS9" s="600"/>
      <c r="AT9" s="600"/>
      <c r="AU9" s="600"/>
      <c r="AV9" s="600"/>
      <c r="AW9" s="600"/>
      <c r="AX9" s="600"/>
      <c r="AY9" s="600"/>
      <c r="AZ9" s="600"/>
      <c r="BA9" s="600"/>
      <c r="BB9" s="600"/>
      <c r="BC9" s="600"/>
      <c r="BD9" s="600"/>
      <c r="BE9" s="600"/>
      <c r="BF9" s="601"/>
      <c r="BG9" s="602">
        <v>603138</v>
      </c>
      <c r="BH9" s="603"/>
      <c r="BI9" s="603"/>
      <c r="BJ9" s="603"/>
      <c r="BK9" s="603"/>
      <c r="BL9" s="603"/>
      <c r="BM9" s="603"/>
      <c r="BN9" s="604"/>
      <c r="BO9" s="638">
        <v>39.6</v>
      </c>
      <c r="BP9" s="638"/>
      <c r="BQ9" s="638"/>
      <c r="BR9" s="638"/>
      <c r="BS9" s="639" t="s">
        <v>62</v>
      </c>
      <c r="BT9" s="639"/>
      <c r="BU9" s="639"/>
      <c r="BV9" s="639"/>
      <c r="BW9" s="639"/>
      <c r="BX9" s="639"/>
      <c r="BY9" s="639"/>
      <c r="BZ9" s="639"/>
      <c r="CA9" s="639"/>
      <c r="CB9" s="670"/>
      <c r="CD9" s="599" t="s">
        <v>173</v>
      </c>
      <c r="CE9" s="600"/>
      <c r="CF9" s="600"/>
      <c r="CG9" s="600"/>
      <c r="CH9" s="600"/>
      <c r="CI9" s="600"/>
      <c r="CJ9" s="600"/>
      <c r="CK9" s="600"/>
      <c r="CL9" s="600"/>
      <c r="CM9" s="600"/>
      <c r="CN9" s="600"/>
      <c r="CO9" s="600"/>
      <c r="CP9" s="600"/>
      <c r="CQ9" s="601"/>
      <c r="CR9" s="602">
        <v>535721</v>
      </c>
      <c r="CS9" s="603"/>
      <c r="CT9" s="603"/>
      <c r="CU9" s="603"/>
      <c r="CV9" s="603"/>
      <c r="CW9" s="603"/>
      <c r="CX9" s="603"/>
      <c r="CY9" s="604"/>
      <c r="CZ9" s="638">
        <v>5</v>
      </c>
      <c r="DA9" s="638"/>
      <c r="DB9" s="638"/>
      <c r="DC9" s="638"/>
      <c r="DD9" s="608">
        <v>971</v>
      </c>
      <c r="DE9" s="603"/>
      <c r="DF9" s="603"/>
      <c r="DG9" s="603"/>
      <c r="DH9" s="603"/>
      <c r="DI9" s="603"/>
      <c r="DJ9" s="603"/>
      <c r="DK9" s="603"/>
      <c r="DL9" s="603"/>
      <c r="DM9" s="603"/>
      <c r="DN9" s="603"/>
      <c r="DO9" s="603"/>
      <c r="DP9" s="604"/>
      <c r="DQ9" s="608">
        <v>429075</v>
      </c>
      <c r="DR9" s="603"/>
      <c r="DS9" s="603"/>
      <c r="DT9" s="603"/>
      <c r="DU9" s="603"/>
      <c r="DV9" s="603"/>
      <c r="DW9" s="603"/>
      <c r="DX9" s="603"/>
      <c r="DY9" s="603"/>
      <c r="DZ9" s="603"/>
      <c r="EA9" s="603"/>
      <c r="EB9" s="603"/>
      <c r="EC9" s="637"/>
    </row>
    <row r="10" spans="2:143" ht="11.25" customHeight="1" x14ac:dyDescent="0.15">
      <c r="B10" s="599" t="s">
        <v>174</v>
      </c>
      <c r="C10" s="600"/>
      <c r="D10" s="600"/>
      <c r="E10" s="600"/>
      <c r="F10" s="600"/>
      <c r="G10" s="600"/>
      <c r="H10" s="600"/>
      <c r="I10" s="600"/>
      <c r="J10" s="600"/>
      <c r="K10" s="600"/>
      <c r="L10" s="600"/>
      <c r="M10" s="600"/>
      <c r="N10" s="600"/>
      <c r="O10" s="600"/>
      <c r="P10" s="600"/>
      <c r="Q10" s="601"/>
      <c r="R10" s="602" t="s">
        <v>62</v>
      </c>
      <c r="S10" s="603"/>
      <c r="T10" s="603"/>
      <c r="U10" s="603"/>
      <c r="V10" s="603"/>
      <c r="W10" s="603"/>
      <c r="X10" s="603"/>
      <c r="Y10" s="604"/>
      <c r="Z10" s="638" t="s">
        <v>62</v>
      </c>
      <c r="AA10" s="638"/>
      <c r="AB10" s="638"/>
      <c r="AC10" s="638"/>
      <c r="AD10" s="639" t="s">
        <v>62</v>
      </c>
      <c r="AE10" s="639"/>
      <c r="AF10" s="639"/>
      <c r="AG10" s="639"/>
      <c r="AH10" s="639"/>
      <c r="AI10" s="639"/>
      <c r="AJ10" s="639"/>
      <c r="AK10" s="639"/>
      <c r="AL10" s="605" t="s">
        <v>62</v>
      </c>
      <c r="AM10" s="606"/>
      <c r="AN10" s="606"/>
      <c r="AO10" s="640"/>
      <c r="AP10" s="599" t="s">
        <v>175</v>
      </c>
      <c r="AQ10" s="600"/>
      <c r="AR10" s="600"/>
      <c r="AS10" s="600"/>
      <c r="AT10" s="600"/>
      <c r="AU10" s="600"/>
      <c r="AV10" s="600"/>
      <c r="AW10" s="600"/>
      <c r="AX10" s="600"/>
      <c r="AY10" s="600"/>
      <c r="AZ10" s="600"/>
      <c r="BA10" s="600"/>
      <c r="BB10" s="600"/>
      <c r="BC10" s="600"/>
      <c r="BD10" s="600"/>
      <c r="BE10" s="600"/>
      <c r="BF10" s="601"/>
      <c r="BG10" s="602">
        <v>23087</v>
      </c>
      <c r="BH10" s="603"/>
      <c r="BI10" s="603"/>
      <c r="BJ10" s="603"/>
      <c r="BK10" s="603"/>
      <c r="BL10" s="603"/>
      <c r="BM10" s="603"/>
      <c r="BN10" s="604"/>
      <c r="BO10" s="638">
        <v>1.5</v>
      </c>
      <c r="BP10" s="638"/>
      <c r="BQ10" s="638"/>
      <c r="BR10" s="638"/>
      <c r="BS10" s="639" t="s">
        <v>62</v>
      </c>
      <c r="BT10" s="639"/>
      <c r="BU10" s="639"/>
      <c r="BV10" s="639"/>
      <c r="BW10" s="639"/>
      <c r="BX10" s="639"/>
      <c r="BY10" s="639"/>
      <c r="BZ10" s="639"/>
      <c r="CA10" s="639"/>
      <c r="CB10" s="670"/>
      <c r="CD10" s="599" t="s">
        <v>176</v>
      </c>
      <c r="CE10" s="600"/>
      <c r="CF10" s="600"/>
      <c r="CG10" s="600"/>
      <c r="CH10" s="600"/>
      <c r="CI10" s="600"/>
      <c r="CJ10" s="600"/>
      <c r="CK10" s="600"/>
      <c r="CL10" s="600"/>
      <c r="CM10" s="600"/>
      <c r="CN10" s="600"/>
      <c r="CO10" s="600"/>
      <c r="CP10" s="600"/>
      <c r="CQ10" s="601"/>
      <c r="CR10" s="602" t="s">
        <v>62</v>
      </c>
      <c r="CS10" s="603"/>
      <c r="CT10" s="603"/>
      <c r="CU10" s="603"/>
      <c r="CV10" s="603"/>
      <c r="CW10" s="603"/>
      <c r="CX10" s="603"/>
      <c r="CY10" s="604"/>
      <c r="CZ10" s="638" t="s">
        <v>62</v>
      </c>
      <c r="DA10" s="638"/>
      <c r="DB10" s="638"/>
      <c r="DC10" s="638"/>
      <c r="DD10" s="608" t="s">
        <v>62</v>
      </c>
      <c r="DE10" s="603"/>
      <c r="DF10" s="603"/>
      <c r="DG10" s="603"/>
      <c r="DH10" s="603"/>
      <c r="DI10" s="603"/>
      <c r="DJ10" s="603"/>
      <c r="DK10" s="603"/>
      <c r="DL10" s="603"/>
      <c r="DM10" s="603"/>
      <c r="DN10" s="603"/>
      <c r="DO10" s="603"/>
      <c r="DP10" s="604"/>
      <c r="DQ10" s="608" t="s">
        <v>62</v>
      </c>
      <c r="DR10" s="603"/>
      <c r="DS10" s="603"/>
      <c r="DT10" s="603"/>
      <c r="DU10" s="603"/>
      <c r="DV10" s="603"/>
      <c r="DW10" s="603"/>
      <c r="DX10" s="603"/>
      <c r="DY10" s="603"/>
      <c r="DZ10" s="603"/>
      <c r="EA10" s="603"/>
      <c r="EB10" s="603"/>
      <c r="EC10" s="637"/>
    </row>
    <row r="11" spans="2:143" ht="11.25" customHeight="1" x14ac:dyDescent="0.15">
      <c r="B11" s="599" t="s">
        <v>177</v>
      </c>
      <c r="C11" s="600"/>
      <c r="D11" s="600"/>
      <c r="E11" s="600"/>
      <c r="F11" s="600"/>
      <c r="G11" s="600"/>
      <c r="H11" s="600"/>
      <c r="I11" s="600"/>
      <c r="J11" s="600"/>
      <c r="K11" s="600"/>
      <c r="L11" s="600"/>
      <c r="M11" s="600"/>
      <c r="N11" s="600"/>
      <c r="O11" s="600"/>
      <c r="P11" s="600"/>
      <c r="Q11" s="601"/>
      <c r="R11" s="602">
        <v>359030</v>
      </c>
      <c r="S11" s="603"/>
      <c r="T11" s="603"/>
      <c r="U11" s="603"/>
      <c r="V11" s="603"/>
      <c r="W11" s="603"/>
      <c r="X11" s="603"/>
      <c r="Y11" s="604"/>
      <c r="Z11" s="605">
        <v>3.3</v>
      </c>
      <c r="AA11" s="606"/>
      <c r="AB11" s="606"/>
      <c r="AC11" s="607"/>
      <c r="AD11" s="608">
        <v>359030</v>
      </c>
      <c r="AE11" s="603"/>
      <c r="AF11" s="603"/>
      <c r="AG11" s="603"/>
      <c r="AH11" s="603"/>
      <c r="AI11" s="603"/>
      <c r="AJ11" s="603"/>
      <c r="AK11" s="604"/>
      <c r="AL11" s="605">
        <v>5.6</v>
      </c>
      <c r="AM11" s="606"/>
      <c r="AN11" s="606"/>
      <c r="AO11" s="640"/>
      <c r="AP11" s="599" t="s">
        <v>178</v>
      </c>
      <c r="AQ11" s="600"/>
      <c r="AR11" s="600"/>
      <c r="AS11" s="600"/>
      <c r="AT11" s="600"/>
      <c r="AU11" s="600"/>
      <c r="AV11" s="600"/>
      <c r="AW11" s="600"/>
      <c r="AX11" s="600"/>
      <c r="AY11" s="600"/>
      <c r="AZ11" s="600"/>
      <c r="BA11" s="600"/>
      <c r="BB11" s="600"/>
      <c r="BC11" s="600"/>
      <c r="BD11" s="600"/>
      <c r="BE11" s="600"/>
      <c r="BF11" s="601"/>
      <c r="BG11" s="602">
        <v>14896</v>
      </c>
      <c r="BH11" s="603"/>
      <c r="BI11" s="603"/>
      <c r="BJ11" s="603"/>
      <c r="BK11" s="603"/>
      <c r="BL11" s="603"/>
      <c r="BM11" s="603"/>
      <c r="BN11" s="604"/>
      <c r="BO11" s="638">
        <v>1</v>
      </c>
      <c r="BP11" s="638"/>
      <c r="BQ11" s="638"/>
      <c r="BR11" s="638"/>
      <c r="BS11" s="639" t="s">
        <v>62</v>
      </c>
      <c r="BT11" s="639"/>
      <c r="BU11" s="639"/>
      <c r="BV11" s="639"/>
      <c r="BW11" s="639"/>
      <c r="BX11" s="639"/>
      <c r="BY11" s="639"/>
      <c r="BZ11" s="639"/>
      <c r="CA11" s="639"/>
      <c r="CB11" s="670"/>
      <c r="CD11" s="599" t="s">
        <v>179</v>
      </c>
      <c r="CE11" s="600"/>
      <c r="CF11" s="600"/>
      <c r="CG11" s="600"/>
      <c r="CH11" s="600"/>
      <c r="CI11" s="600"/>
      <c r="CJ11" s="600"/>
      <c r="CK11" s="600"/>
      <c r="CL11" s="600"/>
      <c r="CM11" s="600"/>
      <c r="CN11" s="600"/>
      <c r="CO11" s="600"/>
      <c r="CP11" s="600"/>
      <c r="CQ11" s="601"/>
      <c r="CR11" s="602">
        <v>392395</v>
      </c>
      <c r="CS11" s="603"/>
      <c r="CT11" s="603"/>
      <c r="CU11" s="603"/>
      <c r="CV11" s="603"/>
      <c r="CW11" s="603"/>
      <c r="CX11" s="603"/>
      <c r="CY11" s="604"/>
      <c r="CZ11" s="638">
        <v>3.7</v>
      </c>
      <c r="DA11" s="638"/>
      <c r="DB11" s="638"/>
      <c r="DC11" s="638"/>
      <c r="DD11" s="608">
        <v>70723</v>
      </c>
      <c r="DE11" s="603"/>
      <c r="DF11" s="603"/>
      <c r="DG11" s="603"/>
      <c r="DH11" s="603"/>
      <c r="DI11" s="603"/>
      <c r="DJ11" s="603"/>
      <c r="DK11" s="603"/>
      <c r="DL11" s="603"/>
      <c r="DM11" s="603"/>
      <c r="DN11" s="603"/>
      <c r="DO11" s="603"/>
      <c r="DP11" s="604"/>
      <c r="DQ11" s="608">
        <v>172594</v>
      </c>
      <c r="DR11" s="603"/>
      <c r="DS11" s="603"/>
      <c r="DT11" s="603"/>
      <c r="DU11" s="603"/>
      <c r="DV11" s="603"/>
      <c r="DW11" s="603"/>
      <c r="DX11" s="603"/>
      <c r="DY11" s="603"/>
      <c r="DZ11" s="603"/>
      <c r="EA11" s="603"/>
      <c r="EB11" s="603"/>
      <c r="EC11" s="637"/>
    </row>
    <row r="12" spans="2:143" ht="11.25" customHeight="1" x14ac:dyDescent="0.15">
      <c r="B12" s="599" t="s">
        <v>180</v>
      </c>
      <c r="C12" s="600"/>
      <c r="D12" s="600"/>
      <c r="E12" s="600"/>
      <c r="F12" s="600"/>
      <c r="G12" s="600"/>
      <c r="H12" s="600"/>
      <c r="I12" s="600"/>
      <c r="J12" s="600"/>
      <c r="K12" s="600"/>
      <c r="L12" s="600"/>
      <c r="M12" s="600"/>
      <c r="N12" s="600"/>
      <c r="O12" s="600"/>
      <c r="P12" s="600"/>
      <c r="Q12" s="601"/>
      <c r="R12" s="602" t="s">
        <v>62</v>
      </c>
      <c r="S12" s="603"/>
      <c r="T12" s="603"/>
      <c r="U12" s="603"/>
      <c r="V12" s="603"/>
      <c r="W12" s="603"/>
      <c r="X12" s="603"/>
      <c r="Y12" s="604"/>
      <c r="Z12" s="638" t="s">
        <v>62</v>
      </c>
      <c r="AA12" s="638"/>
      <c r="AB12" s="638"/>
      <c r="AC12" s="638"/>
      <c r="AD12" s="639" t="s">
        <v>62</v>
      </c>
      <c r="AE12" s="639"/>
      <c r="AF12" s="639"/>
      <c r="AG12" s="639"/>
      <c r="AH12" s="639"/>
      <c r="AI12" s="639"/>
      <c r="AJ12" s="639"/>
      <c r="AK12" s="639"/>
      <c r="AL12" s="605" t="s">
        <v>62</v>
      </c>
      <c r="AM12" s="606"/>
      <c r="AN12" s="606"/>
      <c r="AO12" s="640"/>
      <c r="AP12" s="599" t="s">
        <v>181</v>
      </c>
      <c r="AQ12" s="600"/>
      <c r="AR12" s="600"/>
      <c r="AS12" s="600"/>
      <c r="AT12" s="600"/>
      <c r="AU12" s="600"/>
      <c r="AV12" s="600"/>
      <c r="AW12" s="600"/>
      <c r="AX12" s="600"/>
      <c r="AY12" s="600"/>
      <c r="AZ12" s="600"/>
      <c r="BA12" s="600"/>
      <c r="BB12" s="600"/>
      <c r="BC12" s="600"/>
      <c r="BD12" s="600"/>
      <c r="BE12" s="600"/>
      <c r="BF12" s="601"/>
      <c r="BG12" s="602">
        <v>669764</v>
      </c>
      <c r="BH12" s="603"/>
      <c r="BI12" s="603"/>
      <c r="BJ12" s="603"/>
      <c r="BK12" s="603"/>
      <c r="BL12" s="603"/>
      <c r="BM12" s="603"/>
      <c r="BN12" s="604"/>
      <c r="BO12" s="638">
        <v>44</v>
      </c>
      <c r="BP12" s="638"/>
      <c r="BQ12" s="638"/>
      <c r="BR12" s="638"/>
      <c r="BS12" s="639" t="s">
        <v>62</v>
      </c>
      <c r="BT12" s="639"/>
      <c r="BU12" s="639"/>
      <c r="BV12" s="639"/>
      <c r="BW12" s="639"/>
      <c r="BX12" s="639"/>
      <c r="BY12" s="639"/>
      <c r="BZ12" s="639"/>
      <c r="CA12" s="639"/>
      <c r="CB12" s="670"/>
      <c r="CD12" s="599" t="s">
        <v>182</v>
      </c>
      <c r="CE12" s="600"/>
      <c r="CF12" s="600"/>
      <c r="CG12" s="600"/>
      <c r="CH12" s="600"/>
      <c r="CI12" s="600"/>
      <c r="CJ12" s="600"/>
      <c r="CK12" s="600"/>
      <c r="CL12" s="600"/>
      <c r="CM12" s="600"/>
      <c r="CN12" s="600"/>
      <c r="CO12" s="600"/>
      <c r="CP12" s="600"/>
      <c r="CQ12" s="601"/>
      <c r="CR12" s="602">
        <v>296711</v>
      </c>
      <c r="CS12" s="603"/>
      <c r="CT12" s="603"/>
      <c r="CU12" s="603"/>
      <c r="CV12" s="603"/>
      <c r="CW12" s="603"/>
      <c r="CX12" s="603"/>
      <c r="CY12" s="604"/>
      <c r="CZ12" s="638">
        <v>2.8</v>
      </c>
      <c r="DA12" s="638"/>
      <c r="DB12" s="638"/>
      <c r="DC12" s="638"/>
      <c r="DD12" s="608">
        <v>54310</v>
      </c>
      <c r="DE12" s="603"/>
      <c r="DF12" s="603"/>
      <c r="DG12" s="603"/>
      <c r="DH12" s="603"/>
      <c r="DI12" s="603"/>
      <c r="DJ12" s="603"/>
      <c r="DK12" s="603"/>
      <c r="DL12" s="603"/>
      <c r="DM12" s="603"/>
      <c r="DN12" s="603"/>
      <c r="DO12" s="603"/>
      <c r="DP12" s="604"/>
      <c r="DQ12" s="608">
        <v>170467</v>
      </c>
      <c r="DR12" s="603"/>
      <c r="DS12" s="603"/>
      <c r="DT12" s="603"/>
      <c r="DU12" s="603"/>
      <c r="DV12" s="603"/>
      <c r="DW12" s="603"/>
      <c r="DX12" s="603"/>
      <c r="DY12" s="603"/>
      <c r="DZ12" s="603"/>
      <c r="EA12" s="603"/>
      <c r="EB12" s="603"/>
      <c r="EC12" s="637"/>
    </row>
    <row r="13" spans="2:143" ht="11.25" customHeight="1" x14ac:dyDescent="0.15">
      <c r="B13" s="599" t="s">
        <v>183</v>
      </c>
      <c r="C13" s="600"/>
      <c r="D13" s="600"/>
      <c r="E13" s="600"/>
      <c r="F13" s="600"/>
      <c r="G13" s="600"/>
      <c r="H13" s="600"/>
      <c r="I13" s="600"/>
      <c r="J13" s="600"/>
      <c r="K13" s="600"/>
      <c r="L13" s="600"/>
      <c r="M13" s="600"/>
      <c r="N13" s="600"/>
      <c r="O13" s="600"/>
      <c r="P13" s="600"/>
      <c r="Q13" s="601"/>
      <c r="R13" s="602" t="s">
        <v>62</v>
      </c>
      <c r="S13" s="603"/>
      <c r="T13" s="603"/>
      <c r="U13" s="603"/>
      <c r="V13" s="603"/>
      <c r="W13" s="603"/>
      <c r="X13" s="603"/>
      <c r="Y13" s="604"/>
      <c r="Z13" s="638" t="s">
        <v>62</v>
      </c>
      <c r="AA13" s="638"/>
      <c r="AB13" s="638"/>
      <c r="AC13" s="638"/>
      <c r="AD13" s="639" t="s">
        <v>62</v>
      </c>
      <c r="AE13" s="639"/>
      <c r="AF13" s="639"/>
      <c r="AG13" s="639"/>
      <c r="AH13" s="639"/>
      <c r="AI13" s="639"/>
      <c r="AJ13" s="639"/>
      <c r="AK13" s="639"/>
      <c r="AL13" s="605" t="s">
        <v>62</v>
      </c>
      <c r="AM13" s="606"/>
      <c r="AN13" s="606"/>
      <c r="AO13" s="640"/>
      <c r="AP13" s="599" t="s">
        <v>184</v>
      </c>
      <c r="AQ13" s="600"/>
      <c r="AR13" s="600"/>
      <c r="AS13" s="600"/>
      <c r="AT13" s="600"/>
      <c r="AU13" s="600"/>
      <c r="AV13" s="600"/>
      <c r="AW13" s="600"/>
      <c r="AX13" s="600"/>
      <c r="AY13" s="600"/>
      <c r="AZ13" s="600"/>
      <c r="BA13" s="600"/>
      <c r="BB13" s="600"/>
      <c r="BC13" s="600"/>
      <c r="BD13" s="600"/>
      <c r="BE13" s="600"/>
      <c r="BF13" s="601"/>
      <c r="BG13" s="602">
        <v>664328</v>
      </c>
      <c r="BH13" s="603"/>
      <c r="BI13" s="603"/>
      <c r="BJ13" s="603"/>
      <c r="BK13" s="603"/>
      <c r="BL13" s="603"/>
      <c r="BM13" s="603"/>
      <c r="BN13" s="604"/>
      <c r="BO13" s="638">
        <v>43.6</v>
      </c>
      <c r="BP13" s="638"/>
      <c r="BQ13" s="638"/>
      <c r="BR13" s="638"/>
      <c r="BS13" s="639" t="s">
        <v>62</v>
      </c>
      <c r="BT13" s="639"/>
      <c r="BU13" s="639"/>
      <c r="BV13" s="639"/>
      <c r="BW13" s="639"/>
      <c r="BX13" s="639"/>
      <c r="BY13" s="639"/>
      <c r="BZ13" s="639"/>
      <c r="CA13" s="639"/>
      <c r="CB13" s="670"/>
      <c r="CD13" s="599" t="s">
        <v>185</v>
      </c>
      <c r="CE13" s="600"/>
      <c r="CF13" s="600"/>
      <c r="CG13" s="600"/>
      <c r="CH13" s="600"/>
      <c r="CI13" s="600"/>
      <c r="CJ13" s="600"/>
      <c r="CK13" s="600"/>
      <c r="CL13" s="600"/>
      <c r="CM13" s="600"/>
      <c r="CN13" s="600"/>
      <c r="CO13" s="600"/>
      <c r="CP13" s="600"/>
      <c r="CQ13" s="601"/>
      <c r="CR13" s="602">
        <v>1285551</v>
      </c>
      <c r="CS13" s="603"/>
      <c r="CT13" s="603"/>
      <c r="CU13" s="603"/>
      <c r="CV13" s="603"/>
      <c r="CW13" s="603"/>
      <c r="CX13" s="603"/>
      <c r="CY13" s="604"/>
      <c r="CZ13" s="638">
        <v>12</v>
      </c>
      <c r="DA13" s="638"/>
      <c r="DB13" s="638"/>
      <c r="DC13" s="638"/>
      <c r="DD13" s="608">
        <v>578838</v>
      </c>
      <c r="DE13" s="603"/>
      <c r="DF13" s="603"/>
      <c r="DG13" s="603"/>
      <c r="DH13" s="603"/>
      <c r="DI13" s="603"/>
      <c r="DJ13" s="603"/>
      <c r="DK13" s="603"/>
      <c r="DL13" s="603"/>
      <c r="DM13" s="603"/>
      <c r="DN13" s="603"/>
      <c r="DO13" s="603"/>
      <c r="DP13" s="604"/>
      <c r="DQ13" s="608">
        <v>659398</v>
      </c>
      <c r="DR13" s="603"/>
      <c r="DS13" s="603"/>
      <c r="DT13" s="603"/>
      <c r="DU13" s="603"/>
      <c r="DV13" s="603"/>
      <c r="DW13" s="603"/>
      <c r="DX13" s="603"/>
      <c r="DY13" s="603"/>
      <c r="DZ13" s="603"/>
      <c r="EA13" s="603"/>
      <c r="EB13" s="603"/>
      <c r="EC13" s="637"/>
    </row>
    <row r="14" spans="2:143" ht="11.25" customHeight="1" x14ac:dyDescent="0.15">
      <c r="B14" s="599" t="s">
        <v>186</v>
      </c>
      <c r="C14" s="600"/>
      <c r="D14" s="600"/>
      <c r="E14" s="600"/>
      <c r="F14" s="600"/>
      <c r="G14" s="600"/>
      <c r="H14" s="600"/>
      <c r="I14" s="600"/>
      <c r="J14" s="600"/>
      <c r="K14" s="600"/>
      <c r="L14" s="600"/>
      <c r="M14" s="600"/>
      <c r="N14" s="600"/>
      <c r="O14" s="600"/>
      <c r="P14" s="600"/>
      <c r="Q14" s="601"/>
      <c r="R14" s="602">
        <v>725</v>
      </c>
      <c r="S14" s="603"/>
      <c r="T14" s="603"/>
      <c r="U14" s="603"/>
      <c r="V14" s="603"/>
      <c r="W14" s="603"/>
      <c r="X14" s="603"/>
      <c r="Y14" s="604"/>
      <c r="Z14" s="638">
        <v>0</v>
      </c>
      <c r="AA14" s="638"/>
      <c r="AB14" s="638"/>
      <c r="AC14" s="638"/>
      <c r="AD14" s="639">
        <v>725</v>
      </c>
      <c r="AE14" s="639"/>
      <c r="AF14" s="639"/>
      <c r="AG14" s="639"/>
      <c r="AH14" s="639"/>
      <c r="AI14" s="639"/>
      <c r="AJ14" s="639"/>
      <c r="AK14" s="639"/>
      <c r="AL14" s="605">
        <v>0</v>
      </c>
      <c r="AM14" s="606"/>
      <c r="AN14" s="606"/>
      <c r="AO14" s="640"/>
      <c r="AP14" s="599" t="s">
        <v>187</v>
      </c>
      <c r="AQ14" s="600"/>
      <c r="AR14" s="600"/>
      <c r="AS14" s="600"/>
      <c r="AT14" s="600"/>
      <c r="AU14" s="600"/>
      <c r="AV14" s="600"/>
      <c r="AW14" s="600"/>
      <c r="AX14" s="600"/>
      <c r="AY14" s="600"/>
      <c r="AZ14" s="600"/>
      <c r="BA14" s="600"/>
      <c r="BB14" s="600"/>
      <c r="BC14" s="600"/>
      <c r="BD14" s="600"/>
      <c r="BE14" s="600"/>
      <c r="BF14" s="601"/>
      <c r="BG14" s="602">
        <v>71730</v>
      </c>
      <c r="BH14" s="603"/>
      <c r="BI14" s="603"/>
      <c r="BJ14" s="603"/>
      <c r="BK14" s="603"/>
      <c r="BL14" s="603"/>
      <c r="BM14" s="603"/>
      <c r="BN14" s="604"/>
      <c r="BO14" s="638">
        <v>4.7</v>
      </c>
      <c r="BP14" s="638"/>
      <c r="BQ14" s="638"/>
      <c r="BR14" s="638"/>
      <c r="BS14" s="639" t="s">
        <v>62</v>
      </c>
      <c r="BT14" s="639"/>
      <c r="BU14" s="639"/>
      <c r="BV14" s="639"/>
      <c r="BW14" s="639"/>
      <c r="BX14" s="639"/>
      <c r="BY14" s="639"/>
      <c r="BZ14" s="639"/>
      <c r="CA14" s="639"/>
      <c r="CB14" s="670"/>
      <c r="CD14" s="599" t="s">
        <v>188</v>
      </c>
      <c r="CE14" s="600"/>
      <c r="CF14" s="600"/>
      <c r="CG14" s="600"/>
      <c r="CH14" s="600"/>
      <c r="CI14" s="600"/>
      <c r="CJ14" s="600"/>
      <c r="CK14" s="600"/>
      <c r="CL14" s="600"/>
      <c r="CM14" s="600"/>
      <c r="CN14" s="600"/>
      <c r="CO14" s="600"/>
      <c r="CP14" s="600"/>
      <c r="CQ14" s="601"/>
      <c r="CR14" s="602">
        <v>289056</v>
      </c>
      <c r="CS14" s="603"/>
      <c r="CT14" s="603"/>
      <c r="CU14" s="603"/>
      <c r="CV14" s="603"/>
      <c r="CW14" s="603"/>
      <c r="CX14" s="603"/>
      <c r="CY14" s="604"/>
      <c r="CZ14" s="638">
        <v>2.7</v>
      </c>
      <c r="DA14" s="638"/>
      <c r="DB14" s="638"/>
      <c r="DC14" s="638"/>
      <c r="DD14" s="608">
        <v>2441</v>
      </c>
      <c r="DE14" s="603"/>
      <c r="DF14" s="603"/>
      <c r="DG14" s="603"/>
      <c r="DH14" s="603"/>
      <c r="DI14" s="603"/>
      <c r="DJ14" s="603"/>
      <c r="DK14" s="603"/>
      <c r="DL14" s="603"/>
      <c r="DM14" s="603"/>
      <c r="DN14" s="603"/>
      <c r="DO14" s="603"/>
      <c r="DP14" s="604"/>
      <c r="DQ14" s="608">
        <v>287042</v>
      </c>
      <c r="DR14" s="603"/>
      <c r="DS14" s="603"/>
      <c r="DT14" s="603"/>
      <c r="DU14" s="603"/>
      <c r="DV14" s="603"/>
      <c r="DW14" s="603"/>
      <c r="DX14" s="603"/>
      <c r="DY14" s="603"/>
      <c r="DZ14" s="603"/>
      <c r="EA14" s="603"/>
      <c r="EB14" s="603"/>
      <c r="EC14" s="637"/>
    </row>
    <row r="15" spans="2:143" ht="11.25" customHeight="1" x14ac:dyDescent="0.15">
      <c r="B15" s="599" t="s">
        <v>189</v>
      </c>
      <c r="C15" s="600"/>
      <c r="D15" s="600"/>
      <c r="E15" s="600"/>
      <c r="F15" s="600"/>
      <c r="G15" s="600"/>
      <c r="H15" s="600"/>
      <c r="I15" s="600"/>
      <c r="J15" s="600"/>
      <c r="K15" s="600"/>
      <c r="L15" s="600"/>
      <c r="M15" s="600"/>
      <c r="N15" s="600"/>
      <c r="O15" s="600"/>
      <c r="P15" s="600"/>
      <c r="Q15" s="601"/>
      <c r="R15" s="602" t="s">
        <v>62</v>
      </c>
      <c r="S15" s="603"/>
      <c r="T15" s="603"/>
      <c r="U15" s="603"/>
      <c r="V15" s="603"/>
      <c r="W15" s="603"/>
      <c r="X15" s="603"/>
      <c r="Y15" s="604"/>
      <c r="Z15" s="638" t="s">
        <v>62</v>
      </c>
      <c r="AA15" s="638"/>
      <c r="AB15" s="638"/>
      <c r="AC15" s="638"/>
      <c r="AD15" s="639" t="s">
        <v>62</v>
      </c>
      <c r="AE15" s="639"/>
      <c r="AF15" s="639"/>
      <c r="AG15" s="639"/>
      <c r="AH15" s="639"/>
      <c r="AI15" s="639"/>
      <c r="AJ15" s="639"/>
      <c r="AK15" s="639"/>
      <c r="AL15" s="605" t="s">
        <v>62</v>
      </c>
      <c r="AM15" s="606"/>
      <c r="AN15" s="606"/>
      <c r="AO15" s="640"/>
      <c r="AP15" s="599" t="s">
        <v>190</v>
      </c>
      <c r="AQ15" s="600"/>
      <c r="AR15" s="600"/>
      <c r="AS15" s="600"/>
      <c r="AT15" s="600"/>
      <c r="AU15" s="600"/>
      <c r="AV15" s="600"/>
      <c r="AW15" s="600"/>
      <c r="AX15" s="600"/>
      <c r="AY15" s="600"/>
      <c r="AZ15" s="600"/>
      <c r="BA15" s="600"/>
      <c r="BB15" s="600"/>
      <c r="BC15" s="600"/>
      <c r="BD15" s="600"/>
      <c r="BE15" s="600"/>
      <c r="BF15" s="601"/>
      <c r="BG15" s="602">
        <v>95856</v>
      </c>
      <c r="BH15" s="603"/>
      <c r="BI15" s="603"/>
      <c r="BJ15" s="603"/>
      <c r="BK15" s="603"/>
      <c r="BL15" s="603"/>
      <c r="BM15" s="603"/>
      <c r="BN15" s="604"/>
      <c r="BO15" s="638">
        <v>6.3</v>
      </c>
      <c r="BP15" s="638"/>
      <c r="BQ15" s="638"/>
      <c r="BR15" s="638"/>
      <c r="BS15" s="639" t="s">
        <v>62</v>
      </c>
      <c r="BT15" s="639"/>
      <c r="BU15" s="639"/>
      <c r="BV15" s="639"/>
      <c r="BW15" s="639"/>
      <c r="BX15" s="639"/>
      <c r="BY15" s="639"/>
      <c r="BZ15" s="639"/>
      <c r="CA15" s="639"/>
      <c r="CB15" s="670"/>
      <c r="CD15" s="599" t="s">
        <v>191</v>
      </c>
      <c r="CE15" s="600"/>
      <c r="CF15" s="600"/>
      <c r="CG15" s="600"/>
      <c r="CH15" s="600"/>
      <c r="CI15" s="600"/>
      <c r="CJ15" s="600"/>
      <c r="CK15" s="600"/>
      <c r="CL15" s="600"/>
      <c r="CM15" s="600"/>
      <c r="CN15" s="600"/>
      <c r="CO15" s="600"/>
      <c r="CP15" s="600"/>
      <c r="CQ15" s="601"/>
      <c r="CR15" s="602">
        <v>1169197</v>
      </c>
      <c r="CS15" s="603"/>
      <c r="CT15" s="603"/>
      <c r="CU15" s="603"/>
      <c r="CV15" s="603"/>
      <c r="CW15" s="603"/>
      <c r="CX15" s="603"/>
      <c r="CY15" s="604"/>
      <c r="CZ15" s="638">
        <v>10.9</v>
      </c>
      <c r="DA15" s="638"/>
      <c r="DB15" s="638"/>
      <c r="DC15" s="638"/>
      <c r="DD15" s="608">
        <v>445327</v>
      </c>
      <c r="DE15" s="603"/>
      <c r="DF15" s="603"/>
      <c r="DG15" s="603"/>
      <c r="DH15" s="603"/>
      <c r="DI15" s="603"/>
      <c r="DJ15" s="603"/>
      <c r="DK15" s="603"/>
      <c r="DL15" s="603"/>
      <c r="DM15" s="603"/>
      <c r="DN15" s="603"/>
      <c r="DO15" s="603"/>
      <c r="DP15" s="604"/>
      <c r="DQ15" s="608">
        <v>717395</v>
      </c>
      <c r="DR15" s="603"/>
      <c r="DS15" s="603"/>
      <c r="DT15" s="603"/>
      <c r="DU15" s="603"/>
      <c r="DV15" s="603"/>
      <c r="DW15" s="603"/>
      <c r="DX15" s="603"/>
      <c r="DY15" s="603"/>
      <c r="DZ15" s="603"/>
      <c r="EA15" s="603"/>
      <c r="EB15" s="603"/>
      <c r="EC15" s="637"/>
    </row>
    <row r="16" spans="2:143" ht="11.25" customHeight="1" x14ac:dyDescent="0.15">
      <c r="B16" s="599" t="s">
        <v>192</v>
      </c>
      <c r="C16" s="600"/>
      <c r="D16" s="600"/>
      <c r="E16" s="600"/>
      <c r="F16" s="600"/>
      <c r="G16" s="600"/>
      <c r="H16" s="600"/>
      <c r="I16" s="600"/>
      <c r="J16" s="600"/>
      <c r="K16" s="600"/>
      <c r="L16" s="600"/>
      <c r="M16" s="600"/>
      <c r="N16" s="600"/>
      <c r="O16" s="600"/>
      <c r="P16" s="600"/>
      <c r="Q16" s="601"/>
      <c r="R16" s="602">
        <v>7664</v>
      </c>
      <c r="S16" s="603"/>
      <c r="T16" s="603"/>
      <c r="U16" s="603"/>
      <c r="V16" s="603"/>
      <c r="W16" s="603"/>
      <c r="X16" s="603"/>
      <c r="Y16" s="604"/>
      <c r="Z16" s="638">
        <v>0.1</v>
      </c>
      <c r="AA16" s="638"/>
      <c r="AB16" s="638"/>
      <c r="AC16" s="638"/>
      <c r="AD16" s="639">
        <v>7664</v>
      </c>
      <c r="AE16" s="639"/>
      <c r="AF16" s="639"/>
      <c r="AG16" s="639"/>
      <c r="AH16" s="639"/>
      <c r="AI16" s="639"/>
      <c r="AJ16" s="639"/>
      <c r="AK16" s="639"/>
      <c r="AL16" s="605">
        <v>0.1</v>
      </c>
      <c r="AM16" s="606"/>
      <c r="AN16" s="606"/>
      <c r="AO16" s="640"/>
      <c r="AP16" s="599" t="s">
        <v>193</v>
      </c>
      <c r="AQ16" s="600"/>
      <c r="AR16" s="600"/>
      <c r="AS16" s="600"/>
      <c r="AT16" s="600"/>
      <c r="AU16" s="600"/>
      <c r="AV16" s="600"/>
      <c r="AW16" s="600"/>
      <c r="AX16" s="600"/>
      <c r="AY16" s="600"/>
      <c r="AZ16" s="600"/>
      <c r="BA16" s="600"/>
      <c r="BB16" s="600"/>
      <c r="BC16" s="600"/>
      <c r="BD16" s="600"/>
      <c r="BE16" s="600"/>
      <c r="BF16" s="601"/>
      <c r="BG16" s="602" t="s">
        <v>62</v>
      </c>
      <c r="BH16" s="603"/>
      <c r="BI16" s="603"/>
      <c r="BJ16" s="603"/>
      <c r="BK16" s="603"/>
      <c r="BL16" s="603"/>
      <c r="BM16" s="603"/>
      <c r="BN16" s="604"/>
      <c r="BO16" s="638" t="s">
        <v>62</v>
      </c>
      <c r="BP16" s="638"/>
      <c r="BQ16" s="638"/>
      <c r="BR16" s="638"/>
      <c r="BS16" s="639" t="s">
        <v>62</v>
      </c>
      <c r="BT16" s="639"/>
      <c r="BU16" s="639"/>
      <c r="BV16" s="639"/>
      <c r="BW16" s="639"/>
      <c r="BX16" s="639"/>
      <c r="BY16" s="639"/>
      <c r="BZ16" s="639"/>
      <c r="CA16" s="639"/>
      <c r="CB16" s="670"/>
      <c r="CD16" s="599" t="s">
        <v>194</v>
      </c>
      <c r="CE16" s="600"/>
      <c r="CF16" s="600"/>
      <c r="CG16" s="600"/>
      <c r="CH16" s="600"/>
      <c r="CI16" s="600"/>
      <c r="CJ16" s="600"/>
      <c r="CK16" s="600"/>
      <c r="CL16" s="600"/>
      <c r="CM16" s="600"/>
      <c r="CN16" s="600"/>
      <c r="CO16" s="600"/>
      <c r="CP16" s="600"/>
      <c r="CQ16" s="601"/>
      <c r="CR16" s="602">
        <v>52455</v>
      </c>
      <c r="CS16" s="603"/>
      <c r="CT16" s="603"/>
      <c r="CU16" s="603"/>
      <c r="CV16" s="603"/>
      <c r="CW16" s="603"/>
      <c r="CX16" s="603"/>
      <c r="CY16" s="604"/>
      <c r="CZ16" s="638">
        <v>0.5</v>
      </c>
      <c r="DA16" s="638"/>
      <c r="DB16" s="638"/>
      <c r="DC16" s="638"/>
      <c r="DD16" s="608" t="s">
        <v>62</v>
      </c>
      <c r="DE16" s="603"/>
      <c r="DF16" s="603"/>
      <c r="DG16" s="603"/>
      <c r="DH16" s="603"/>
      <c r="DI16" s="603"/>
      <c r="DJ16" s="603"/>
      <c r="DK16" s="603"/>
      <c r="DL16" s="603"/>
      <c r="DM16" s="603"/>
      <c r="DN16" s="603"/>
      <c r="DO16" s="603"/>
      <c r="DP16" s="604"/>
      <c r="DQ16" s="608">
        <v>32993</v>
      </c>
      <c r="DR16" s="603"/>
      <c r="DS16" s="603"/>
      <c r="DT16" s="603"/>
      <c r="DU16" s="603"/>
      <c r="DV16" s="603"/>
      <c r="DW16" s="603"/>
      <c r="DX16" s="603"/>
      <c r="DY16" s="603"/>
      <c r="DZ16" s="603"/>
      <c r="EA16" s="603"/>
      <c r="EB16" s="603"/>
      <c r="EC16" s="637"/>
    </row>
    <row r="17" spans="2:133" ht="11.25" customHeight="1" x14ac:dyDescent="0.15">
      <c r="B17" s="599" t="s">
        <v>195</v>
      </c>
      <c r="C17" s="600"/>
      <c r="D17" s="600"/>
      <c r="E17" s="600"/>
      <c r="F17" s="600"/>
      <c r="G17" s="600"/>
      <c r="H17" s="600"/>
      <c r="I17" s="600"/>
      <c r="J17" s="600"/>
      <c r="K17" s="600"/>
      <c r="L17" s="600"/>
      <c r="M17" s="600"/>
      <c r="N17" s="600"/>
      <c r="O17" s="600"/>
      <c r="P17" s="600"/>
      <c r="Q17" s="601"/>
      <c r="R17" s="602">
        <v>17682</v>
      </c>
      <c r="S17" s="603"/>
      <c r="T17" s="603"/>
      <c r="U17" s="603"/>
      <c r="V17" s="603"/>
      <c r="W17" s="603"/>
      <c r="X17" s="603"/>
      <c r="Y17" s="604"/>
      <c r="Z17" s="638">
        <v>0.2</v>
      </c>
      <c r="AA17" s="638"/>
      <c r="AB17" s="638"/>
      <c r="AC17" s="638"/>
      <c r="AD17" s="639">
        <v>17682</v>
      </c>
      <c r="AE17" s="639"/>
      <c r="AF17" s="639"/>
      <c r="AG17" s="639"/>
      <c r="AH17" s="639"/>
      <c r="AI17" s="639"/>
      <c r="AJ17" s="639"/>
      <c r="AK17" s="639"/>
      <c r="AL17" s="605">
        <v>0.3</v>
      </c>
      <c r="AM17" s="606"/>
      <c r="AN17" s="606"/>
      <c r="AO17" s="640"/>
      <c r="AP17" s="599" t="s">
        <v>196</v>
      </c>
      <c r="AQ17" s="600"/>
      <c r="AR17" s="600"/>
      <c r="AS17" s="600"/>
      <c r="AT17" s="600"/>
      <c r="AU17" s="600"/>
      <c r="AV17" s="600"/>
      <c r="AW17" s="600"/>
      <c r="AX17" s="600"/>
      <c r="AY17" s="600"/>
      <c r="AZ17" s="600"/>
      <c r="BA17" s="600"/>
      <c r="BB17" s="600"/>
      <c r="BC17" s="600"/>
      <c r="BD17" s="600"/>
      <c r="BE17" s="600"/>
      <c r="BF17" s="601"/>
      <c r="BG17" s="602" t="s">
        <v>62</v>
      </c>
      <c r="BH17" s="603"/>
      <c r="BI17" s="603"/>
      <c r="BJ17" s="603"/>
      <c r="BK17" s="603"/>
      <c r="BL17" s="603"/>
      <c r="BM17" s="603"/>
      <c r="BN17" s="604"/>
      <c r="BO17" s="638" t="s">
        <v>62</v>
      </c>
      <c r="BP17" s="638"/>
      <c r="BQ17" s="638"/>
      <c r="BR17" s="638"/>
      <c r="BS17" s="639" t="s">
        <v>62</v>
      </c>
      <c r="BT17" s="639"/>
      <c r="BU17" s="639"/>
      <c r="BV17" s="639"/>
      <c r="BW17" s="639"/>
      <c r="BX17" s="639"/>
      <c r="BY17" s="639"/>
      <c r="BZ17" s="639"/>
      <c r="CA17" s="639"/>
      <c r="CB17" s="670"/>
      <c r="CD17" s="599" t="s">
        <v>197</v>
      </c>
      <c r="CE17" s="600"/>
      <c r="CF17" s="600"/>
      <c r="CG17" s="600"/>
      <c r="CH17" s="600"/>
      <c r="CI17" s="600"/>
      <c r="CJ17" s="600"/>
      <c r="CK17" s="600"/>
      <c r="CL17" s="600"/>
      <c r="CM17" s="600"/>
      <c r="CN17" s="600"/>
      <c r="CO17" s="600"/>
      <c r="CP17" s="600"/>
      <c r="CQ17" s="601"/>
      <c r="CR17" s="602">
        <v>1323339</v>
      </c>
      <c r="CS17" s="603"/>
      <c r="CT17" s="603"/>
      <c r="CU17" s="603"/>
      <c r="CV17" s="603"/>
      <c r="CW17" s="603"/>
      <c r="CX17" s="603"/>
      <c r="CY17" s="604"/>
      <c r="CZ17" s="638">
        <v>12.3</v>
      </c>
      <c r="DA17" s="638"/>
      <c r="DB17" s="638"/>
      <c r="DC17" s="638"/>
      <c r="DD17" s="608" t="s">
        <v>62</v>
      </c>
      <c r="DE17" s="603"/>
      <c r="DF17" s="603"/>
      <c r="DG17" s="603"/>
      <c r="DH17" s="603"/>
      <c r="DI17" s="603"/>
      <c r="DJ17" s="603"/>
      <c r="DK17" s="603"/>
      <c r="DL17" s="603"/>
      <c r="DM17" s="603"/>
      <c r="DN17" s="603"/>
      <c r="DO17" s="603"/>
      <c r="DP17" s="604"/>
      <c r="DQ17" s="608">
        <v>1308873</v>
      </c>
      <c r="DR17" s="603"/>
      <c r="DS17" s="603"/>
      <c r="DT17" s="603"/>
      <c r="DU17" s="603"/>
      <c r="DV17" s="603"/>
      <c r="DW17" s="603"/>
      <c r="DX17" s="603"/>
      <c r="DY17" s="603"/>
      <c r="DZ17" s="603"/>
      <c r="EA17" s="603"/>
      <c r="EB17" s="603"/>
      <c r="EC17" s="637"/>
    </row>
    <row r="18" spans="2:133" ht="11.25" customHeight="1" x14ac:dyDescent="0.15">
      <c r="B18" s="599" t="s">
        <v>198</v>
      </c>
      <c r="C18" s="600"/>
      <c r="D18" s="600"/>
      <c r="E18" s="600"/>
      <c r="F18" s="600"/>
      <c r="G18" s="600"/>
      <c r="H18" s="600"/>
      <c r="I18" s="600"/>
      <c r="J18" s="600"/>
      <c r="K18" s="600"/>
      <c r="L18" s="600"/>
      <c r="M18" s="600"/>
      <c r="N18" s="600"/>
      <c r="O18" s="600"/>
      <c r="P18" s="600"/>
      <c r="Q18" s="601"/>
      <c r="R18" s="602">
        <v>18310</v>
      </c>
      <c r="S18" s="603"/>
      <c r="T18" s="603"/>
      <c r="U18" s="603"/>
      <c r="V18" s="603"/>
      <c r="W18" s="603"/>
      <c r="X18" s="603"/>
      <c r="Y18" s="604"/>
      <c r="Z18" s="638">
        <v>0.2</v>
      </c>
      <c r="AA18" s="638"/>
      <c r="AB18" s="638"/>
      <c r="AC18" s="638"/>
      <c r="AD18" s="639">
        <v>18310</v>
      </c>
      <c r="AE18" s="639"/>
      <c r="AF18" s="639"/>
      <c r="AG18" s="639"/>
      <c r="AH18" s="639"/>
      <c r="AI18" s="639"/>
      <c r="AJ18" s="639"/>
      <c r="AK18" s="639"/>
      <c r="AL18" s="605">
        <v>0.3</v>
      </c>
      <c r="AM18" s="606"/>
      <c r="AN18" s="606"/>
      <c r="AO18" s="640"/>
      <c r="AP18" s="599" t="s">
        <v>199</v>
      </c>
      <c r="AQ18" s="600"/>
      <c r="AR18" s="600"/>
      <c r="AS18" s="600"/>
      <c r="AT18" s="600"/>
      <c r="AU18" s="600"/>
      <c r="AV18" s="600"/>
      <c r="AW18" s="600"/>
      <c r="AX18" s="600"/>
      <c r="AY18" s="600"/>
      <c r="AZ18" s="600"/>
      <c r="BA18" s="600"/>
      <c r="BB18" s="600"/>
      <c r="BC18" s="600"/>
      <c r="BD18" s="600"/>
      <c r="BE18" s="600"/>
      <c r="BF18" s="601"/>
      <c r="BG18" s="602" t="s">
        <v>62</v>
      </c>
      <c r="BH18" s="603"/>
      <c r="BI18" s="603"/>
      <c r="BJ18" s="603"/>
      <c r="BK18" s="603"/>
      <c r="BL18" s="603"/>
      <c r="BM18" s="603"/>
      <c r="BN18" s="604"/>
      <c r="BO18" s="638" t="s">
        <v>62</v>
      </c>
      <c r="BP18" s="638"/>
      <c r="BQ18" s="638"/>
      <c r="BR18" s="638"/>
      <c r="BS18" s="639" t="s">
        <v>62</v>
      </c>
      <c r="BT18" s="639"/>
      <c r="BU18" s="639"/>
      <c r="BV18" s="639"/>
      <c r="BW18" s="639"/>
      <c r="BX18" s="639"/>
      <c r="BY18" s="639"/>
      <c r="BZ18" s="639"/>
      <c r="CA18" s="639"/>
      <c r="CB18" s="670"/>
      <c r="CD18" s="599" t="s">
        <v>200</v>
      </c>
      <c r="CE18" s="600"/>
      <c r="CF18" s="600"/>
      <c r="CG18" s="600"/>
      <c r="CH18" s="600"/>
      <c r="CI18" s="600"/>
      <c r="CJ18" s="600"/>
      <c r="CK18" s="600"/>
      <c r="CL18" s="600"/>
      <c r="CM18" s="600"/>
      <c r="CN18" s="600"/>
      <c r="CO18" s="600"/>
      <c r="CP18" s="600"/>
      <c r="CQ18" s="601"/>
      <c r="CR18" s="602">
        <v>10000</v>
      </c>
      <c r="CS18" s="603"/>
      <c r="CT18" s="603"/>
      <c r="CU18" s="603"/>
      <c r="CV18" s="603"/>
      <c r="CW18" s="603"/>
      <c r="CX18" s="603"/>
      <c r="CY18" s="604"/>
      <c r="CZ18" s="638">
        <v>0.1</v>
      </c>
      <c r="DA18" s="638"/>
      <c r="DB18" s="638"/>
      <c r="DC18" s="638"/>
      <c r="DD18" s="608" t="s">
        <v>62</v>
      </c>
      <c r="DE18" s="603"/>
      <c r="DF18" s="603"/>
      <c r="DG18" s="603"/>
      <c r="DH18" s="603"/>
      <c r="DI18" s="603"/>
      <c r="DJ18" s="603"/>
      <c r="DK18" s="603"/>
      <c r="DL18" s="603"/>
      <c r="DM18" s="603"/>
      <c r="DN18" s="603"/>
      <c r="DO18" s="603"/>
      <c r="DP18" s="604"/>
      <c r="DQ18" s="608">
        <v>10000</v>
      </c>
      <c r="DR18" s="603"/>
      <c r="DS18" s="603"/>
      <c r="DT18" s="603"/>
      <c r="DU18" s="603"/>
      <c r="DV18" s="603"/>
      <c r="DW18" s="603"/>
      <c r="DX18" s="603"/>
      <c r="DY18" s="603"/>
      <c r="DZ18" s="603"/>
      <c r="EA18" s="603"/>
      <c r="EB18" s="603"/>
      <c r="EC18" s="637"/>
    </row>
    <row r="19" spans="2:133" ht="11.25" customHeight="1" x14ac:dyDescent="0.15">
      <c r="B19" s="599" t="s">
        <v>201</v>
      </c>
      <c r="C19" s="600"/>
      <c r="D19" s="600"/>
      <c r="E19" s="600"/>
      <c r="F19" s="600"/>
      <c r="G19" s="600"/>
      <c r="H19" s="600"/>
      <c r="I19" s="600"/>
      <c r="J19" s="600"/>
      <c r="K19" s="600"/>
      <c r="L19" s="600"/>
      <c r="M19" s="600"/>
      <c r="N19" s="600"/>
      <c r="O19" s="600"/>
      <c r="P19" s="600"/>
      <c r="Q19" s="601"/>
      <c r="R19" s="602">
        <v>18163</v>
      </c>
      <c r="S19" s="603"/>
      <c r="T19" s="603"/>
      <c r="U19" s="603"/>
      <c r="V19" s="603"/>
      <c r="W19" s="603"/>
      <c r="X19" s="603"/>
      <c r="Y19" s="604"/>
      <c r="Z19" s="638">
        <v>0.2</v>
      </c>
      <c r="AA19" s="638"/>
      <c r="AB19" s="638"/>
      <c r="AC19" s="638"/>
      <c r="AD19" s="639">
        <v>18163</v>
      </c>
      <c r="AE19" s="639"/>
      <c r="AF19" s="639"/>
      <c r="AG19" s="639"/>
      <c r="AH19" s="639"/>
      <c r="AI19" s="639"/>
      <c r="AJ19" s="639"/>
      <c r="AK19" s="639"/>
      <c r="AL19" s="605">
        <v>0.3</v>
      </c>
      <c r="AM19" s="606"/>
      <c r="AN19" s="606"/>
      <c r="AO19" s="640"/>
      <c r="AP19" s="599" t="s">
        <v>202</v>
      </c>
      <c r="AQ19" s="600"/>
      <c r="AR19" s="600"/>
      <c r="AS19" s="600"/>
      <c r="AT19" s="600"/>
      <c r="AU19" s="600"/>
      <c r="AV19" s="600"/>
      <c r="AW19" s="600"/>
      <c r="AX19" s="600"/>
      <c r="AY19" s="600"/>
      <c r="AZ19" s="600"/>
      <c r="BA19" s="600"/>
      <c r="BB19" s="600"/>
      <c r="BC19" s="600"/>
      <c r="BD19" s="600"/>
      <c r="BE19" s="600"/>
      <c r="BF19" s="601"/>
      <c r="BG19" s="602">
        <v>14694</v>
      </c>
      <c r="BH19" s="603"/>
      <c r="BI19" s="603"/>
      <c r="BJ19" s="603"/>
      <c r="BK19" s="603"/>
      <c r="BL19" s="603"/>
      <c r="BM19" s="603"/>
      <c r="BN19" s="604"/>
      <c r="BO19" s="638">
        <v>1</v>
      </c>
      <c r="BP19" s="638"/>
      <c r="BQ19" s="638"/>
      <c r="BR19" s="638"/>
      <c r="BS19" s="639" t="s">
        <v>62</v>
      </c>
      <c r="BT19" s="639"/>
      <c r="BU19" s="639"/>
      <c r="BV19" s="639"/>
      <c r="BW19" s="639"/>
      <c r="BX19" s="639"/>
      <c r="BY19" s="639"/>
      <c r="BZ19" s="639"/>
      <c r="CA19" s="639"/>
      <c r="CB19" s="670"/>
      <c r="CD19" s="599" t="s">
        <v>203</v>
      </c>
      <c r="CE19" s="600"/>
      <c r="CF19" s="600"/>
      <c r="CG19" s="600"/>
      <c r="CH19" s="600"/>
      <c r="CI19" s="600"/>
      <c r="CJ19" s="600"/>
      <c r="CK19" s="600"/>
      <c r="CL19" s="600"/>
      <c r="CM19" s="600"/>
      <c r="CN19" s="600"/>
      <c r="CO19" s="600"/>
      <c r="CP19" s="600"/>
      <c r="CQ19" s="601"/>
      <c r="CR19" s="602" t="s">
        <v>62</v>
      </c>
      <c r="CS19" s="603"/>
      <c r="CT19" s="603"/>
      <c r="CU19" s="603"/>
      <c r="CV19" s="603"/>
      <c r="CW19" s="603"/>
      <c r="CX19" s="603"/>
      <c r="CY19" s="604"/>
      <c r="CZ19" s="638" t="s">
        <v>62</v>
      </c>
      <c r="DA19" s="638"/>
      <c r="DB19" s="638"/>
      <c r="DC19" s="638"/>
      <c r="DD19" s="608" t="s">
        <v>62</v>
      </c>
      <c r="DE19" s="603"/>
      <c r="DF19" s="603"/>
      <c r="DG19" s="603"/>
      <c r="DH19" s="603"/>
      <c r="DI19" s="603"/>
      <c r="DJ19" s="603"/>
      <c r="DK19" s="603"/>
      <c r="DL19" s="603"/>
      <c r="DM19" s="603"/>
      <c r="DN19" s="603"/>
      <c r="DO19" s="603"/>
      <c r="DP19" s="604"/>
      <c r="DQ19" s="608" t="s">
        <v>62</v>
      </c>
      <c r="DR19" s="603"/>
      <c r="DS19" s="603"/>
      <c r="DT19" s="603"/>
      <c r="DU19" s="603"/>
      <c r="DV19" s="603"/>
      <c r="DW19" s="603"/>
      <c r="DX19" s="603"/>
      <c r="DY19" s="603"/>
      <c r="DZ19" s="603"/>
      <c r="EA19" s="603"/>
      <c r="EB19" s="603"/>
      <c r="EC19" s="637"/>
    </row>
    <row r="20" spans="2:133" ht="11.25" customHeight="1" x14ac:dyDescent="0.15">
      <c r="B20" s="671" t="s">
        <v>204</v>
      </c>
      <c r="C20" s="672"/>
      <c r="D20" s="672"/>
      <c r="E20" s="672"/>
      <c r="F20" s="672"/>
      <c r="G20" s="672"/>
      <c r="H20" s="672"/>
      <c r="I20" s="672"/>
      <c r="J20" s="672"/>
      <c r="K20" s="672"/>
      <c r="L20" s="672"/>
      <c r="M20" s="672"/>
      <c r="N20" s="672"/>
      <c r="O20" s="672"/>
      <c r="P20" s="672"/>
      <c r="Q20" s="673"/>
      <c r="R20" s="602">
        <v>147</v>
      </c>
      <c r="S20" s="603"/>
      <c r="T20" s="603"/>
      <c r="U20" s="603"/>
      <c r="V20" s="603"/>
      <c r="W20" s="603"/>
      <c r="X20" s="603"/>
      <c r="Y20" s="604"/>
      <c r="Z20" s="638">
        <v>0</v>
      </c>
      <c r="AA20" s="638"/>
      <c r="AB20" s="638"/>
      <c r="AC20" s="638"/>
      <c r="AD20" s="639">
        <v>147</v>
      </c>
      <c r="AE20" s="639"/>
      <c r="AF20" s="639"/>
      <c r="AG20" s="639"/>
      <c r="AH20" s="639"/>
      <c r="AI20" s="639"/>
      <c r="AJ20" s="639"/>
      <c r="AK20" s="639"/>
      <c r="AL20" s="605">
        <v>0</v>
      </c>
      <c r="AM20" s="606"/>
      <c r="AN20" s="606"/>
      <c r="AO20" s="640"/>
      <c r="AP20" s="599" t="s">
        <v>205</v>
      </c>
      <c r="AQ20" s="600"/>
      <c r="AR20" s="600"/>
      <c r="AS20" s="600"/>
      <c r="AT20" s="600"/>
      <c r="AU20" s="600"/>
      <c r="AV20" s="600"/>
      <c r="AW20" s="600"/>
      <c r="AX20" s="600"/>
      <c r="AY20" s="600"/>
      <c r="AZ20" s="600"/>
      <c r="BA20" s="600"/>
      <c r="BB20" s="600"/>
      <c r="BC20" s="600"/>
      <c r="BD20" s="600"/>
      <c r="BE20" s="600"/>
      <c r="BF20" s="601"/>
      <c r="BG20" s="602">
        <v>14694</v>
      </c>
      <c r="BH20" s="603"/>
      <c r="BI20" s="603"/>
      <c r="BJ20" s="603"/>
      <c r="BK20" s="603"/>
      <c r="BL20" s="603"/>
      <c r="BM20" s="603"/>
      <c r="BN20" s="604"/>
      <c r="BO20" s="638">
        <v>1</v>
      </c>
      <c r="BP20" s="638"/>
      <c r="BQ20" s="638"/>
      <c r="BR20" s="638"/>
      <c r="BS20" s="639" t="s">
        <v>62</v>
      </c>
      <c r="BT20" s="639"/>
      <c r="BU20" s="639"/>
      <c r="BV20" s="639"/>
      <c r="BW20" s="639"/>
      <c r="BX20" s="639"/>
      <c r="BY20" s="639"/>
      <c r="BZ20" s="639"/>
      <c r="CA20" s="639"/>
      <c r="CB20" s="670"/>
      <c r="CD20" s="599" t="s">
        <v>206</v>
      </c>
      <c r="CE20" s="600"/>
      <c r="CF20" s="600"/>
      <c r="CG20" s="600"/>
      <c r="CH20" s="600"/>
      <c r="CI20" s="600"/>
      <c r="CJ20" s="600"/>
      <c r="CK20" s="600"/>
      <c r="CL20" s="600"/>
      <c r="CM20" s="600"/>
      <c r="CN20" s="600"/>
      <c r="CO20" s="600"/>
      <c r="CP20" s="600"/>
      <c r="CQ20" s="601"/>
      <c r="CR20" s="602">
        <v>10748543</v>
      </c>
      <c r="CS20" s="603"/>
      <c r="CT20" s="603"/>
      <c r="CU20" s="603"/>
      <c r="CV20" s="603"/>
      <c r="CW20" s="603"/>
      <c r="CX20" s="603"/>
      <c r="CY20" s="604"/>
      <c r="CZ20" s="638">
        <v>100</v>
      </c>
      <c r="DA20" s="638"/>
      <c r="DB20" s="638"/>
      <c r="DC20" s="638"/>
      <c r="DD20" s="608">
        <v>1678934</v>
      </c>
      <c r="DE20" s="603"/>
      <c r="DF20" s="603"/>
      <c r="DG20" s="603"/>
      <c r="DH20" s="603"/>
      <c r="DI20" s="603"/>
      <c r="DJ20" s="603"/>
      <c r="DK20" s="603"/>
      <c r="DL20" s="603"/>
      <c r="DM20" s="603"/>
      <c r="DN20" s="603"/>
      <c r="DO20" s="603"/>
      <c r="DP20" s="604"/>
      <c r="DQ20" s="608">
        <v>7136609</v>
      </c>
      <c r="DR20" s="603"/>
      <c r="DS20" s="603"/>
      <c r="DT20" s="603"/>
      <c r="DU20" s="603"/>
      <c r="DV20" s="603"/>
      <c r="DW20" s="603"/>
      <c r="DX20" s="603"/>
      <c r="DY20" s="603"/>
      <c r="DZ20" s="603"/>
      <c r="EA20" s="603"/>
      <c r="EB20" s="603"/>
      <c r="EC20" s="637"/>
    </row>
    <row r="21" spans="2:133" ht="11.25" customHeight="1" x14ac:dyDescent="0.15">
      <c r="B21" s="599" t="s">
        <v>207</v>
      </c>
      <c r="C21" s="600"/>
      <c r="D21" s="600"/>
      <c r="E21" s="600"/>
      <c r="F21" s="600"/>
      <c r="G21" s="600"/>
      <c r="H21" s="600"/>
      <c r="I21" s="600"/>
      <c r="J21" s="600"/>
      <c r="K21" s="600"/>
      <c r="L21" s="600"/>
      <c r="M21" s="600"/>
      <c r="N21" s="600"/>
      <c r="O21" s="600"/>
      <c r="P21" s="600"/>
      <c r="Q21" s="601"/>
      <c r="R21" s="602">
        <v>4610088</v>
      </c>
      <c r="S21" s="603"/>
      <c r="T21" s="603"/>
      <c r="U21" s="603"/>
      <c r="V21" s="603"/>
      <c r="W21" s="603"/>
      <c r="X21" s="603"/>
      <c r="Y21" s="604"/>
      <c r="Z21" s="638">
        <v>41.7</v>
      </c>
      <c r="AA21" s="638"/>
      <c r="AB21" s="638"/>
      <c r="AC21" s="638"/>
      <c r="AD21" s="639">
        <v>4358383</v>
      </c>
      <c r="AE21" s="639"/>
      <c r="AF21" s="639"/>
      <c r="AG21" s="639"/>
      <c r="AH21" s="639"/>
      <c r="AI21" s="639"/>
      <c r="AJ21" s="639"/>
      <c r="AK21" s="639"/>
      <c r="AL21" s="605">
        <v>68</v>
      </c>
      <c r="AM21" s="606"/>
      <c r="AN21" s="606"/>
      <c r="AO21" s="640"/>
      <c r="AP21" s="599" t="s">
        <v>208</v>
      </c>
      <c r="AQ21" s="674"/>
      <c r="AR21" s="674"/>
      <c r="AS21" s="674"/>
      <c r="AT21" s="674"/>
      <c r="AU21" s="674"/>
      <c r="AV21" s="674"/>
      <c r="AW21" s="674"/>
      <c r="AX21" s="674"/>
      <c r="AY21" s="674"/>
      <c r="AZ21" s="674"/>
      <c r="BA21" s="674"/>
      <c r="BB21" s="674"/>
      <c r="BC21" s="674"/>
      <c r="BD21" s="674"/>
      <c r="BE21" s="674"/>
      <c r="BF21" s="675"/>
      <c r="BG21" s="602">
        <v>14694</v>
      </c>
      <c r="BH21" s="603"/>
      <c r="BI21" s="603"/>
      <c r="BJ21" s="603"/>
      <c r="BK21" s="603"/>
      <c r="BL21" s="603"/>
      <c r="BM21" s="603"/>
      <c r="BN21" s="604"/>
      <c r="BO21" s="638">
        <v>1</v>
      </c>
      <c r="BP21" s="638"/>
      <c r="BQ21" s="638"/>
      <c r="BR21" s="638"/>
      <c r="BS21" s="639" t="s">
        <v>62</v>
      </c>
      <c r="BT21" s="639"/>
      <c r="BU21" s="639"/>
      <c r="BV21" s="639"/>
      <c r="BW21" s="639"/>
      <c r="BX21" s="639"/>
      <c r="BY21" s="639"/>
      <c r="BZ21" s="639"/>
      <c r="CA21" s="639"/>
      <c r="CB21" s="670"/>
      <c r="CD21" s="583"/>
      <c r="CE21" s="584"/>
      <c r="CF21" s="584"/>
      <c r="CG21" s="584"/>
      <c r="CH21" s="584"/>
      <c r="CI21" s="584"/>
      <c r="CJ21" s="584"/>
      <c r="CK21" s="584"/>
      <c r="CL21" s="584"/>
      <c r="CM21" s="584"/>
      <c r="CN21" s="584"/>
      <c r="CO21" s="584"/>
      <c r="CP21" s="584"/>
      <c r="CQ21" s="585"/>
      <c r="CR21" s="681"/>
      <c r="CS21" s="682"/>
      <c r="CT21" s="682"/>
      <c r="CU21" s="682"/>
      <c r="CV21" s="682"/>
      <c r="CW21" s="682"/>
      <c r="CX21" s="682"/>
      <c r="CY21" s="683"/>
      <c r="CZ21" s="684"/>
      <c r="DA21" s="684"/>
      <c r="DB21" s="684"/>
      <c r="DC21" s="684"/>
      <c r="DD21" s="685"/>
      <c r="DE21" s="682"/>
      <c r="DF21" s="682"/>
      <c r="DG21" s="682"/>
      <c r="DH21" s="682"/>
      <c r="DI21" s="682"/>
      <c r="DJ21" s="682"/>
      <c r="DK21" s="682"/>
      <c r="DL21" s="682"/>
      <c r="DM21" s="682"/>
      <c r="DN21" s="682"/>
      <c r="DO21" s="682"/>
      <c r="DP21" s="683"/>
      <c r="DQ21" s="685"/>
      <c r="DR21" s="682"/>
      <c r="DS21" s="682"/>
      <c r="DT21" s="682"/>
      <c r="DU21" s="682"/>
      <c r="DV21" s="682"/>
      <c r="DW21" s="682"/>
      <c r="DX21" s="682"/>
      <c r="DY21" s="682"/>
      <c r="DZ21" s="682"/>
      <c r="EA21" s="682"/>
      <c r="EB21" s="682"/>
      <c r="EC21" s="689"/>
    </row>
    <row r="22" spans="2:133" ht="11.25" customHeight="1" x14ac:dyDescent="0.15">
      <c r="B22" s="599" t="s">
        <v>209</v>
      </c>
      <c r="C22" s="600"/>
      <c r="D22" s="600"/>
      <c r="E22" s="600"/>
      <c r="F22" s="600"/>
      <c r="G22" s="600"/>
      <c r="H22" s="600"/>
      <c r="I22" s="600"/>
      <c r="J22" s="600"/>
      <c r="K22" s="600"/>
      <c r="L22" s="600"/>
      <c r="M22" s="600"/>
      <c r="N22" s="600"/>
      <c r="O22" s="600"/>
      <c r="P22" s="600"/>
      <c r="Q22" s="601"/>
      <c r="R22" s="602">
        <v>4358383</v>
      </c>
      <c r="S22" s="603"/>
      <c r="T22" s="603"/>
      <c r="U22" s="603"/>
      <c r="V22" s="603"/>
      <c r="W22" s="603"/>
      <c r="X22" s="603"/>
      <c r="Y22" s="604"/>
      <c r="Z22" s="638">
        <v>39.5</v>
      </c>
      <c r="AA22" s="638"/>
      <c r="AB22" s="638"/>
      <c r="AC22" s="638"/>
      <c r="AD22" s="639">
        <v>4358383</v>
      </c>
      <c r="AE22" s="639"/>
      <c r="AF22" s="639"/>
      <c r="AG22" s="639"/>
      <c r="AH22" s="639"/>
      <c r="AI22" s="639"/>
      <c r="AJ22" s="639"/>
      <c r="AK22" s="639"/>
      <c r="AL22" s="605">
        <v>68</v>
      </c>
      <c r="AM22" s="606"/>
      <c r="AN22" s="606"/>
      <c r="AO22" s="640"/>
      <c r="AP22" s="599" t="s">
        <v>210</v>
      </c>
      <c r="AQ22" s="674"/>
      <c r="AR22" s="674"/>
      <c r="AS22" s="674"/>
      <c r="AT22" s="674"/>
      <c r="AU22" s="674"/>
      <c r="AV22" s="674"/>
      <c r="AW22" s="674"/>
      <c r="AX22" s="674"/>
      <c r="AY22" s="674"/>
      <c r="AZ22" s="674"/>
      <c r="BA22" s="674"/>
      <c r="BB22" s="674"/>
      <c r="BC22" s="674"/>
      <c r="BD22" s="674"/>
      <c r="BE22" s="674"/>
      <c r="BF22" s="675"/>
      <c r="BG22" s="602" t="s">
        <v>62</v>
      </c>
      <c r="BH22" s="603"/>
      <c r="BI22" s="603"/>
      <c r="BJ22" s="603"/>
      <c r="BK22" s="603"/>
      <c r="BL22" s="603"/>
      <c r="BM22" s="603"/>
      <c r="BN22" s="604"/>
      <c r="BO22" s="638" t="s">
        <v>62</v>
      </c>
      <c r="BP22" s="638"/>
      <c r="BQ22" s="638"/>
      <c r="BR22" s="638"/>
      <c r="BS22" s="639" t="s">
        <v>62</v>
      </c>
      <c r="BT22" s="639"/>
      <c r="BU22" s="639"/>
      <c r="BV22" s="639"/>
      <c r="BW22" s="639"/>
      <c r="BX22" s="639"/>
      <c r="BY22" s="639"/>
      <c r="BZ22" s="639"/>
      <c r="CA22" s="639"/>
      <c r="CB22" s="670"/>
      <c r="CD22" s="654" t="s">
        <v>211</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15">
      <c r="B23" s="599" t="s">
        <v>212</v>
      </c>
      <c r="C23" s="600"/>
      <c r="D23" s="600"/>
      <c r="E23" s="600"/>
      <c r="F23" s="600"/>
      <c r="G23" s="600"/>
      <c r="H23" s="600"/>
      <c r="I23" s="600"/>
      <c r="J23" s="600"/>
      <c r="K23" s="600"/>
      <c r="L23" s="600"/>
      <c r="M23" s="600"/>
      <c r="N23" s="600"/>
      <c r="O23" s="600"/>
      <c r="P23" s="600"/>
      <c r="Q23" s="601"/>
      <c r="R23" s="602">
        <v>251705</v>
      </c>
      <c r="S23" s="603"/>
      <c r="T23" s="603"/>
      <c r="U23" s="603"/>
      <c r="V23" s="603"/>
      <c r="W23" s="603"/>
      <c r="X23" s="603"/>
      <c r="Y23" s="604"/>
      <c r="Z23" s="638">
        <v>2.2999999999999998</v>
      </c>
      <c r="AA23" s="638"/>
      <c r="AB23" s="638"/>
      <c r="AC23" s="638"/>
      <c r="AD23" s="639" t="s">
        <v>62</v>
      </c>
      <c r="AE23" s="639"/>
      <c r="AF23" s="639"/>
      <c r="AG23" s="639"/>
      <c r="AH23" s="639"/>
      <c r="AI23" s="639"/>
      <c r="AJ23" s="639"/>
      <c r="AK23" s="639"/>
      <c r="AL23" s="605" t="s">
        <v>62</v>
      </c>
      <c r="AM23" s="606"/>
      <c r="AN23" s="606"/>
      <c r="AO23" s="640"/>
      <c r="AP23" s="599" t="s">
        <v>213</v>
      </c>
      <c r="AQ23" s="674"/>
      <c r="AR23" s="674"/>
      <c r="AS23" s="674"/>
      <c r="AT23" s="674"/>
      <c r="AU23" s="674"/>
      <c r="AV23" s="674"/>
      <c r="AW23" s="674"/>
      <c r="AX23" s="674"/>
      <c r="AY23" s="674"/>
      <c r="AZ23" s="674"/>
      <c r="BA23" s="674"/>
      <c r="BB23" s="674"/>
      <c r="BC23" s="674"/>
      <c r="BD23" s="674"/>
      <c r="BE23" s="674"/>
      <c r="BF23" s="675"/>
      <c r="BG23" s="602" t="s">
        <v>62</v>
      </c>
      <c r="BH23" s="603"/>
      <c r="BI23" s="603"/>
      <c r="BJ23" s="603"/>
      <c r="BK23" s="603"/>
      <c r="BL23" s="603"/>
      <c r="BM23" s="603"/>
      <c r="BN23" s="604"/>
      <c r="BO23" s="638" t="s">
        <v>62</v>
      </c>
      <c r="BP23" s="638"/>
      <c r="BQ23" s="638"/>
      <c r="BR23" s="638"/>
      <c r="BS23" s="639" t="s">
        <v>62</v>
      </c>
      <c r="BT23" s="639"/>
      <c r="BU23" s="639"/>
      <c r="BV23" s="639"/>
      <c r="BW23" s="639"/>
      <c r="BX23" s="639"/>
      <c r="BY23" s="639"/>
      <c r="BZ23" s="639"/>
      <c r="CA23" s="639"/>
      <c r="CB23" s="670"/>
      <c r="CD23" s="654" t="s">
        <v>153</v>
      </c>
      <c r="CE23" s="655"/>
      <c r="CF23" s="655"/>
      <c r="CG23" s="655"/>
      <c r="CH23" s="655"/>
      <c r="CI23" s="655"/>
      <c r="CJ23" s="655"/>
      <c r="CK23" s="655"/>
      <c r="CL23" s="655"/>
      <c r="CM23" s="655"/>
      <c r="CN23" s="655"/>
      <c r="CO23" s="655"/>
      <c r="CP23" s="655"/>
      <c r="CQ23" s="656"/>
      <c r="CR23" s="654" t="s">
        <v>214</v>
      </c>
      <c r="CS23" s="655"/>
      <c r="CT23" s="655"/>
      <c r="CU23" s="655"/>
      <c r="CV23" s="655"/>
      <c r="CW23" s="655"/>
      <c r="CX23" s="655"/>
      <c r="CY23" s="656"/>
      <c r="CZ23" s="654" t="s">
        <v>215</v>
      </c>
      <c r="DA23" s="655"/>
      <c r="DB23" s="655"/>
      <c r="DC23" s="656"/>
      <c r="DD23" s="654" t="s">
        <v>216</v>
      </c>
      <c r="DE23" s="655"/>
      <c r="DF23" s="655"/>
      <c r="DG23" s="655"/>
      <c r="DH23" s="655"/>
      <c r="DI23" s="655"/>
      <c r="DJ23" s="655"/>
      <c r="DK23" s="656"/>
      <c r="DL23" s="686" t="s">
        <v>217</v>
      </c>
      <c r="DM23" s="687"/>
      <c r="DN23" s="687"/>
      <c r="DO23" s="687"/>
      <c r="DP23" s="687"/>
      <c r="DQ23" s="687"/>
      <c r="DR23" s="687"/>
      <c r="DS23" s="687"/>
      <c r="DT23" s="687"/>
      <c r="DU23" s="687"/>
      <c r="DV23" s="688"/>
      <c r="DW23" s="654" t="s">
        <v>218</v>
      </c>
      <c r="DX23" s="655"/>
      <c r="DY23" s="655"/>
      <c r="DZ23" s="655"/>
      <c r="EA23" s="655"/>
      <c r="EB23" s="655"/>
      <c r="EC23" s="656"/>
    </row>
    <row r="24" spans="2:133" ht="11.25" customHeight="1" x14ac:dyDescent="0.15">
      <c r="B24" s="599" t="s">
        <v>219</v>
      </c>
      <c r="C24" s="600"/>
      <c r="D24" s="600"/>
      <c r="E24" s="600"/>
      <c r="F24" s="600"/>
      <c r="G24" s="600"/>
      <c r="H24" s="600"/>
      <c r="I24" s="600"/>
      <c r="J24" s="600"/>
      <c r="K24" s="600"/>
      <c r="L24" s="600"/>
      <c r="M24" s="600"/>
      <c r="N24" s="600"/>
      <c r="O24" s="600"/>
      <c r="P24" s="600"/>
      <c r="Q24" s="601"/>
      <c r="R24" s="602" t="s">
        <v>62</v>
      </c>
      <c r="S24" s="603"/>
      <c r="T24" s="603"/>
      <c r="U24" s="603"/>
      <c r="V24" s="603"/>
      <c r="W24" s="603"/>
      <c r="X24" s="603"/>
      <c r="Y24" s="604"/>
      <c r="Z24" s="638" t="s">
        <v>62</v>
      </c>
      <c r="AA24" s="638"/>
      <c r="AB24" s="638"/>
      <c r="AC24" s="638"/>
      <c r="AD24" s="639" t="s">
        <v>62</v>
      </c>
      <c r="AE24" s="639"/>
      <c r="AF24" s="639"/>
      <c r="AG24" s="639"/>
      <c r="AH24" s="639"/>
      <c r="AI24" s="639"/>
      <c r="AJ24" s="639"/>
      <c r="AK24" s="639"/>
      <c r="AL24" s="605" t="s">
        <v>62</v>
      </c>
      <c r="AM24" s="606"/>
      <c r="AN24" s="606"/>
      <c r="AO24" s="640"/>
      <c r="AP24" s="599" t="s">
        <v>220</v>
      </c>
      <c r="AQ24" s="674"/>
      <c r="AR24" s="674"/>
      <c r="AS24" s="674"/>
      <c r="AT24" s="674"/>
      <c r="AU24" s="674"/>
      <c r="AV24" s="674"/>
      <c r="AW24" s="674"/>
      <c r="AX24" s="674"/>
      <c r="AY24" s="674"/>
      <c r="AZ24" s="674"/>
      <c r="BA24" s="674"/>
      <c r="BB24" s="674"/>
      <c r="BC24" s="674"/>
      <c r="BD24" s="674"/>
      <c r="BE24" s="674"/>
      <c r="BF24" s="675"/>
      <c r="BG24" s="602" t="s">
        <v>62</v>
      </c>
      <c r="BH24" s="603"/>
      <c r="BI24" s="603"/>
      <c r="BJ24" s="603"/>
      <c r="BK24" s="603"/>
      <c r="BL24" s="603"/>
      <c r="BM24" s="603"/>
      <c r="BN24" s="604"/>
      <c r="BO24" s="638" t="s">
        <v>62</v>
      </c>
      <c r="BP24" s="638"/>
      <c r="BQ24" s="638"/>
      <c r="BR24" s="638"/>
      <c r="BS24" s="639" t="s">
        <v>62</v>
      </c>
      <c r="BT24" s="639"/>
      <c r="BU24" s="639"/>
      <c r="BV24" s="639"/>
      <c r="BW24" s="639"/>
      <c r="BX24" s="639"/>
      <c r="BY24" s="639"/>
      <c r="BZ24" s="639"/>
      <c r="CA24" s="639"/>
      <c r="CB24" s="670"/>
      <c r="CD24" s="651" t="s">
        <v>221</v>
      </c>
      <c r="CE24" s="652"/>
      <c r="CF24" s="652"/>
      <c r="CG24" s="652"/>
      <c r="CH24" s="652"/>
      <c r="CI24" s="652"/>
      <c r="CJ24" s="652"/>
      <c r="CK24" s="652"/>
      <c r="CL24" s="652"/>
      <c r="CM24" s="652"/>
      <c r="CN24" s="652"/>
      <c r="CO24" s="652"/>
      <c r="CP24" s="652"/>
      <c r="CQ24" s="653"/>
      <c r="CR24" s="648">
        <v>4907952</v>
      </c>
      <c r="CS24" s="649"/>
      <c r="CT24" s="649"/>
      <c r="CU24" s="649"/>
      <c r="CV24" s="649"/>
      <c r="CW24" s="649"/>
      <c r="CX24" s="649"/>
      <c r="CY24" s="677"/>
      <c r="CZ24" s="678">
        <v>45.7</v>
      </c>
      <c r="DA24" s="661"/>
      <c r="DB24" s="661"/>
      <c r="DC24" s="680"/>
      <c r="DD24" s="676">
        <v>3788067</v>
      </c>
      <c r="DE24" s="649"/>
      <c r="DF24" s="649"/>
      <c r="DG24" s="649"/>
      <c r="DH24" s="649"/>
      <c r="DI24" s="649"/>
      <c r="DJ24" s="649"/>
      <c r="DK24" s="677"/>
      <c r="DL24" s="676">
        <v>3332985</v>
      </c>
      <c r="DM24" s="649"/>
      <c r="DN24" s="649"/>
      <c r="DO24" s="649"/>
      <c r="DP24" s="649"/>
      <c r="DQ24" s="649"/>
      <c r="DR24" s="649"/>
      <c r="DS24" s="649"/>
      <c r="DT24" s="649"/>
      <c r="DU24" s="649"/>
      <c r="DV24" s="677"/>
      <c r="DW24" s="678">
        <v>51.8</v>
      </c>
      <c r="DX24" s="661"/>
      <c r="DY24" s="661"/>
      <c r="DZ24" s="661"/>
      <c r="EA24" s="661"/>
      <c r="EB24" s="661"/>
      <c r="EC24" s="679"/>
    </row>
    <row r="25" spans="2:133" ht="11.25" customHeight="1" x14ac:dyDescent="0.15">
      <c r="B25" s="599" t="s">
        <v>222</v>
      </c>
      <c r="C25" s="600"/>
      <c r="D25" s="600"/>
      <c r="E25" s="600"/>
      <c r="F25" s="600"/>
      <c r="G25" s="600"/>
      <c r="H25" s="600"/>
      <c r="I25" s="600"/>
      <c r="J25" s="600"/>
      <c r="K25" s="600"/>
      <c r="L25" s="600"/>
      <c r="M25" s="600"/>
      <c r="N25" s="600"/>
      <c r="O25" s="600"/>
      <c r="P25" s="600"/>
      <c r="Q25" s="601"/>
      <c r="R25" s="602">
        <v>6629792</v>
      </c>
      <c r="S25" s="603"/>
      <c r="T25" s="603"/>
      <c r="U25" s="603"/>
      <c r="V25" s="603"/>
      <c r="W25" s="603"/>
      <c r="X25" s="603"/>
      <c r="Y25" s="604"/>
      <c r="Z25" s="638">
        <v>60</v>
      </c>
      <c r="AA25" s="638"/>
      <c r="AB25" s="638"/>
      <c r="AC25" s="638"/>
      <c r="AD25" s="639">
        <v>6378087</v>
      </c>
      <c r="AE25" s="639"/>
      <c r="AF25" s="639"/>
      <c r="AG25" s="639"/>
      <c r="AH25" s="639"/>
      <c r="AI25" s="639"/>
      <c r="AJ25" s="639"/>
      <c r="AK25" s="639"/>
      <c r="AL25" s="605">
        <v>99.6</v>
      </c>
      <c r="AM25" s="606"/>
      <c r="AN25" s="606"/>
      <c r="AO25" s="640"/>
      <c r="AP25" s="599" t="s">
        <v>223</v>
      </c>
      <c r="AQ25" s="674"/>
      <c r="AR25" s="674"/>
      <c r="AS25" s="674"/>
      <c r="AT25" s="674"/>
      <c r="AU25" s="674"/>
      <c r="AV25" s="674"/>
      <c r="AW25" s="674"/>
      <c r="AX25" s="674"/>
      <c r="AY25" s="674"/>
      <c r="AZ25" s="674"/>
      <c r="BA25" s="674"/>
      <c r="BB25" s="674"/>
      <c r="BC25" s="674"/>
      <c r="BD25" s="674"/>
      <c r="BE25" s="674"/>
      <c r="BF25" s="675"/>
      <c r="BG25" s="602" t="s">
        <v>62</v>
      </c>
      <c r="BH25" s="603"/>
      <c r="BI25" s="603"/>
      <c r="BJ25" s="603"/>
      <c r="BK25" s="603"/>
      <c r="BL25" s="603"/>
      <c r="BM25" s="603"/>
      <c r="BN25" s="604"/>
      <c r="BO25" s="638" t="s">
        <v>62</v>
      </c>
      <c r="BP25" s="638"/>
      <c r="BQ25" s="638"/>
      <c r="BR25" s="638"/>
      <c r="BS25" s="639" t="s">
        <v>62</v>
      </c>
      <c r="BT25" s="639"/>
      <c r="BU25" s="639"/>
      <c r="BV25" s="639"/>
      <c r="BW25" s="639"/>
      <c r="BX25" s="639"/>
      <c r="BY25" s="639"/>
      <c r="BZ25" s="639"/>
      <c r="CA25" s="639"/>
      <c r="CB25" s="670"/>
      <c r="CD25" s="599" t="s">
        <v>224</v>
      </c>
      <c r="CE25" s="600"/>
      <c r="CF25" s="600"/>
      <c r="CG25" s="600"/>
      <c r="CH25" s="600"/>
      <c r="CI25" s="600"/>
      <c r="CJ25" s="600"/>
      <c r="CK25" s="600"/>
      <c r="CL25" s="600"/>
      <c r="CM25" s="600"/>
      <c r="CN25" s="600"/>
      <c r="CO25" s="600"/>
      <c r="CP25" s="600"/>
      <c r="CQ25" s="601"/>
      <c r="CR25" s="602">
        <v>1837403</v>
      </c>
      <c r="CS25" s="611"/>
      <c r="CT25" s="611"/>
      <c r="CU25" s="611"/>
      <c r="CV25" s="611"/>
      <c r="CW25" s="611"/>
      <c r="CX25" s="611"/>
      <c r="CY25" s="612"/>
      <c r="CZ25" s="605">
        <v>17.100000000000001</v>
      </c>
      <c r="DA25" s="613"/>
      <c r="DB25" s="613"/>
      <c r="DC25" s="614"/>
      <c r="DD25" s="608">
        <v>1699476</v>
      </c>
      <c r="DE25" s="611"/>
      <c r="DF25" s="611"/>
      <c r="DG25" s="611"/>
      <c r="DH25" s="611"/>
      <c r="DI25" s="611"/>
      <c r="DJ25" s="611"/>
      <c r="DK25" s="612"/>
      <c r="DL25" s="608">
        <v>1670378</v>
      </c>
      <c r="DM25" s="611"/>
      <c r="DN25" s="611"/>
      <c r="DO25" s="611"/>
      <c r="DP25" s="611"/>
      <c r="DQ25" s="611"/>
      <c r="DR25" s="611"/>
      <c r="DS25" s="611"/>
      <c r="DT25" s="611"/>
      <c r="DU25" s="611"/>
      <c r="DV25" s="612"/>
      <c r="DW25" s="605">
        <v>26</v>
      </c>
      <c r="DX25" s="613"/>
      <c r="DY25" s="613"/>
      <c r="DZ25" s="613"/>
      <c r="EA25" s="613"/>
      <c r="EB25" s="613"/>
      <c r="EC25" s="627"/>
    </row>
    <row r="26" spans="2:133" ht="11.25" customHeight="1" x14ac:dyDescent="0.15">
      <c r="B26" s="599" t="s">
        <v>225</v>
      </c>
      <c r="C26" s="600"/>
      <c r="D26" s="600"/>
      <c r="E26" s="600"/>
      <c r="F26" s="600"/>
      <c r="G26" s="600"/>
      <c r="H26" s="600"/>
      <c r="I26" s="600"/>
      <c r="J26" s="600"/>
      <c r="K26" s="600"/>
      <c r="L26" s="600"/>
      <c r="M26" s="600"/>
      <c r="N26" s="600"/>
      <c r="O26" s="600"/>
      <c r="P26" s="600"/>
      <c r="Q26" s="601"/>
      <c r="R26" s="602">
        <v>1406</v>
      </c>
      <c r="S26" s="603"/>
      <c r="T26" s="603"/>
      <c r="U26" s="603"/>
      <c r="V26" s="603"/>
      <c r="W26" s="603"/>
      <c r="X26" s="603"/>
      <c r="Y26" s="604"/>
      <c r="Z26" s="638">
        <v>0</v>
      </c>
      <c r="AA26" s="638"/>
      <c r="AB26" s="638"/>
      <c r="AC26" s="638"/>
      <c r="AD26" s="639">
        <v>1406</v>
      </c>
      <c r="AE26" s="639"/>
      <c r="AF26" s="639"/>
      <c r="AG26" s="639"/>
      <c r="AH26" s="639"/>
      <c r="AI26" s="639"/>
      <c r="AJ26" s="639"/>
      <c r="AK26" s="639"/>
      <c r="AL26" s="605">
        <v>0</v>
      </c>
      <c r="AM26" s="606"/>
      <c r="AN26" s="606"/>
      <c r="AO26" s="640"/>
      <c r="AP26" s="599" t="s">
        <v>226</v>
      </c>
      <c r="AQ26" s="674"/>
      <c r="AR26" s="674"/>
      <c r="AS26" s="674"/>
      <c r="AT26" s="674"/>
      <c r="AU26" s="674"/>
      <c r="AV26" s="674"/>
      <c r="AW26" s="674"/>
      <c r="AX26" s="674"/>
      <c r="AY26" s="674"/>
      <c r="AZ26" s="674"/>
      <c r="BA26" s="674"/>
      <c r="BB26" s="674"/>
      <c r="BC26" s="674"/>
      <c r="BD26" s="674"/>
      <c r="BE26" s="674"/>
      <c r="BF26" s="675"/>
      <c r="BG26" s="602" t="s">
        <v>62</v>
      </c>
      <c r="BH26" s="603"/>
      <c r="BI26" s="603"/>
      <c r="BJ26" s="603"/>
      <c r="BK26" s="603"/>
      <c r="BL26" s="603"/>
      <c r="BM26" s="603"/>
      <c r="BN26" s="604"/>
      <c r="BO26" s="638" t="s">
        <v>62</v>
      </c>
      <c r="BP26" s="638"/>
      <c r="BQ26" s="638"/>
      <c r="BR26" s="638"/>
      <c r="BS26" s="639" t="s">
        <v>62</v>
      </c>
      <c r="BT26" s="639"/>
      <c r="BU26" s="639"/>
      <c r="BV26" s="639"/>
      <c r="BW26" s="639"/>
      <c r="BX26" s="639"/>
      <c r="BY26" s="639"/>
      <c r="BZ26" s="639"/>
      <c r="CA26" s="639"/>
      <c r="CB26" s="670"/>
      <c r="CD26" s="599" t="s">
        <v>227</v>
      </c>
      <c r="CE26" s="600"/>
      <c r="CF26" s="600"/>
      <c r="CG26" s="600"/>
      <c r="CH26" s="600"/>
      <c r="CI26" s="600"/>
      <c r="CJ26" s="600"/>
      <c r="CK26" s="600"/>
      <c r="CL26" s="600"/>
      <c r="CM26" s="600"/>
      <c r="CN26" s="600"/>
      <c r="CO26" s="600"/>
      <c r="CP26" s="600"/>
      <c r="CQ26" s="601"/>
      <c r="CR26" s="602">
        <v>941689</v>
      </c>
      <c r="CS26" s="603"/>
      <c r="CT26" s="603"/>
      <c r="CU26" s="603"/>
      <c r="CV26" s="603"/>
      <c r="CW26" s="603"/>
      <c r="CX26" s="603"/>
      <c r="CY26" s="604"/>
      <c r="CZ26" s="605">
        <v>8.8000000000000007</v>
      </c>
      <c r="DA26" s="613"/>
      <c r="DB26" s="613"/>
      <c r="DC26" s="614"/>
      <c r="DD26" s="608">
        <v>878580</v>
      </c>
      <c r="DE26" s="603"/>
      <c r="DF26" s="603"/>
      <c r="DG26" s="603"/>
      <c r="DH26" s="603"/>
      <c r="DI26" s="603"/>
      <c r="DJ26" s="603"/>
      <c r="DK26" s="604"/>
      <c r="DL26" s="608" t="s">
        <v>62</v>
      </c>
      <c r="DM26" s="603"/>
      <c r="DN26" s="603"/>
      <c r="DO26" s="603"/>
      <c r="DP26" s="603"/>
      <c r="DQ26" s="603"/>
      <c r="DR26" s="603"/>
      <c r="DS26" s="603"/>
      <c r="DT26" s="603"/>
      <c r="DU26" s="603"/>
      <c r="DV26" s="604"/>
      <c r="DW26" s="605" t="s">
        <v>62</v>
      </c>
      <c r="DX26" s="613"/>
      <c r="DY26" s="613"/>
      <c r="DZ26" s="613"/>
      <c r="EA26" s="613"/>
      <c r="EB26" s="613"/>
      <c r="EC26" s="627"/>
    </row>
    <row r="27" spans="2:133" ht="11.25" customHeight="1" x14ac:dyDescent="0.15">
      <c r="B27" s="599" t="s">
        <v>228</v>
      </c>
      <c r="C27" s="600"/>
      <c r="D27" s="600"/>
      <c r="E27" s="600"/>
      <c r="F27" s="600"/>
      <c r="G27" s="600"/>
      <c r="H27" s="600"/>
      <c r="I27" s="600"/>
      <c r="J27" s="600"/>
      <c r="K27" s="600"/>
      <c r="L27" s="600"/>
      <c r="M27" s="600"/>
      <c r="N27" s="600"/>
      <c r="O27" s="600"/>
      <c r="P27" s="600"/>
      <c r="Q27" s="601"/>
      <c r="R27" s="602">
        <v>49100</v>
      </c>
      <c r="S27" s="603"/>
      <c r="T27" s="603"/>
      <c r="U27" s="603"/>
      <c r="V27" s="603"/>
      <c r="W27" s="603"/>
      <c r="X27" s="603"/>
      <c r="Y27" s="604"/>
      <c r="Z27" s="638">
        <v>0.4</v>
      </c>
      <c r="AA27" s="638"/>
      <c r="AB27" s="638"/>
      <c r="AC27" s="638"/>
      <c r="AD27" s="639">
        <v>1</v>
      </c>
      <c r="AE27" s="639"/>
      <c r="AF27" s="639"/>
      <c r="AG27" s="639"/>
      <c r="AH27" s="639"/>
      <c r="AI27" s="639"/>
      <c r="AJ27" s="639"/>
      <c r="AK27" s="639"/>
      <c r="AL27" s="605">
        <v>0</v>
      </c>
      <c r="AM27" s="606"/>
      <c r="AN27" s="606"/>
      <c r="AO27" s="640"/>
      <c r="AP27" s="599" t="s">
        <v>229</v>
      </c>
      <c r="AQ27" s="600"/>
      <c r="AR27" s="600"/>
      <c r="AS27" s="600"/>
      <c r="AT27" s="600"/>
      <c r="AU27" s="600"/>
      <c r="AV27" s="600"/>
      <c r="AW27" s="600"/>
      <c r="AX27" s="600"/>
      <c r="AY27" s="600"/>
      <c r="AZ27" s="600"/>
      <c r="BA27" s="600"/>
      <c r="BB27" s="600"/>
      <c r="BC27" s="600"/>
      <c r="BD27" s="600"/>
      <c r="BE27" s="600"/>
      <c r="BF27" s="601"/>
      <c r="BG27" s="602">
        <v>1522621</v>
      </c>
      <c r="BH27" s="603"/>
      <c r="BI27" s="603"/>
      <c r="BJ27" s="603"/>
      <c r="BK27" s="603"/>
      <c r="BL27" s="603"/>
      <c r="BM27" s="603"/>
      <c r="BN27" s="604"/>
      <c r="BO27" s="638">
        <v>100</v>
      </c>
      <c r="BP27" s="638"/>
      <c r="BQ27" s="638"/>
      <c r="BR27" s="638"/>
      <c r="BS27" s="639" t="s">
        <v>62</v>
      </c>
      <c r="BT27" s="639"/>
      <c r="BU27" s="639"/>
      <c r="BV27" s="639"/>
      <c r="BW27" s="639"/>
      <c r="BX27" s="639"/>
      <c r="BY27" s="639"/>
      <c r="BZ27" s="639"/>
      <c r="CA27" s="639"/>
      <c r="CB27" s="670"/>
      <c r="CD27" s="599" t="s">
        <v>230</v>
      </c>
      <c r="CE27" s="600"/>
      <c r="CF27" s="600"/>
      <c r="CG27" s="600"/>
      <c r="CH27" s="600"/>
      <c r="CI27" s="600"/>
      <c r="CJ27" s="600"/>
      <c r="CK27" s="600"/>
      <c r="CL27" s="600"/>
      <c r="CM27" s="600"/>
      <c r="CN27" s="600"/>
      <c r="CO27" s="600"/>
      <c r="CP27" s="600"/>
      <c r="CQ27" s="601"/>
      <c r="CR27" s="602">
        <v>1747210</v>
      </c>
      <c r="CS27" s="611"/>
      <c r="CT27" s="611"/>
      <c r="CU27" s="611"/>
      <c r="CV27" s="611"/>
      <c r="CW27" s="611"/>
      <c r="CX27" s="611"/>
      <c r="CY27" s="612"/>
      <c r="CZ27" s="605">
        <v>16.3</v>
      </c>
      <c r="DA27" s="613"/>
      <c r="DB27" s="613"/>
      <c r="DC27" s="614"/>
      <c r="DD27" s="608">
        <v>779718</v>
      </c>
      <c r="DE27" s="611"/>
      <c r="DF27" s="611"/>
      <c r="DG27" s="611"/>
      <c r="DH27" s="611"/>
      <c r="DI27" s="611"/>
      <c r="DJ27" s="611"/>
      <c r="DK27" s="612"/>
      <c r="DL27" s="608">
        <v>570772</v>
      </c>
      <c r="DM27" s="611"/>
      <c r="DN27" s="611"/>
      <c r="DO27" s="611"/>
      <c r="DP27" s="611"/>
      <c r="DQ27" s="611"/>
      <c r="DR27" s="611"/>
      <c r="DS27" s="611"/>
      <c r="DT27" s="611"/>
      <c r="DU27" s="611"/>
      <c r="DV27" s="612"/>
      <c r="DW27" s="605">
        <v>8.9</v>
      </c>
      <c r="DX27" s="613"/>
      <c r="DY27" s="613"/>
      <c r="DZ27" s="613"/>
      <c r="EA27" s="613"/>
      <c r="EB27" s="613"/>
      <c r="EC27" s="627"/>
    </row>
    <row r="28" spans="2:133" ht="11.25" customHeight="1" x14ac:dyDescent="0.15">
      <c r="B28" s="599" t="s">
        <v>231</v>
      </c>
      <c r="C28" s="600"/>
      <c r="D28" s="600"/>
      <c r="E28" s="600"/>
      <c r="F28" s="600"/>
      <c r="G28" s="600"/>
      <c r="H28" s="600"/>
      <c r="I28" s="600"/>
      <c r="J28" s="600"/>
      <c r="K28" s="600"/>
      <c r="L28" s="600"/>
      <c r="M28" s="600"/>
      <c r="N28" s="600"/>
      <c r="O28" s="600"/>
      <c r="P28" s="600"/>
      <c r="Q28" s="601"/>
      <c r="R28" s="602">
        <v>102815</v>
      </c>
      <c r="S28" s="603"/>
      <c r="T28" s="603"/>
      <c r="U28" s="603"/>
      <c r="V28" s="603"/>
      <c r="W28" s="603"/>
      <c r="X28" s="603"/>
      <c r="Y28" s="604"/>
      <c r="Z28" s="638">
        <v>0.9</v>
      </c>
      <c r="AA28" s="638"/>
      <c r="AB28" s="638"/>
      <c r="AC28" s="638"/>
      <c r="AD28" s="639">
        <v>12434</v>
      </c>
      <c r="AE28" s="639"/>
      <c r="AF28" s="639"/>
      <c r="AG28" s="639"/>
      <c r="AH28" s="639"/>
      <c r="AI28" s="639"/>
      <c r="AJ28" s="639"/>
      <c r="AK28" s="639"/>
      <c r="AL28" s="605">
        <v>0.2</v>
      </c>
      <c r="AM28" s="606"/>
      <c r="AN28" s="606"/>
      <c r="AO28" s="640"/>
      <c r="AP28" s="599"/>
      <c r="AQ28" s="600"/>
      <c r="AR28" s="600"/>
      <c r="AS28" s="600"/>
      <c r="AT28" s="600"/>
      <c r="AU28" s="600"/>
      <c r="AV28" s="600"/>
      <c r="AW28" s="600"/>
      <c r="AX28" s="600"/>
      <c r="AY28" s="600"/>
      <c r="AZ28" s="600"/>
      <c r="BA28" s="600"/>
      <c r="BB28" s="600"/>
      <c r="BC28" s="600"/>
      <c r="BD28" s="600"/>
      <c r="BE28" s="600"/>
      <c r="BF28" s="601"/>
      <c r="BG28" s="602"/>
      <c r="BH28" s="603"/>
      <c r="BI28" s="603"/>
      <c r="BJ28" s="603"/>
      <c r="BK28" s="603"/>
      <c r="BL28" s="603"/>
      <c r="BM28" s="603"/>
      <c r="BN28" s="604"/>
      <c r="BO28" s="638"/>
      <c r="BP28" s="638"/>
      <c r="BQ28" s="638"/>
      <c r="BR28" s="638"/>
      <c r="BS28" s="608"/>
      <c r="BT28" s="603"/>
      <c r="BU28" s="603"/>
      <c r="BV28" s="603"/>
      <c r="BW28" s="603"/>
      <c r="BX28" s="603"/>
      <c r="BY28" s="603"/>
      <c r="BZ28" s="603"/>
      <c r="CA28" s="603"/>
      <c r="CB28" s="637"/>
      <c r="CD28" s="599" t="s">
        <v>232</v>
      </c>
      <c r="CE28" s="600"/>
      <c r="CF28" s="600"/>
      <c r="CG28" s="600"/>
      <c r="CH28" s="600"/>
      <c r="CI28" s="600"/>
      <c r="CJ28" s="600"/>
      <c r="CK28" s="600"/>
      <c r="CL28" s="600"/>
      <c r="CM28" s="600"/>
      <c r="CN28" s="600"/>
      <c r="CO28" s="600"/>
      <c r="CP28" s="600"/>
      <c r="CQ28" s="601"/>
      <c r="CR28" s="602">
        <v>1323339</v>
      </c>
      <c r="CS28" s="603"/>
      <c r="CT28" s="603"/>
      <c r="CU28" s="603"/>
      <c r="CV28" s="603"/>
      <c r="CW28" s="603"/>
      <c r="CX28" s="603"/>
      <c r="CY28" s="604"/>
      <c r="CZ28" s="605">
        <v>12.3</v>
      </c>
      <c r="DA28" s="613"/>
      <c r="DB28" s="613"/>
      <c r="DC28" s="614"/>
      <c r="DD28" s="608">
        <v>1308873</v>
      </c>
      <c r="DE28" s="603"/>
      <c r="DF28" s="603"/>
      <c r="DG28" s="603"/>
      <c r="DH28" s="603"/>
      <c r="DI28" s="603"/>
      <c r="DJ28" s="603"/>
      <c r="DK28" s="604"/>
      <c r="DL28" s="608">
        <v>1091835</v>
      </c>
      <c r="DM28" s="603"/>
      <c r="DN28" s="603"/>
      <c r="DO28" s="603"/>
      <c r="DP28" s="603"/>
      <c r="DQ28" s="603"/>
      <c r="DR28" s="603"/>
      <c r="DS28" s="603"/>
      <c r="DT28" s="603"/>
      <c r="DU28" s="603"/>
      <c r="DV28" s="604"/>
      <c r="DW28" s="605">
        <v>17</v>
      </c>
      <c r="DX28" s="613"/>
      <c r="DY28" s="613"/>
      <c r="DZ28" s="613"/>
      <c r="EA28" s="613"/>
      <c r="EB28" s="613"/>
      <c r="EC28" s="627"/>
    </row>
    <row r="29" spans="2:133" ht="11.25" customHeight="1" x14ac:dyDescent="0.15">
      <c r="B29" s="599" t="s">
        <v>233</v>
      </c>
      <c r="C29" s="600"/>
      <c r="D29" s="600"/>
      <c r="E29" s="600"/>
      <c r="F29" s="600"/>
      <c r="G29" s="600"/>
      <c r="H29" s="600"/>
      <c r="I29" s="600"/>
      <c r="J29" s="600"/>
      <c r="K29" s="600"/>
      <c r="L29" s="600"/>
      <c r="M29" s="600"/>
      <c r="N29" s="600"/>
      <c r="O29" s="600"/>
      <c r="P29" s="600"/>
      <c r="Q29" s="601"/>
      <c r="R29" s="602">
        <v>27812</v>
      </c>
      <c r="S29" s="603"/>
      <c r="T29" s="603"/>
      <c r="U29" s="603"/>
      <c r="V29" s="603"/>
      <c r="W29" s="603"/>
      <c r="X29" s="603"/>
      <c r="Y29" s="604"/>
      <c r="Z29" s="638">
        <v>0.3</v>
      </c>
      <c r="AA29" s="638"/>
      <c r="AB29" s="638"/>
      <c r="AC29" s="638"/>
      <c r="AD29" s="639" t="s">
        <v>62</v>
      </c>
      <c r="AE29" s="639"/>
      <c r="AF29" s="639"/>
      <c r="AG29" s="639"/>
      <c r="AH29" s="639"/>
      <c r="AI29" s="639"/>
      <c r="AJ29" s="639"/>
      <c r="AK29" s="639"/>
      <c r="AL29" s="605" t="s">
        <v>62</v>
      </c>
      <c r="AM29" s="606"/>
      <c r="AN29" s="606"/>
      <c r="AO29" s="640"/>
      <c r="AP29" s="583"/>
      <c r="AQ29" s="584"/>
      <c r="AR29" s="584"/>
      <c r="AS29" s="584"/>
      <c r="AT29" s="584"/>
      <c r="AU29" s="584"/>
      <c r="AV29" s="584"/>
      <c r="AW29" s="584"/>
      <c r="AX29" s="584"/>
      <c r="AY29" s="584"/>
      <c r="AZ29" s="584"/>
      <c r="BA29" s="584"/>
      <c r="BB29" s="584"/>
      <c r="BC29" s="584"/>
      <c r="BD29" s="584"/>
      <c r="BE29" s="584"/>
      <c r="BF29" s="585"/>
      <c r="BG29" s="602"/>
      <c r="BH29" s="603"/>
      <c r="BI29" s="603"/>
      <c r="BJ29" s="603"/>
      <c r="BK29" s="603"/>
      <c r="BL29" s="603"/>
      <c r="BM29" s="603"/>
      <c r="BN29" s="604"/>
      <c r="BO29" s="638"/>
      <c r="BP29" s="638"/>
      <c r="BQ29" s="638"/>
      <c r="BR29" s="638"/>
      <c r="BS29" s="639"/>
      <c r="BT29" s="639"/>
      <c r="BU29" s="639"/>
      <c r="BV29" s="639"/>
      <c r="BW29" s="639"/>
      <c r="BX29" s="639"/>
      <c r="BY29" s="639"/>
      <c r="BZ29" s="639"/>
      <c r="CA29" s="639"/>
      <c r="CB29" s="670"/>
      <c r="CD29" s="615" t="s">
        <v>234</v>
      </c>
      <c r="CE29" s="616"/>
      <c r="CF29" s="599" t="s">
        <v>235</v>
      </c>
      <c r="CG29" s="600"/>
      <c r="CH29" s="600"/>
      <c r="CI29" s="600"/>
      <c r="CJ29" s="600"/>
      <c r="CK29" s="600"/>
      <c r="CL29" s="600"/>
      <c r="CM29" s="600"/>
      <c r="CN29" s="600"/>
      <c r="CO29" s="600"/>
      <c r="CP29" s="600"/>
      <c r="CQ29" s="601"/>
      <c r="CR29" s="602">
        <v>1322953</v>
      </c>
      <c r="CS29" s="611"/>
      <c r="CT29" s="611"/>
      <c r="CU29" s="611"/>
      <c r="CV29" s="611"/>
      <c r="CW29" s="611"/>
      <c r="CX29" s="611"/>
      <c r="CY29" s="612"/>
      <c r="CZ29" s="605">
        <v>12.3</v>
      </c>
      <c r="DA29" s="613"/>
      <c r="DB29" s="613"/>
      <c r="DC29" s="614"/>
      <c r="DD29" s="608">
        <v>1308487</v>
      </c>
      <c r="DE29" s="611"/>
      <c r="DF29" s="611"/>
      <c r="DG29" s="611"/>
      <c r="DH29" s="611"/>
      <c r="DI29" s="611"/>
      <c r="DJ29" s="611"/>
      <c r="DK29" s="612"/>
      <c r="DL29" s="608">
        <v>1091449</v>
      </c>
      <c r="DM29" s="611"/>
      <c r="DN29" s="611"/>
      <c r="DO29" s="611"/>
      <c r="DP29" s="611"/>
      <c r="DQ29" s="611"/>
      <c r="DR29" s="611"/>
      <c r="DS29" s="611"/>
      <c r="DT29" s="611"/>
      <c r="DU29" s="611"/>
      <c r="DV29" s="612"/>
      <c r="DW29" s="605">
        <v>17</v>
      </c>
      <c r="DX29" s="613"/>
      <c r="DY29" s="613"/>
      <c r="DZ29" s="613"/>
      <c r="EA29" s="613"/>
      <c r="EB29" s="613"/>
      <c r="EC29" s="627"/>
    </row>
    <row r="30" spans="2:133" ht="11.25" customHeight="1" x14ac:dyDescent="0.15">
      <c r="B30" s="599" t="s">
        <v>236</v>
      </c>
      <c r="C30" s="600"/>
      <c r="D30" s="600"/>
      <c r="E30" s="600"/>
      <c r="F30" s="600"/>
      <c r="G30" s="600"/>
      <c r="H30" s="600"/>
      <c r="I30" s="600"/>
      <c r="J30" s="600"/>
      <c r="K30" s="600"/>
      <c r="L30" s="600"/>
      <c r="M30" s="600"/>
      <c r="N30" s="600"/>
      <c r="O30" s="600"/>
      <c r="P30" s="600"/>
      <c r="Q30" s="601"/>
      <c r="R30" s="602">
        <v>1424456</v>
      </c>
      <c r="S30" s="603"/>
      <c r="T30" s="603"/>
      <c r="U30" s="603"/>
      <c r="V30" s="603"/>
      <c r="W30" s="603"/>
      <c r="X30" s="603"/>
      <c r="Y30" s="604"/>
      <c r="Z30" s="638">
        <v>12.9</v>
      </c>
      <c r="AA30" s="638"/>
      <c r="AB30" s="638"/>
      <c r="AC30" s="638"/>
      <c r="AD30" s="639" t="s">
        <v>62</v>
      </c>
      <c r="AE30" s="639"/>
      <c r="AF30" s="639"/>
      <c r="AG30" s="639"/>
      <c r="AH30" s="639"/>
      <c r="AI30" s="639"/>
      <c r="AJ30" s="639"/>
      <c r="AK30" s="639"/>
      <c r="AL30" s="605" t="s">
        <v>62</v>
      </c>
      <c r="AM30" s="606"/>
      <c r="AN30" s="606"/>
      <c r="AO30" s="640"/>
      <c r="AP30" s="654" t="s">
        <v>153</v>
      </c>
      <c r="AQ30" s="655"/>
      <c r="AR30" s="655"/>
      <c r="AS30" s="655"/>
      <c r="AT30" s="655"/>
      <c r="AU30" s="655"/>
      <c r="AV30" s="655"/>
      <c r="AW30" s="655"/>
      <c r="AX30" s="655"/>
      <c r="AY30" s="655"/>
      <c r="AZ30" s="655"/>
      <c r="BA30" s="655"/>
      <c r="BB30" s="655"/>
      <c r="BC30" s="655"/>
      <c r="BD30" s="655"/>
      <c r="BE30" s="655"/>
      <c r="BF30" s="656"/>
      <c r="BG30" s="654" t="s">
        <v>237</v>
      </c>
      <c r="BH30" s="668"/>
      <c r="BI30" s="668"/>
      <c r="BJ30" s="668"/>
      <c r="BK30" s="668"/>
      <c r="BL30" s="668"/>
      <c r="BM30" s="668"/>
      <c r="BN30" s="668"/>
      <c r="BO30" s="668"/>
      <c r="BP30" s="668"/>
      <c r="BQ30" s="669"/>
      <c r="BR30" s="654" t="s">
        <v>238</v>
      </c>
      <c r="BS30" s="668"/>
      <c r="BT30" s="668"/>
      <c r="BU30" s="668"/>
      <c r="BV30" s="668"/>
      <c r="BW30" s="668"/>
      <c r="BX30" s="668"/>
      <c r="BY30" s="668"/>
      <c r="BZ30" s="668"/>
      <c r="CA30" s="668"/>
      <c r="CB30" s="669"/>
      <c r="CD30" s="617"/>
      <c r="CE30" s="618"/>
      <c r="CF30" s="599" t="s">
        <v>239</v>
      </c>
      <c r="CG30" s="600"/>
      <c r="CH30" s="600"/>
      <c r="CI30" s="600"/>
      <c r="CJ30" s="600"/>
      <c r="CK30" s="600"/>
      <c r="CL30" s="600"/>
      <c r="CM30" s="600"/>
      <c r="CN30" s="600"/>
      <c r="CO30" s="600"/>
      <c r="CP30" s="600"/>
      <c r="CQ30" s="601"/>
      <c r="CR30" s="602">
        <v>1258609</v>
      </c>
      <c r="CS30" s="603"/>
      <c r="CT30" s="603"/>
      <c r="CU30" s="603"/>
      <c r="CV30" s="603"/>
      <c r="CW30" s="603"/>
      <c r="CX30" s="603"/>
      <c r="CY30" s="604"/>
      <c r="CZ30" s="605">
        <v>11.7</v>
      </c>
      <c r="DA30" s="613"/>
      <c r="DB30" s="613"/>
      <c r="DC30" s="614"/>
      <c r="DD30" s="608">
        <v>1246056</v>
      </c>
      <c r="DE30" s="603"/>
      <c r="DF30" s="603"/>
      <c r="DG30" s="603"/>
      <c r="DH30" s="603"/>
      <c r="DI30" s="603"/>
      <c r="DJ30" s="603"/>
      <c r="DK30" s="604"/>
      <c r="DL30" s="608">
        <v>1029018</v>
      </c>
      <c r="DM30" s="603"/>
      <c r="DN30" s="603"/>
      <c r="DO30" s="603"/>
      <c r="DP30" s="603"/>
      <c r="DQ30" s="603"/>
      <c r="DR30" s="603"/>
      <c r="DS30" s="603"/>
      <c r="DT30" s="603"/>
      <c r="DU30" s="603"/>
      <c r="DV30" s="604"/>
      <c r="DW30" s="605">
        <v>16</v>
      </c>
      <c r="DX30" s="613"/>
      <c r="DY30" s="613"/>
      <c r="DZ30" s="613"/>
      <c r="EA30" s="613"/>
      <c r="EB30" s="613"/>
      <c r="EC30" s="627"/>
    </row>
    <row r="31" spans="2:133" ht="11.25" customHeight="1" x14ac:dyDescent="0.15">
      <c r="B31" s="671" t="s">
        <v>240</v>
      </c>
      <c r="C31" s="672"/>
      <c r="D31" s="672"/>
      <c r="E31" s="672"/>
      <c r="F31" s="672"/>
      <c r="G31" s="672"/>
      <c r="H31" s="672"/>
      <c r="I31" s="672"/>
      <c r="J31" s="672"/>
      <c r="K31" s="672"/>
      <c r="L31" s="672"/>
      <c r="M31" s="672"/>
      <c r="N31" s="672"/>
      <c r="O31" s="672"/>
      <c r="P31" s="672"/>
      <c r="Q31" s="673"/>
      <c r="R31" s="602" t="s">
        <v>62</v>
      </c>
      <c r="S31" s="603"/>
      <c r="T31" s="603"/>
      <c r="U31" s="603"/>
      <c r="V31" s="603"/>
      <c r="W31" s="603"/>
      <c r="X31" s="603"/>
      <c r="Y31" s="604"/>
      <c r="Z31" s="638" t="s">
        <v>62</v>
      </c>
      <c r="AA31" s="638"/>
      <c r="AB31" s="638"/>
      <c r="AC31" s="638"/>
      <c r="AD31" s="639" t="s">
        <v>62</v>
      </c>
      <c r="AE31" s="639"/>
      <c r="AF31" s="639"/>
      <c r="AG31" s="639"/>
      <c r="AH31" s="639"/>
      <c r="AI31" s="639"/>
      <c r="AJ31" s="639"/>
      <c r="AK31" s="639"/>
      <c r="AL31" s="605" t="s">
        <v>62</v>
      </c>
      <c r="AM31" s="606"/>
      <c r="AN31" s="606"/>
      <c r="AO31" s="640"/>
      <c r="AP31" s="663" t="s">
        <v>241</v>
      </c>
      <c r="AQ31" s="664"/>
      <c r="AR31" s="664"/>
      <c r="AS31" s="664"/>
      <c r="AT31" s="665" t="s">
        <v>242</v>
      </c>
      <c r="AU31" s="77"/>
      <c r="AV31" s="77"/>
      <c r="AW31" s="77"/>
      <c r="AX31" s="651" t="s">
        <v>118</v>
      </c>
      <c r="AY31" s="652"/>
      <c r="AZ31" s="652"/>
      <c r="BA31" s="652"/>
      <c r="BB31" s="652"/>
      <c r="BC31" s="652"/>
      <c r="BD31" s="652"/>
      <c r="BE31" s="652"/>
      <c r="BF31" s="653"/>
      <c r="BG31" s="659">
        <v>99.2</v>
      </c>
      <c r="BH31" s="660"/>
      <c r="BI31" s="660"/>
      <c r="BJ31" s="660"/>
      <c r="BK31" s="660"/>
      <c r="BL31" s="660"/>
      <c r="BM31" s="661">
        <v>98.2</v>
      </c>
      <c r="BN31" s="660"/>
      <c r="BO31" s="660"/>
      <c r="BP31" s="660"/>
      <c r="BQ31" s="662"/>
      <c r="BR31" s="659">
        <v>99.2</v>
      </c>
      <c r="BS31" s="660"/>
      <c r="BT31" s="660"/>
      <c r="BU31" s="660"/>
      <c r="BV31" s="660"/>
      <c r="BW31" s="660"/>
      <c r="BX31" s="661">
        <v>98.4</v>
      </c>
      <c r="BY31" s="660"/>
      <c r="BZ31" s="660"/>
      <c r="CA31" s="660"/>
      <c r="CB31" s="662"/>
      <c r="CD31" s="617"/>
      <c r="CE31" s="618"/>
      <c r="CF31" s="599" t="s">
        <v>243</v>
      </c>
      <c r="CG31" s="600"/>
      <c r="CH31" s="600"/>
      <c r="CI31" s="600"/>
      <c r="CJ31" s="600"/>
      <c r="CK31" s="600"/>
      <c r="CL31" s="600"/>
      <c r="CM31" s="600"/>
      <c r="CN31" s="600"/>
      <c r="CO31" s="600"/>
      <c r="CP31" s="600"/>
      <c r="CQ31" s="601"/>
      <c r="CR31" s="602">
        <v>64344</v>
      </c>
      <c r="CS31" s="611"/>
      <c r="CT31" s="611"/>
      <c r="CU31" s="611"/>
      <c r="CV31" s="611"/>
      <c r="CW31" s="611"/>
      <c r="CX31" s="611"/>
      <c r="CY31" s="612"/>
      <c r="CZ31" s="605">
        <v>0.6</v>
      </c>
      <c r="DA31" s="613"/>
      <c r="DB31" s="613"/>
      <c r="DC31" s="614"/>
      <c r="DD31" s="608">
        <v>62431</v>
      </c>
      <c r="DE31" s="611"/>
      <c r="DF31" s="611"/>
      <c r="DG31" s="611"/>
      <c r="DH31" s="611"/>
      <c r="DI31" s="611"/>
      <c r="DJ31" s="611"/>
      <c r="DK31" s="612"/>
      <c r="DL31" s="608">
        <v>62431</v>
      </c>
      <c r="DM31" s="611"/>
      <c r="DN31" s="611"/>
      <c r="DO31" s="611"/>
      <c r="DP31" s="611"/>
      <c r="DQ31" s="611"/>
      <c r="DR31" s="611"/>
      <c r="DS31" s="611"/>
      <c r="DT31" s="611"/>
      <c r="DU31" s="611"/>
      <c r="DV31" s="612"/>
      <c r="DW31" s="605">
        <v>1</v>
      </c>
      <c r="DX31" s="613"/>
      <c r="DY31" s="613"/>
      <c r="DZ31" s="613"/>
      <c r="EA31" s="613"/>
      <c r="EB31" s="613"/>
      <c r="EC31" s="627"/>
    </row>
    <row r="32" spans="2:133" ht="11.25" customHeight="1" x14ac:dyDescent="0.15">
      <c r="B32" s="599" t="s">
        <v>244</v>
      </c>
      <c r="C32" s="600"/>
      <c r="D32" s="600"/>
      <c r="E32" s="600"/>
      <c r="F32" s="600"/>
      <c r="G32" s="600"/>
      <c r="H32" s="600"/>
      <c r="I32" s="600"/>
      <c r="J32" s="600"/>
      <c r="K32" s="600"/>
      <c r="L32" s="600"/>
      <c r="M32" s="600"/>
      <c r="N32" s="600"/>
      <c r="O32" s="600"/>
      <c r="P32" s="600"/>
      <c r="Q32" s="601"/>
      <c r="R32" s="602">
        <v>710753</v>
      </c>
      <c r="S32" s="603"/>
      <c r="T32" s="603"/>
      <c r="U32" s="603"/>
      <c r="V32" s="603"/>
      <c r="W32" s="603"/>
      <c r="X32" s="603"/>
      <c r="Y32" s="604"/>
      <c r="Z32" s="638">
        <v>6.4</v>
      </c>
      <c r="AA32" s="638"/>
      <c r="AB32" s="638"/>
      <c r="AC32" s="638"/>
      <c r="AD32" s="639" t="s">
        <v>62</v>
      </c>
      <c r="AE32" s="639"/>
      <c r="AF32" s="639"/>
      <c r="AG32" s="639"/>
      <c r="AH32" s="639"/>
      <c r="AI32" s="639"/>
      <c r="AJ32" s="639"/>
      <c r="AK32" s="639"/>
      <c r="AL32" s="605" t="s">
        <v>62</v>
      </c>
      <c r="AM32" s="606"/>
      <c r="AN32" s="606"/>
      <c r="AO32" s="640"/>
      <c r="AP32" s="641"/>
      <c r="AQ32" s="642"/>
      <c r="AR32" s="642"/>
      <c r="AS32" s="642"/>
      <c r="AT32" s="666"/>
      <c r="AU32" s="73" t="s">
        <v>245</v>
      </c>
      <c r="AX32" s="599" t="s">
        <v>246</v>
      </c>
      <c r="AY32" s="600"/>
      <c r="AZ32" s="600"/>
      <c r="BA32" s="600"/>
      <c r="BB32" s="600"/>
      <c r="BC32" s="600"/>
      <c r="BD32" s="600"/>
      <c r="BE32" s="600"/>
      <c r="BF32" s="601"/>
      <c r="BG32" s="658">
        <v>99.3</v>
      </c>
      <c r="BH32" s="611"/>
      <c r="BI32" s="611"/>
      <c r="BJ32" s="611"/>
      <c r="BK32" s="611"/>
      <c r="BL32" s="611"/>
      <c r="BM32" s="606">
        <v>98.6</v>
      </c>
      <c r="BN32" s="611"/>
      <c r="BO32" s="611"/>
      <c r="BP32" s="611"/>
      <c r="BQ32" s="636"/>
      <c r="BR32" s="658">
        <v>99.2</v>
      </c>
      <c r="BS32" s="611"/>
      <c r="BT32" s="611"/>
      <c r="BU32" s="611"/>
      <c r="BV32" s="611"/>
      <c r="BW32" s="611"/>
      <c r="BX32" s="606">
        <v>98.8</v>
      </c>
      <c r="BY32" s="611"/>
      <c r="BZ32" s="611"/>
      <c r="CA32" s="611"/>
      <c r="CB32" s="636"/>
      <c r="CD32" s="619"/>
      <c r="CE32" s="620"/>
      <c r="CF32" s="599" t="s">
        <v>247</v>
      </c>
      <c r="CG32" s="600"/>
      <c r="CH32" s="600"/>
      <c r="CI32" s="600"/>
      <c r="CJ32" s="600"/>
      <c r="CK32" s="600"/>
      <c r="CL32" s="600"/>
      <c r="CM32" s="600"/>
      <c r="CN32" s="600"/>
      <c r="CO32" s="600"/>
      <c r="CP32" s="600"/>
      <c r="CQ32" s="601"/>
      <c r="CR32" s="602">
        <v>386</v>
      </c>
      <c r="CS32" s="603"/>
      <c r="CT32" s="603"/>
      <c r="CU32" s="603"/>
      <c r="CV32" s="603"/>
      <c r="CW32" s="603"/>
      <c r="CX32" s="603"/>
      <c r="CY32" s="604"/>
      <c r="CZ32" s="605">
        <v>0</v>
      </c>
      <c r="DA32" s="613"/>
      <c r="DB32" s="613"/>
      <c r="DC32" s="614"/>
      <c r="DD32" s="608">
        <v>386</v>
      </c>
      <c r="DE32" s="603"/>
      <c r="DF32" s="603"/>
      <c r="DG32" s="603"/>
      <c r="DH32" s="603"/>
      <c r="DI32" s="603"/>
      <c r="DJ32" s="603"/>
      <c r="DK32" s="604"/>
      <c r="DL32" s="608">
        <v>386</v>
      </c>
      <c r="DM32" s="603"/>
      <c r="DN32" s="603"/>
      <c r="DO32" s="603"/>
      <c r="DP32" s="603"/>
      <c r="DQ32" s="603"/>
      <c r="DR32" s="603"/>
      <c r="DS32" s="603"/>
      <c r="DT32" s="603"/>
      <c r="DU32" s="603"/>
      <c r="DV32" s="604"/>
      <c r="DW32" s="605">
        <v>0</v>
      </c>
      <c r="DX32" s="613"/>
      <c r="DY32" s="613"/>
      <c r="DZ32" s="613"/>
      <c r="EA32" s="613"/>
      <c r="EB32" s="613"/>
      <c r="EC32" s="627"/>
    </row>
    <row r="33" spans="2:133" ht="11.25" customHeight="1" x14ac:dyDescent="0.15">
      <c r="B33" s="599" t="s">
        <v>248</v>
      </c>
      <c r="C33" s="600"/>
      <c r="D33" s="600"/>
      <c r="E33" s="600"/>
      <c r="F33" s="600"/>
      <c r="G33" s="600"/>
      <c r="H33" s="600"/>
      <c r="I33" s="600"/>
      <c r="J33" s="600"/>
      <c r="K33" s="600"/>
      <c r="L33" s="600"/>
      <c r="M33" s="600"/>
      <c r="N33" s="600"/>
      <c r="O33" s="600"/>
      <c r="P33" s="600"/>
      <c r="Q33" s="601"/>
      <c r="R33" s="602">
        <v>11779</v>
      </c>
      <c r="S33" s="603"/>
      <c r="T33" s="603"/>
      <c r="U33" s="603"/>
      <c r="V33" s="603"/>
      <c r="W33" s="603"/>
      <c r="X33" s="603"/>
      <c r="Y33" s="604"/>
      <c r="Z33" s="638">
        <v>0.1</v>
      </c>
      <c r="AA33" s="638"/>
      <c r="AB33" s="638"/>
      <c r="AC33" s="638"/>
      <c r="AD33" s="639">
        <v>9556</v>
      </c>
      <c r="AE33" s="639"/>
      <c r="AF33" s="639"/>
      <c r="AG33" s="639"/>
      <c r="AH33" s="639"/>
      <c r="AI33" s="639"/>
      <c r="AJ33" s="639"/>
      <c r="AK33" s="639"/>
      <c r="AL33" s="605">
        <v>0.1</v>
      </c>
      <c r="AM33" s="606"/>
      <c r="AN33" s="606"/>
      <c r="AO33" s="640"/>
      <c r="AP33" s="643"/>
      <c r="AQ33" s="644"/>
      <c r="AR33" s="644"/>
      <c r="AS33" s="644"/>
      <c r="AT33" s="667"/>
      <c r="AU33" s="78"/>
      <c r="AV33" s="78"/>
      <c r="AW33" s="78"/>
      <c r="AX33" s="583" t="s">
        <v>249</v>
      </c>
      <c r="AY33" s="584"/>
      <c r="AZ33" s="584"/>
      <c r="BA33" s="584"/>
      <c r="BB33" s="584"/>
      <c r="BC33" s="584"/>
      <c r="BD33" s="584"/>
      <c r="BE33" s="584"/>
      <c r="BF33" s="585"/>
      <c r="BG33" s="657">
        <v>99</v>
      </c>
      <c r="BH33" s="587"/>
      <c r="BI33" s="587"/>
      <c r="BJ33" s="587"/>
      <c r="BK33" s="587"/>
      <c r="BL33" s="587"/>
      <c r="BM33" s="631">
        <v>97.4</v>
      </c>
      <c r="BN33" s="587"/>
      <c r="BO33" s="587"/>
      <c r="BP33" s="587"/>
      <c r="BQ33" s="625"/>
      <c r="BR33" s="657">
        <v>99.1</v>
      </c>
      <c r="BS33" s="587"/>
      <c r="BT33" s="587"/>
      <c r="BU33" s="587"/>
      <c r="BV33" s="587"/>
      <c r="BW33" s="587"/>
      <c r="BX33" s="631">
        <v>97.7</v>
      </c>
      <c r="BY33" s="587"/>
      <c r="BZ33" s="587"/>
      <c r="CA33" s="587"/>
      <c r="CB33" s="625"/>
      <c r="CD33" s="599" t="s">
        <v>250</v>
      </c>
      <c r="CE33" s="600"/>
      <c r="CF33" s="600"/>
      <c r="CG33" s="600"/>
      <c r="CH33" s="600"/>
      <c r="CI33" s="600"/>
      <c r="CJ33" s="600"/>
      <c r="CK33" s="600"/>
      <c r="CL33" s="600"/>
      <c r="CM33" s="600"/>
      <c r="CN33" s="600"/>
      <c r="CO33" s="600"/>
      <c r="CP33" s="600"/>
      <c r="CQ33" s="601"/>
      <c r="CR33" s="602">
        <v>4110165</v>
      </c>
      <c r="CS33" s="611"/>
      <c r="CT33" s="611"/>
      <c r="CU33" s="611"/>
      <c r="CV33" s="611"/>
      <c r="CW33" s="611"/>
      <c r="CX33" s="611"/>
      <c r="CY33" s="612"/>
      <c r="CZ33" s="605">
        <v>38.200000000000003</v>
      </c>
      <c r="DA33" s="613"/>
      <c r="DB33" s="613"/>
      <c r="DC33" s="614"/>
      <c r="DD33" s="608">
        <v>3096344</v>
      </c>
      <c r="DE33" s="611"/>
      <c r="DF33" s="611"/>
      <c r="DG33" s="611"/>
      <c r="DH33" s="611"/>
      <c r="DI33" s="611"/>
      <c r="DJ33" s="611"/>
      <c r="DK33" s="612"/>
      <c r="DL33" s="608">
        <v>2395264</v>
      </c>
      <c r="DM33" s="611"/>
      <c r="DN33" s="611"/>
      <c r="DO33" s="611"/>
      <c r="DP33" s="611"/>
      <c r="DQ33" s="611"/>
      <c r="DR33" s="611"/>
      <c r="DS33" s="611"/>
      <c r="DT33" s="611"/>
      <c r="DU33" s="611"/>
      <c r="DV33" s="612"/>
      <c r="DW33" s="605">
        <v>37.200000000000003</v>
      </c>
      <c r="DX33" s="613"/>
      <c r="DY33" s="613"/>
      <c r="DZ33" s="613"/>
      <c r="EA33" s="613"/>
      <c r="EB33" s="613"/>
      <c r="EC33" s="627"/>
    </row>
    <row r="34" spans="2:133" ht="11.25" customHeight="1" x14ac:dyDescent="0.15">
      <c r="B34" s="599" t="s">
        <v>251</v>
      </c>
      <c r="C34" s="600"/>
      <c r="D34" s="600"/>
      <c r="E34" s="600"/>
      <c r="F34" s="600"/>
      <c r="G34" s="600"/>
      <c r="H34" s="600"/>
      <c r="I34" s="600"/>
      <c r="J34" s="600"/>
      <c r="K34" s="600"/>
      <c r="L34" s="600"/>
      <c r="M34" s="600"/>
      <c r="N34" s="600"/>
      <c r="O34" s="600"/>
      <c r="P34" s="600"/>
      <c r="Q34" s="601"/>
      <c r="R34" s="602">
        <v>156272</v>
      </c>
      <c r="S34" s="603"/>
      <c r="T34" s="603"/>
      <c r="U34" s="603"/>
      <c r="V34" s="603"/>
      <c r="W34" s="603"/>
      <c r="X34" s="603"/>
      <c r="Y34" s="604"/>
      <c r="Z34" s="638">
        <v>1.4</v>
      </c>
      <c r="AA34" s="638"/>
      <c r="AB34" s="638"/>
      <c r="AC34" s="638"/>
      <c r="AD34" s="639" t="s">
        <v>62</v>
      </c>
      <c r="AE34" s="639"/>
      <c r="AF34" s="639"/>
      <c r="AG34" s="639"/>
      <c r="AH34" s="639"/>
      <c r="AI34" s="639"/>
      <c r="AJ34" s="639"/>
      <c r="AK34" s="639"/>
      <c r="AL34" s="605" t="s">
        <v>62</v>
      </c>
      <c r="AM34" s="606"/>
      <c r="AN34" s="606"/>
      <c r="AO34" s="640"/>
      <c r="AP34" s="81"/>
      <c r="AQ34" s="82"/>
      <c r="AS34" s="77"/>
      <c r="AT34" s="77"/>
      <c r="AU34" s="77"/>
      <c r="AV34" s="77"/>
      <c r="AW34" s="77"/>
      <c r="AX34" s="77"/>
      <c r="AY34" s="77"/>
      <c r="AZ34" s="77"/>
      <c r="BA34" s="77"/>
      <c r="BB34" s="77"/>
      <c r="BC34" s="77"/>
      <c r="BD34" s="77"/>
      <c r="BE34" s="77"/>
      <c r="BF34" s="77"/>
      <c r="BG34" s="82"/>
      <c r="BH34" s="82"/>
      <c r="BI34" s="82"/>
      <c r="BJ34" s="82"/>
      <c r="BK34" s="82"/>
      <c r="BL34" s="82"/>
      <c r="BM34" s="82"/>
      <c r="BN34" s="82"/>
      <c r="BO34" s="82"/>
      <c r="BP34" s="82"/>
      <c r="BQ34" s="82"/>
      <c r="BR34" s="82"/>
      <c r="BS34" s="82"/>
      <c r="BT34" s="82"/>
      <c r="BU34" s="82"/>
      <c r="BV34" s="82"/>
      <c r="BW34" s="82"/>
      <c r="BX34" s="82"/>
      <c r="BY34" s="82"/>
      <c r="BZ34" s="82"/>
      <c r="CA34" s="82"/>
      <c r="CB34" s="82"/>
      <c r="CD34" s="599" t="s">
        <v>252</v>
      </c>
      <c r="CE34" s="600"/>
      <c r="CF34" s="600"/>
      <c r="CG34" s="600"/>
      <c r="CH34" s="600"/>
      <c r="CI34" s="600"/>
      <c r="CJ34" s="600"/>
      <c r="CK34" s="600"/>
      <c r="CL34" s="600"/>
      <c r="CM34" s="600"/>
      <c r="CN34" s="600"/>
      <c r="CO34" s="600"/>
      <c r="CP34" s="600"/>
      <c r="CQ34" s="601"/>
      <c r="CR34" s="602">
        <v>1250796</v>
      </c>
      <c r="CS34" s="603"/>
      <c r="CT34" s="603"/>
      <c r="CU34" s="603"/>
      <c r="CV34" s="603"/>
      <c r="CW34" s="603"/>
      <c r="CX34" s="603"/>
      <c r="CY34" s="604"/>
      <c r="CZ34" s="605">
        <v>11.6</v>
      </c>
      <c r="DA34" s="613"/>
      <c r="DB34" s="613"/>
      <c r="DC34" s="614"/>
      <c r="DD34" s="608">
        <v>837182</v>
      </c>
      <c r="DE34" s="603"/>
      <c r="DF34" s="603"/>
      <c r="DG34" s="603"/>
      <c r="DH34" s="603"/>
      <c r="DI34" s="603"/>
      <c r="DJ34" s="603"/>
      <c r="DK34" s="604"/>
      <c r="DL34" s="608">
        <v>576949</v>
      </c>
      <c r="DM34" s="603"/>
      <c r="DN34" s="603"/>
      <c r="DO34" s="603"/>
      <c r="DP34" s="603"/>
      <c r="DQ34" s="603"/>
      <c r="DR34" s="603"/>
      <c r="DS34" s="603"/>
      <c r="DT34" s="603"/>
      <c r="DU34" s="603"/>
      <c r="DV34" s="604"/>
      <c r="DW34" s="605">
        <v>9</v>
      </c>
      <c r="DX34" s="613"/>
      <c r="DY34" s="613"/>
      <c r="DZ34" s="613"/>
      <c r="EA34" s="613"/>
      <c r="EB34" s="613"/>
      <c r="EC34" s="627"/>
    </row>
    <row r="35" spans="2:133" ht="11.25" customHeight="1" x14ac:dyDescent="0.15">
      <c r="B35" s="599" t="s">
        <v>253</v>
      </c>
      <c r="C35" s="600"/>
      <c r="D35" s="600"/>
      <c r="E35" s="600"/>
      <c r="F35" s="600"/>
      <c r="G35" s="600"/>
      <c r="H35" s="600"/>
      <c r="I35" s="600"/>
      <c r="J35" s="600"/>
      <c r="K35" s="600"/>
      <c r="L35" s="600"/>
      <c r="M35" s="600"/>
      <c r="N35" s="600"/>
      <c r="O35" s="600"/>
      <c r="P35" s="600"/>
      <c r="Q35" s="601"/>
      <c r="R35" s="602">
        <v>229141</v>
      </c>
      <c r="S35" s="603"/>
      <c r="T35" s="603"/>
      <c r="U35" s="603"/>
      <c r="V35" s="603"/>
      <c r="W35" s="603"/>
      <c r="X35" s="603"/>
      <c r="Y35" s="604"/>
      <c r="Z35" s="638">
        <v>2.1</v>
      </c>
      <c r="AA35" s="638"/>
      <c r="AB35" s="638"/>
      <c r="AC35" s="638"/>
      <c r="AD35" s="639" t="s">
        <v>62</v>
      </c>
      <c r="AE35" s="639"/>
      <c r="AF35" s="639"/>
      <c r="AG35" s="639"/>
      <c r="AH35" s="639"/>
      <c r="AI35" s="639"/>
      <c r="AJ35" s="639"/>
      <c r="AK35" s="639"/>
      <c r="AL35" s="605" t="s">
        <v>62</v>
      </c>
      <c r="AM35" s="606"/>
      <c r="AN35" s="606"/>
      <c r="AO35" s="640"/>
      <c r="AP35" s="83"/>
      <c r="AQ35" s="654" t="s">
        <v>254</v>
      </c>
      <c r="AR35" s="655"/>
      <c r="AS35" s="655"/>
      <c r="AT35" s="655"/>
      <c r="AU35" s="655"/>
      <c r="AV35" s="655"/>
      <c r="AW35" s="655"/>
      <c r="AX35" s="655"/>
      <c r="AY35" s="655"/>
      <c r="AZ35" s="655"/>
      <c r="BA35" s="655"/>
      <c r="BB35" s="655"/>
      <c r="BC35" s="655"/>
      <c r="BD35" s="655"/>
      <c r="BE35" s="655"/>
      <c r="BF35" s="656"/>
      <c r="BG35" s="654" t="s">
        <v>255</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9" t="s">
        <v>256</v>
      </c>
      <c r="CE35" s="600"/>
      <c r="CF35" s="600"/>
      <c r="CG35" s="600"/>
      <c r="CH35" s="600"/>
      <c r="CI35" s="600"/>
      <c r="CJ35" s="600"/>
      <c r="CK35" s="600"/>
      <c r="CL35" s="600"/>
      <c r="CM35" s="600"/>
      <c r="CN35" s="600"/>
      <c r="CO35" s="600"/>
      <c r="CP35" s="600"/>
      <c r="CQ35" s="601"/>
      <c r="CR35" s="602">
        <v>115000</v>
      </c>
      <c r="CS35" s="611"/>
      <c r="CT35" s="611"/>
      <c r="CU35" s="611"/>
      <c r="CV35" s="611"/>
      <c r="CW35" s="611"/>
      <c r="CX35" s="611"/>
      <c r="CY35" s="612"/>
      <c r="CZ35" s="605">
        <v>1.1000000000000001</v>
      </c>
      <c r="DA35" s="613"/>
      <c r="DB35" s="613"/>
      <c r="DC35" s="614"/>
      <c r="DD35" s="608">
        <v>89997</v>
      </c>
      <c r="DE35" s="611"/>
      <c r="DF35" s="611"/>
      <c r="DG35" s="611"/>
      <c r="DH35" s="611"/>
      <c r="DI35" s="611"/>
      <c r="DJ35" s="611"/>
      <c r="DK35" s="612"/>
      <c r="DL35" s="608">
        <v>68952</v>
      </c>
      <c r="DM35" s="611"/>
      <c r="DN35" s="611"/>
      <c r="DO35" s="611"/>
      <c r="DP35" s="611"/>
      <c r="DQ35" s="611"/>
      <c r="DR35" s="611"/>
      <c r="DS35" s="611"/>
      <c r="DT35" s="611"/>
      <c r="DU35" s="611"/>
      <c r="DV35" s="612"/>
      <c r="DW35" s="605">
        <v>1.1000000000000001</v>
      </c>
      <c r="DX35" s="613"/>
      <c r="DY35" s="613"/>
      <c r="DZ35" s="613"/>
      <c r="EA35" s="613"/>
      <c r="EB35" s="613"/>
      <c r="EC35" s="627"/>
    </row>
    <row r="36" spans="2:133" ht="11.25" customHeight="1" x14ac:dyDescent="0.15">
      <c r="B36" s="599" t="s">
        <v>257</v>
      </c>
      <c r="C36" s="600"/>
      <c r="D36" s="600"/>
      <c r="E36" s="600"/>
      <c r="F36" s="600"/>
      <c r="G36" s="600"/>
      <c r="H36" s="600"/>
      <c r="I36" s="600"/>
      <c r="J36" s="600"/>
      <c r="K36" s="600"/>
      <c r="L36" s="600"/>
      <c r="M36" s="600"/>
      <c r="N36" s="600"/>
      <c r="O36" s="600"/>
      <c r="P36" s="600"/>
      <c r="Q36" s="601"/>
      <c r="R36" s="602">
        <v>382328</v>
      </c>
      <c r="S36" s="603"/>
      <c r="T36" s="603"/>
      <c r="U36" s="603"/>
      <c r="V36" s="603"/>
      <c r="W36" s="603"/>
      <c r="X36" s="603"/>
      <c r="Y36" s="604"/>
      <c r="Z36" s="638">
        <v>3.5</v>
      </c>
      <c r="AA36" s="638"/>
      <c r="AB36" s="638"/>
      <c r="AC36" s="638"/>
      <c r="AD36" s="639" t="s">
        <v>62</v>
      </c>
      <c r="AE36" s="639"/>
      <c r="AF36" s="639"/>
      <c r="AG36" s="639"/>
      <c r="AH36" s="639"/>
      <c r="AI36" s="639"/>
      <c r="AJ36" s="639"/>
      <c r="AK36" s="639"/>
      <c r="AL36" s="605" t="s">
        <v>62</v>
      </c>
      <c r="AM36" s="606"/>
      <c r="AN36" s="606"/>
      <c r="AO36" s="640"/>
      <c r="AP36" s="83"/>
      <c r="AQ36" s="645" t="s">
        <v>258</v>
      </c>
      <c r="AR36" s="646"/>
      <c r="AS36" s="646"/>
      <c r="AT36" s="646"/>
      <c r="AU36" s="646"/>
      <c r="AV36" s="646"/>
      <c r="AW36" s="646"/>
      <c r="AX36" s="646"/>
      <c r="AY36" s="647"/>
      <c r="AZ36" s="648">
        <v>1355247</v>
      </c>
      <c r="BA36" s="649"/>
      <c r="BB36" s="649"/>
      <c r="BC36" s="649"/>
      <c r="BD36" s="649"/>
      <c r="BE36" s="649"/>
      <c r="BF36" s="650"/>
      <c r="BG36" s="651" t="s">
        <v>259</v>
      </c>
      <c r="BH36" s="652"/>
      <c r="BI36" s="652"/>
      <c r="BJ36" s="652"/>
      <c r="BK36" s="652"/>
      <c r="BL36" s="652"/>
      <c r="BM36" s="652"/>
      <c r="BN36" s="652"/>
      <c r="BO36" s="652"/>
      <c r="BP36" s="652"/>
      <c r="BQ36" s="652"/>
      <c r="BR36" s="652"/>
      <c r="BS36" s="652"/>
      <c r="BT36" s="652"/>
      <c r="BU36" s="653"/>
      <c r="BV36" s="648">
        <v>7166</v>
      </c>
      <c r="BW36" s="649"/>
      <c r="BX36" s="649"/>
      <c r="BY36" s="649"/>
      <c r="BZ36" s="649"/>
      <c r="CA36" s="649"/>
      <c r="CB36" s="650"/>
      <c r="CD36" s="599" t="s">
        <v>260</v>
      </c>
      <c r="CE36" s="600"/>
      <c r="CF36" s="600"/>
      <c r="CG36" s="600"/>
      <c r="CH36" s="600"/>
      <c r="CI36" s="600"/>
      <c r="CJ36" s="600"/>
      <c r="CK36" s="600"/>
      <c r="CL36" s="600"/>
      <c r="CM36" s="600"/>
      <c r="CN36" s="600"/>
      <c r="CO36" s="600"/>
      <c r="CP36" s="600"/>
      <c r="CQ36" s="601"/>
      <c r="CR36" s="602">
        <v>1540140</v>
      </c>
      <c r="CS36" s="603"/>
      <c r="CT36" s="603"/>
      <c r="CU36" s="603"/>
      <c r="CV36" s="603"/>
      <c r="CW36" s="603"/>
      <c r="CX36" s="603"/>
      <c r="CY36" s="604"/>
      <c r="CZ36" s="605">
        <v>14.3</v>
      </c>
      <c r="DA36" s="613"/>
      <c r="DB36" s="613"/>
      <c r="DC36" s="614"/>
      <c r="DD36" s="608">
        <v>1263970</v>
      </c>
      <c r="DE36" s="603"/>
      <c r="DF36" s="603"/>
      <c r="DG36" s="603"/>
      <c r="DH36" s="603"/>
      <c r="DI36" s="603"/>
      <c r="DJ36" s="603"/>
      <c r="DK36" s="604"/>
      <c r="DL36" s="608">
        <v>957184</v>
      </c>
      <c r="DM36" s="603"/>
      <c r="DN36" s="603"/>
      <c r="DO36" s="603"/>
      <c r="DP36" s="603"/>
      <c r="DQ36" s="603"/>
      <c r="DR36" s="603"/>
      <c r="DS36" s="603"/>
      <c r="DT36" s="603"/>
      <c r="DU36" s="603"/>
      <c r="DV36" s="604"/>
      <c r="DW36" s="605">
        <v>14.9</v>
      </c>
      <c r="DX36" s="613"/>
      <c r="DY36" s="613"/>
      <c r="DZ36" s="613"/>
      <c r="EA36" s="613"/>
      <c r="EB36" s="613"/>
      <c r="EC36" s="627"/>
    </row>
    <row r="37" spans="2:133" ht="11.25" customHeight="1" x14ac:dyDescent="0.15">
      <c r="B37" s="599" t="s">
        <v>261</v>
      </c>
      <c r="C37" s="600"/>
      <c r="D37" s="600"/>
      <c r="E37" s="600"/>
      <c r="F37" s="600"/>
      <c r="G37" s="600"/>
      <c r="H37" s="600"/>
      <c r="I37" s="600"/>
      <c r="J37" s="600"/>
      <c r="K37" s="600"/>
      <c r="L37" s="600"/>
      <c r="M37" s="600"/>
      <c r="N37" s="600"/>
      <c r="O37" s="600"/>
      <c r="P37" s="600"/>
      <c r="Q37" s="601"/>
      <c r="R37" s="602">
        <v>127170</v>
      </c>
      <c r="S37" s="603"/>
      <c r="T37" s="603"/>
      <c r="U37" s="603"/>
      <c r="V37" s="603"/>
      <c r="W37" s="603"/>
      <c r="X37" s="603"/>
      <c r="Y37" s="604"/>
      <c r="Z37" s="638">
        <v>1.2</v>
      </c>
      <c r="AA37" s="638"/>
      <c r="AB37" s="638"/>
      <c r="AC37" s="638"/>
      <c r="AD37" s="639">
        <v>4778</v>
      </c>
      <c r="AE37" s="639"/>
      <c r="AF37" s="639"/>
      <c r="AG37" s="639"/>
      <c r="AH37" s="639"/>
      <c r="AI37" s="639"/>
      <c r="AJ37" s="639"/>
      <c r="AK37" s="639"/>
      <c r="AL37" s="605">
        <v>0.1</v>
      </c>
      <c r="AM37" s="606"/>
      <c r="AN37" s="606"/>
      <c r="AO37" s="640"/>
      <c r="AQ37" s="633" t="s">
        <v>262</v>
      </c>
      <c r="AR37" s="634"/>
      <c r="AS37" s="634"/>
      <c r="AT37" s="634"/>
      <c r="AU37" s="634"/>
      <c r="AV37" s="634"/>
      <c r="AW37" s="634"/>
      <c r="AX37" s="634"/>
      <c r="AY37" s="635"/>
      <c r="AZ37" s="602">
        <v>538569</v>
      </c>
      <c r="BA37" s="603"/>
      <c r="BB37" s="603"/>
      <c r="BC37" s="603"/>
      <c r="BD37" s="611"/>
      <c r="BE37" s="611"/>
      <c r="BF37" s="636"/>
      <c r="BG37" s="599" t="s">
        <v>263</v>
      </c>
      <c r="BH37" s="600"/>
      <c r="BI37" s="600"/>
      <c r="BJ37" s="600"/>
      <c r="BK37" s="600"/>
      <c r="BL37" s="600"/>
      <c r="BM37" s="600"/>
      <c r="BN37" s="600"/>
      <c r="BO37" s="600"/>
      <c r="BP37" s="600"/>
      <c r="BQ37" s="600"/>
      <c r="BR37" s="600"/>
      <c r="BS37" s="600"/>
      <c r="BT37" s="600"/>
      <c r="BU37" s="601"/>
      <c r="BV37" s="602">
        <v>-8370</v>
      </c>
      <c r="BW37" s="603"/>
      <c r="BX37" s="603"/>
      <c r="BY37" s="603"/>
      <c r="BZ37" s="603"/>
      <c r="CA37" s="603"/>
      <c r="CB37" s="637"/>
      <c r="CD37" s="599" t="s">
        <v>264</v>
      </c>
      <c r="CE37" s="600"/>
      <c r="CF37" s="600"/>
      <c r="CG37" s="600"/>
      <c r="CH37" s="600"/>
      <c r="CI37" s="600"/>
      <c r="CJ37" s="600"/>
      <c r="CK37" s="600"/>
      <c r="CL37" s="600"/>
      <c r="CM37" s="600"/>
      <c r="CN37" s="600"/>
      <c r="CO37" s="600"/>
      <c r="CP37" s="600"/>
      <c r="CQ37" s="601"/>
      <c r="CR37" s="602">
        <v>421539</v>
      </c>
      <c r="CS37" s="611"/>
      <c r="CT37" s="611"/>
      <c r="CU37" s="611"/>
      <c r="CV37" s="611"/>
      <c r="CW37" s="611"/>
      <c r="CX37" s="611"/>
      <c r="CY37" s="612"/>
      <c r="CZ37" s="605">
        <v>3.9</v>
      </c>
      <c r="DA37" s="613"/>
      <c r="DB37" s="613"/>
      <c r="DC37" s="614"/>
      <c r="DD37" s="608">
        <v>419779</v>
      </c>
      <c r="DE37" s="611"/>
      <c r="DF37" s="611"/>
      <c r="DG37" s="611"/>
      <c r="DH37" s="611"/>
      <c r="DI37" s="611"/>
      <c r="DJ37" s="611"/>
      <c r="DK37" s="612"/>
      <c r="DL37" s="608">
        <v>408705</v>
      </c>
      <c r="DM37" s="611"/>
      <c r="DN37" s="611"/>
      <c r="DO37" s="611"/>
      <c r="DP37" s="611"/>
      <c r="DQ37" s="611"/>
      <c r="DR37" s="611"/>
      <c r="DS37" s="611"/>
      <c r="DT37" s="611"/>
      <c r="DU37" s="611"/>
      <c r="DV37" s="612"/>
      <c r="DW37" s="605">
        <v>6.4</v>
      </c>
      <c r="DX37" s="613"/>
      <c r="DY37" s="613"/>
      <c r="DZ37" s="613"/>
      <c r="EA37" s="613"/>
      <c r="EB37" s="613"/>
      <c r="EC37" s="627"/>
    </row>
    <row r="38" spans="2:133" ht="11.25" customHeight="1" x14ac:dyDescent="0.15">
      <c r="B38" s="599" t="s">
        <v>265</v>
      </c>
      <c r="C38" s="600"/>
      <c r="D38" s="600"/>
      <c r="E38" s="600"/>
      <c r="F38" s="600"/>
      <c r="G38" s="600"/>
      <c r="H38" s="600"/>
      <c r="I38" s="600"/>
      <c r="J38" s="600"/>
      <c r="K38" s="600"/>
      <c r="L38" s="600"/>
      <c r="M38" s="600"/>
      <c r="N38" s="600"/>
      <c r="O38" s="600"/>
      <c r="P38" s="600"/>
      <c r="Q38" s="601"/>
      <c r="R38" s="602">
        <v>1192475</v>
      </c>
      <c r="S38" s="603"/>
      <c r="T38" s="603"/>
      <c r="U38" s="603"/>
      <c r="V38" s="603"/>
      <c r="W38" s="603"/>
      <c r="X38" s="603"/>
      <c r="Y38" s="604"/>
      <c r="Z38" s="638">
        <v>10.8</v>
      </c>
      <c r="AA38" s="638"/>
      <c r="AB38" s="638"/>
      <c r="AC38" s="638"/>
      <c r="AD38" s="639" t="s">
        <v>62</v>
      </c>
      <c r="AE38" s="639"/>
      <c r="AF38" s="639"/>
      <c r="AG38" s="639"/>
      <c r="AH38" s="639"/>
      <c r="AI38" s="639"/>
      <c r="AJ38" s="639"/>
      <c r="AK38" s="639"/>
      <c r="AL38" s="605" t="s">
        <v>62</v>
      </c>
      <c r="AM38" s="606"/>
      <c r="AN38" s="606"/>
      <c r="AO38" s="640"/>
      <c r="AQ38" s="633" t="s">
        <v>266</v>
      </c>
      <c r="AR38" s="634"/>
      <c r="AS38" s="634"/>
      <c r="AT38" s="634"/>
      <c r="AU38" s="634"/>
      <c r="AV38" s="634"/>
      <c r="AW38" s="634"/>
      <c r="AX38" s="634"/>
      <c r="AY38" s="635"/>
      <c r="AZ38" s="602">
        <v>43082</v>
      </c>
      <c r="BA38" s="603"/>
      <c r="BB38" s="603"/>
      <c r="BC38" s="603"/>
      <c r="BD38" s="611"/>
      <c r="BE38" s="611"/>
      <c r="BF38" s="636"/>
      <c r="BG38" s="599" t="s">
        <v>267</v>
      </c>
      <c r="BH38" s="600"/>
      <c r="BI38" s="600"/>
      <c r="BJ38" s="600"/>
      <c r="BK38" s="600"/>
      <c r="BL38" s="600"/>
      <c r="BM38" s="600"/>
      <c r="BN38" s="600"/>
      <c r="BO38" s="600"/>
      <c r="BP38" s="600"/>
      <c r="BQ38" s="600"/>
      <c r="BR38" s="600"/>
      <c r="BS38" s="600"/>
      <c r="BT38" s="600"/>
      <c r="BU38" s="601"/>
      <c r="BV38" s="602">
        <v>2042</v>
      </c>
      <c r="BW38" s="603"/>
      <c r="BX38" s="603"/>
      <c r="BY38" s="603"/>
      <c r="BZ38" s="603"/>
      <c r="CA38" s="603"/>
      <c r="CB38" s="637"/>
      <c r="CD38" s="599" t="s">
        <v>268</v>
      </c>
      <c r="CE38" s="600"/>
      <c r="CF38" s="600"/>
      <c r="CG38" s="600"/>
      <c r="CH38" s="600"/>
      <c r="CI38" s="600"/>
      <c r="CJ38" s="600"/>
      <c r="CK38" s="600"/>
      <c r="CL38" s="600"/>
      <c r="CM38" s="600"/>
      <c r="CN38" s="600"/>
      <c r="CO38" s="600"/>
      <c r="CP38" s="600"/>
      <c r="CQ38" s="601"/>
      <c r="CR38" s="602">
        <v>763304</v>
      </c>
      <c r="CS38" s="603"/>
      <c r="CT38" s="603"/>
      <c r="CU38" s="603"/>
      <c r="CV38" s="603"/>
      <c r="CW38" s="603"/>
      <c r="CX38" s="603"/>
      <c r="CY38" s="604"/>
      <c r="CZ38" s="605">
        <v>7.1</v>
      </c>
      <c r="DA38" s="613"/>
      <c r="DB38" s="613"/>
      <c r="DC38" s="614"/>
      <c r="DD38" s="608">
        <v>639674</v>
      </c>
      <c r="DE38" s="603"/>
      <c r="DF38" s="603"/>
      <c r="DG38" s="603"/>
      <c r="DH38" s="603"/>
      <c r="DI38" s="603"/>
      <c r="DJ38" s="603"/>
      <c r="DK38" s="604"/>
      <c r="DL38" s="608">
        <v>621840</v>
      </c>
      <c r="DM38" s="603"/>
      <c r="DN38" s="603"/>
      <c r="DO38" s="603"/>
      <c r="DP38" s="603"/>
      <c r="DQ38" s="603"/>
      <c r="DR38" s="603"/>
      <c r="DS38" s="603"/>
      <c r="DT38" s="603"/>
      <c r="DU38" s="603"/>
      <c r="DV38" s="604"/>
      <c r="DW38" s="605">
        <v>9.6999999999999993</v>
      </c>
      <c r="DX38" s="613"/>
      <c r="DY38" s="613"/>
      <c r="DZ38" s="613"/>
      <c r="EA38" s="613"/>
      <c r="EB38" s="613"/>
      <c r="EC38" s="627"/>
    </row>
    <row r="39" spans="2:133" ht="11.25" customHeight="1" x14ac:dyDescent="0.15">
      <c r="B39" s="599" t="s">
        <v>269</v>
      </c>
      <c r="C39" s="600"/>
      <c r="D39" s="600"/>
      <c r="E39" s="600"/>
      <c r="F39" s="600"/>
      <c r="G39" s="600"/>
      <c r="H39" s="600"/>
      <c r="I39" s="600"/>
      <c r="J39" s="600"/>
      <c r="K39" s="600"/>
      <c r="L39" s="600"/>
      <c r="M39" s="600"/>
      <c r="N39" s="600"/>
      <c r="O39" s="600"/>
      <c r="P39" s="600"/>
      <c r="Q39" s="601"/>
      <c r="R39" s="602" t="s">
        <v>62</v>
      </c>
      <c r="S39" s="603"/>
      <c r="T39" s="603"/>
      <c r="U39" s="603"/>
      <c r="V39" s="603"/>
      <c r="W39" s="603"/>
      <c r="X39" s="603"/>
      <c r="Y39" s="604"/>
      <c r="Z39" s="638" t="s">
        <v>62</v>
      </c>
      <c r="AA39" s="638"/>
      <c r="AB39" s="638"/>
      <c r="AC39" s="638"/>
      <c r="AD39" s="639" t="s">
        <v>62</v>
      </c>
      <c r="AE39" s="639"/>
      <c r="AF39" s="639"/>
      <c r="AG39" s="639"/>
      <c r="AH39" s="639"/>
      <c r="AI39" s="639"/>
      <c r="AJ39" s="639"/>
      <c r="AK39" s="639"/>
      <c r="AL39" s="605" t="s">
        <v>62</v>
      </c>
      <c r="AM39" s="606"/>
      <c r="AN39" s="606"/>
      <c r="AO39" s="640"/>
      <c r="AQ39" s="633" t="s">
        <v>270</v>
      </c>
      <c r="AR39" s="634"/>
      <c r="AS39" s="634"/>
      <c r="AT39" s="634"/>
      <c r="AU39" s="634"/>
      <c r="AV39" s="634"/>
      <c r="AW39" s="634"/>
      <c r="AX39" s="634"/>
      <c r="AY39" s="635"/>
      <c r="AZ39" s="602">
        <v>10292</v>
      </c>
      <c r="BA39" s="603"/>
      <c r="BB39" s="603"/>
      <c r="BC39" s="603"/>
      <c r="BD39" s="611"/>
      <c r="BE39" s="611"/>
      <c r="BF39" s="636"/>
      <c r="BG39" s="599" t="s">
        <v>271</v>
      </c>
      <c r="BH39" s="600"/>
      <c r="BI39" s="600"/>
      <c r="BJ39" s="600"/>
      <c r="BK39" s="600"/>
      <c r="BL39" s="600"/>
      <c r="BM39" s="600"/>
      <c r="BN39" s="600"/>
      <c r="BO39" s="600"/>
      <c r="BP39" s="600"/>
      <c r="BQ39" s="600"/>
      <c r="BR39" s="600"/>
      <c r="BS39" s="600"/>
      <c r="BT39" s="600"/>
      <c r="BU39" s="601"/>
      <c r="BV39" s="602">
        <v>3159</v>
      </c>
      <c r="BW39" s="603"/>
      <c r="BX39" s="603"/>
      <c r="BY39" s="603"/>
      <c r="BZ39" s="603"/>
      <c r="CA39" s="603"/>
      <c r="CB39" s="637"/>
      <c r="CD39" s="599" t="s">
        <v>272</v>
      </c>
      <c r="CE39" s="600"/>
      <c r="CF39" s="600"/>
      <c r="CG39" s="600"/>
      <c r="CH39" s="600"/>
      <c r="CI39" s="600"/>
      <c r="CJ39" s="600"/>
      <c r="CK39" s="600"/>
      <c r="CL39" s="600"/>
      <c r="CM39" s="600"/>
      <c r="CN39" s="600"/>
      <c r="CO39" s="600"/>
      <c r="CP39" s="600"/>
      <c r="CQ39" s="601"/>
      <c r="CR39" s="602">
        <v>250586</v>
      </c>
      <c r="CS39" s="611"/>
      <c r="CT39" s="611"/>
      <c r="CU39" s="611"/>
      <c r="CV39" s="611"/>
      <c r="CW39" s="611"/>
      <c r="CX39" s="611"/>
      <c r="CY39" s="612"/>
      <c r="CZ39" s="605">
        <v>2.2999999999999998</v>
      </c>
      <c r="DA39" s="613"/>
      <c r="DB39" s="613"/>
      <c r="DC39" s="614"/>
      <c r="DD39" s="608">
        <v>85182</v>
      </c>
      <c r="DE39" s="611"/>
      <c r="DF39" s="611"/>
      <c r="DG39" s="611"/>
      <c r="DH39" s="611"/>
      <c r="DI39" s="611"/>
      <c r="DJ39" s="611"/>
      <c r="DK39" s="612"/>
      <c r="DL39" s="608" t="s">
        <v>62</v>
      </c>
      <c r="DM39" s="611"/>
      <c r="DN39" s="611"/>
      <c r="DO39" s="611"/>
      <c r="DP39" s="611"/>
      <c r="DQ39" s="611"/>
      <c r="DR39" s="611"/>
      <c r="DS39" s="611"/>
      <c r="DT39" s="611"/>
      <c r="DU39" s="611"/>
      <c r="DV39" s="612"/>
      <c r="DW39" s="605" t="s">
        <v>62</v>
      </c>
      <c r="DX39" s="613"/>
      <c r="DY39" s="613"/>
      <c r="DZ39" s="613"/>
      <c r="EA39" s="613"/>
      <c r="EB39" s="613"/>
      <c r="EC39" s="627"/>
    </row>
    <row r="40" spans="2:133" ht="11.25" customHeight="1" x14ac:dyDescent="0.15">
      <c r="B40" s="599" t="s">
        <v>273</v>
      </c>
      <c r="C40" s="600"/>
      <c r="D40" s="600"/>
      <c r="E40" s="600"/>
      <c r="F40" s="600"/>
      <c r="G40" s="600"/>
      <c r="H40" s="600"/>
      <c r="I40" s="600"/>
      <c r="J40" s="600"/>
      <c r="K40" s="600"/>
      <c r="L40" s="600"/>
      <c r="M40" s="600"/>
      <c r="N40" s="600"/>
      <c r="O40" s="600"/>
      <c r="P40" s="600"/>
      <c r="Q40" s="601"/>
      <c r="R40" s="602">
        <v>28875</v>
      </c>
      <c r="S40" s="603"/>
      <c r="T40" s="603"/>
      <c r="U40" s="603"/>
      <c r="V40" s="603"/>
      <c r="W40" s="603"/>
      <c r="X40" s="603"/>
      <c r="Y40" s="604"/>
      <c r="Z40" s="638">
        <v>0.3</v>
      </c>
      <c r="AA40" s="638"/>
      <c r="AB40" s="638"/>
      <c r="AC40" s="638"/>
      <c r="AD40" s="639" t="s">
        <v>62</v>
      </c>
      <c r="AE40" s="639"/>
      <c r="AF40" s="639"/>
      <c r="AG40" s="639"/>
      <c r="AH40" s="639"/>
      <c r="AI40" s="639"/>
      <c r="AJ40" s="639"/>
      <c r="AK40" s="639"/>
      <c r="AL40" s="605" t="s">
        <v>62</v>
      </c>
      <c r="AM40" s="606"/>
      <c r="AN40" s="606"/>
      <c r="AO40" s="640"/>
      <c r="AQ40" s="633" t="s">
        <v>274</v>
      </c>
      <c r="AR40" s="634"/>
      <c r="AS40" s="634"/>
      <c r="AT40" s="634"/>
      <c r="AU40" s="634"/>
      <c r="AV40" s="634"/>
      <c r="AW40" s="634"/>
      <c r="AX40" s="634"/>
      <c r="AY40" s="635"/>
      <c r="AZ40" s="602" t="s">
        <v>62</v>
      </c>
      <c r="BA40" s="603"/>
      <c r="BB40" s="603"/>
      <c r="BC40" s="603"/>
      <c r="BD40" s="611"/>
      <c r="BE40" s="611"/>
      <c r="BF40" s="636"/>
      <c r="BG40" s="641" t="s">
        <v>275</v>
      </c>
      <c r="BH40" s="642"/>
      <c r="BI40" s="642"/>
      <c r="BJ40" s="642"/>
      <c r="BK40" s="642"/>
      <c r="BL40" s="79"/>
      <c r="BM40" s="600" t="s">
        <v>276</v>
      </c>
      <c r="BN40" s="600"/>
      <c r="BO40" s="600"/>
      <c r="BP40" s="600"/>
      <c r="BQ40" s="600"/>
      <c r="BR40" s="600"/>
      <c r="BS40" s="600"/>
      <c r="BT40" s="600"/>
      <c r="BU40" s="601"/>
      <c r="BV40" s="602">
        <v>94</v>
      </c>
      <c r="BW40" s="603"/>
      <c r="BX40" s="603"/>
      <c r="BY40" s="603"/>
      <c r="BZ40" s="603"/>
      <c r="CA40" s="603"/>
      <c r="CB40" s="637"/>
      <c r="CD40" s="599" t="s">
        <v>277</v>
      </c>
      <c r="CE40" s="600"/>
      <c r="CF40" s="600"/>
      <c r="CG40" s="600"/>
      <c r="CH40" s="600"/>
      <c r="CI40" s="600"/>
      <c r="CJ40" s="600"/>
      <c r="CK40" s="600"/>
      <c r="CL40" s="600"/>
      <c r="CM40" s="600"/>
      <c r="CN40" s="600"/>
      <c r="CO40" s="600"/>
      <c r="CP40" s="600"/>
      <c r="CQ40" s="601"/>
      <c r="CR40" s="602">
        <v>190339</v>
      </c>
      <c r="CS40" s="603"/>
      <c r="CT40" s="603"/>
      <c r="CU40" s="603"/>
      <c r="CV40" s="603"/>
      <c r="CW40" s="603"/>
      <c r="CX40" s="603"/>
      <c r="CY40" s="604"/>
      <c r="CZ40" s="605">
        <v>1.8</v>
      </c>
      <c r="DA40" s="613"/>
      <c r="DB40" s="613"/>
      <c r="DC40" s="614"/>
      <c r="DD40" s="608">
        <v>180339</v>
      </c>
      <c r="DE40" s="603"/>
      <c r="DF40" s="603"/>
      <c r="DG40" s="603"/>
      <c r="DH40" s="603"/>
      <c r="DI40" s="603"/>
      <c r="DJ40" s="603"/>
      <c r="DK40" s="604"/>
      <c r="DL40" s="608">
        <v>170339</v>
      </c>
      <c r="DM40" s="603"/>
      <c r="DN40" s="603"/>
      <c r="DO40" s="603"/>
      <c r="DP40" s="603"/>
      <c r="DQ40" s="603"/>
      <c r="DR40" s="603"/>
      <c r="DS40" s="603"/>
      <c r="DT40" s="603"/>
      <c r="DU40" s="603"/>
      <c r="DV40" s="604"/>
      <c r="DW40" s="605">
        <v>2.6</v>
      </c>
      <c r="DX40" s="613"/>
      <c r="DY40" s="613"/>
      <c r="DZ40" s="613"/>
      <c r="EA40" s="613"/>
      <c r="EB40" s="613"/>
      <c r="EC40" s="627"/>
    </row>
    <row r="41" spans="2:133" ht="11.25" customHeight="1" x14ac:dyDescent="0.15">
      <c r="B41" s="583" t="s">
        <v>278</v>
      </c>
      <c r="C41" s="584"/>
      <c r="D41" s="584"/>
      <c r="E41" s="584"/>
      <c r="F41" s="584"/>
      <c r="G41" s="584"/>
      <c r="H41" s="584"/>
      <c r="I41" s="584"/>
      <c r="J41" s="584"/>
      <c r="K41" s="584"/>
      <c r="L41" s="584"/>
      <c r="M41" s="584"/>
      <c r="N41" s="584"/>
      <c r="O41" s="584"/>
      <c r="P41" s="584"/>
      <c r="Q41" s="585"/>
      <c r="R41" s="586">
        <v>11045299</v>
      </c>
      <c r="S41" s="624"/>
      <c r="T41" s="624"/>
      <c r="U41" s="624"/>
      <c r="V41" s="624"/>
      <c r="W41" s="624"/>
      <c r="X41" s="624"/>
      <c r="Y41" s="628"/>
      <c r="Z41" s="629">
        <v>100</v>
      </c>
      <c r="AA41" s="629"/>
      <c r="AB41" s="629"/>
      <c r="AC41" s="629"/>
      <c r="AD41" s="630">
        <v>6406262</v>
      </c>
      <c r="AE41" s="630"/>
      <c r="AF41" s="630"/>
      <c r="AG41" s="630"/>
      <c r="AH41" s="630"/>
      <c r="AI41" s="630"/>
      <c r="AJ41" s="630"/>
      <c r="AK41" s="630"/>
      <c r="AL41" s="589">
        <v>100</v>
      </c>
      <c r="AM41" s="631"/>
      <c r="AN41" s="631"/>
      <c r="AO41" s="632"/>
      <c r="AQ41" s="633" t="s">
        <v>279</v>
      </c>
      <c r="AR41" s="634"/>
      <c r="AS41" s="634"/>
      <c r="AT41" s="634"/>
      <c r="AU41" s="634"/>
      <c r="AV41" s="634"/>
      <c r="AW41" s="634"/>
      <c r="AX41" s="634"/>
      <c r="AY41" s="635"/>
      <c r="AZ41" s="602">
        <v>140905</v>
      </c>
      <c r="BA41" s="603"/>
      <c r="BB41" s="603"/>
      <c r="BC41" s="603"/>
      <c r="BD41" s="611"/>
      <c r="BE41" s="611"/>
      <c r="BF41" s="636"/>
      <c r="BG41" s="641"/>
      <c r="BH41" s="642"/>
      <c r="BI41" s="642"/>
      <c r="BJ41" s="642"/>
      <c r="BK41" s="642"/>
      <c r="BL41" s="79"/>
      <c r="BM41" s="600" t="s">
        <v>280</v>
      </c>
      <c r="BN41" s="600"/>
      <c r="BO41" s="600"/>
      <c r="BP41" s="600"/>
      <c r="BQ41" s="600"/>
      <c r="BR41" s="600"/>
      <c r="BS41" s="600"/>
      <c r="BT41" s="600"/>
      <c r="BU41" s="601"/>
      <c r="BV41" s="602" t="s">
        <v>62</v>
      </c>
      <c r="BW41" s="603"/>
      <c r="BX41" s="603"/>
      <c r="BY41" s="603"/>
      <c r="BZ41" s="603"/>
      <c r="CA41" s="603"/>
      <c r="CB41" s="637"/>
      <c r="CD41" s="599" t="s">
        <v>281</v>
      </c>
      <c r="CE41" s="600"/>
      <c r="CF41" s="600"/>
      <c r="CG41" s="600"/>
      <c r="CH41" s="600"/>
      <c r="CI41" s="600"/>
      <c r="CJ41" s="600"/>
      <c r="CK41" s="600"/>
      <c r="CL41" s="600"/>
      <c r="CM41" s="600"/>
      <c r="CN41" s="600"/>
      <c r="CO41" s="600"/>
      <c r="CP41" s="600"/>
      <c r="CQ41" s="601"/>
      <c r="CR41" s="602" t="s">
        <v>62</v>
      </c>
      <c r="CS41" s="611"/>
      <c r="CT41" s="611"/>
      <c r="CU41" s="611"/>
      <c r="CV41" s="611"/>
      <c r="CW41" s="611"/>
      <c r="CX41" s="611"/>
      <c r="CY41" s="612"/>
      <c r="CZ41" s="605" t="s">
        <v>62</v>
      </c>
      <c r="DA41" s="613"/>
      <c r="DB41" s="613"/>
      <c r="DC41" s="614"/>
      <c r="DD41" s="608" t="s">
        <v>62</v>
      </c>
      <c r="DE41" s="611"/>
      <c r="DF41" s="611"/>
      <c r="DG41" s="611"/>
      <c r="DH41" s="611"/>
      <c r="DI41" s="611"/>
      <c r="DJ41" s="611"/>
      <c r="DK41" s="612"/>
      <c r="DL41" s="580"/>
      <c r="DM41" s="581"/>
      <c r="DN41" s="581"/>
      <c r="DO41" s="581"/>
      <c r="DP41" s="581"/>
      <c r="DQ41" s="581"/>
      <c r="DR41" s="581"/>
      <c r="DS41" s="581"/>
      <c r="DT41" s="581"/>
      <c r="DU41" s="581"/>
      <c r="DV41" s="582"/>
      <c r="DW41" s="577"/>
      <c r="DX41" s="578"/>
      <c r="DY41" s="578"/>
      <c r="DZ41" s="578"/>
      <c r="EA41" s="578"/>
      <c r="EB41" s="578"/>
      <c r="EC41" s="579"/>
    </row>
    <row r="42" spans="2:133" ht="11.25" customHeight="1" x14ac:dyDescent="0.15">
      <c r="AQ42" s="621" t="s">
        <v>282</v>
      </c>
      <c r="AR42" s="622"/>
      <c r="AS42" s="622"/>
      <c r="AT42" s="622"/>
      <c r="AU42" s="622"/>
      <c r="AV42" s="622"/>
      <c r="AW42" s="622"/>
      <c r="AX42" s="622"/>
      <c r="AY42" s="623"/>
      <c r="AZ42" s="586">
        <v>622399</v>
      </c>
      <c r="BA42" s="624"/>
      <c r="BB42" s="624"/>
      <c r="BC42" s="624"/>
      <c r="BD42" s="587"/>
      <c r="BE42" s="587"/>
      <c r="BF42" s="625"/>
      <c r="BG42" s="643"/>
      <c r="BH42" s="644"/>
      <c r="BI42" s="644"/>
      <c r="BJ42" s="644"/>
      <c r="BK42" s="644"/>
      <c r="BL42" s="80"/>
      <c r="BM42" s="584" t="s">
        <v>283</v>
      </c>
      <c r="BN42" s="584"/>
      <c r="BO42" s="584"/>
      <c r="BP42" s="584"/>
      <c r="BQ42" s="584"/>
      <c r="BR42" s="584"/>
      <c r="BS42" s="584"/>
      <c r="BT42" s="584"/>
      <c r="BU42" s="585"/>
      <c r="BV42" s="586">
        <v>423</v>
      </c>
      <c r="BW42" s="624"/>
      <c r="BX42" s="624"/>
      <c r="BY42" s="624"/>
      <c r="BZ42" s="624"/>
      <c r="CA42" s="624"/>
      <c r="CB42" s="626"/>
      <c r="CD42" s="599" t="s">
        <v>284</v>
      </c>
      <c r="CE42" s="600"/>
      <c r="CF42" s="600"/>
      <c r="CG42" s="600"/>
      <c r="CH42" s="600"/>
      <c r="CI42" s="600"/>
      <c r="CJ42" s="600"/>
      <c r="CK42" s="600"/>
      <c r="CL42" s="600"/>
      <c r="CM42" s="600"/>
      <c r="CN42" s="600"/>
      <c r="CO42" s="600"/>
      <c r="CP42" s="600"/>
      <c r="CQ42" s="601"/>
      <c r="CR42" s="602">
        <v>1730426</v>
      </c>
      <c r="CS42" s="611"/>
      <c r="CT42" s="611"/>
      <c r="CU42" s="611"/>
      <c r="CV42" s="611"/>
      <c r="CW42" s="611"/>
      <c r="CX42" s="611"/>
      <c r="CY42" s="612"/>
      <c r="CZ42" s="605">
        <v>16.100000000000001</v>
      </c>
      <c r="DA42" s="613"/>
      <c r="DB42" s="613"/>
      <c r="DC42" s="614"/>
      <c r="DD42" s="608">
        <v>252198</v>
      </c>
      <c r="DE42" s="611"/>
      <c r="DF42" s="611"/>
      <c r="DG42" s="611"/>
      <c r="DH42" s="611"/>
      <c r="DI42" s="611"/>
      <c r="DJ42" s="611"/>
      <c r="DK42" s="612"/>
      <c r="DL42" s="580"/>
      <c r="DM42" s="581"/>
      <c r="DN42" s="581"/>
      <c r="DO42" s="581"/>
      <c r="DP42" s="581"/>
      <c r="DQ42" s="581"/>
      <c r="DR42" s="581"/>
      <c r="DS42" s="581"/>
      <c r="DT42" s="581"/>
      <c r="DU42" s="581"/>
      <c r="DV42" s="582"/>
      <c r="DW42" s="577"/>
      <c r="DX42" s="578"/>
      <c r="DY42" s="578"/>
      <c r="DZ42" s="578"/>
      <c r="EA42" s="578"/>
      <c r="EB42" s="578"/>
      <c r="EC42" s="579"/>
    </row>
    <row r="43" spans="2:133" ht="11.25" customHeight="1" x14ac:dyDescent="0.15">
      <c r="B43" s="73" t="s">
        <v>285</v>
      </c>
      <c r="CD43" s="599" t="s">
        <v>286</v>
      </c>
      <c r="CE43" s="600"/>
      <c r="CF43" s="600"/>
      <c r="CG43" s="600"/>
      <c r="CH43" s="600"/>
      <c r="CI43" s="600"/>
      <c r="CJ43" s="600"/>
      <c r="CK43" s="600"/>
      <c r="CL43" s="600"/>
      <c r="CM43" s="600"/>
      <c r="CN43" s="600"/>
      <c r="CO43" s="600"/>
      <c r="CP43" s="600"/>
      <c r="CQ43" s="601"/>
      <c r="CR43" s="602" t="s">
        <v>62</v>
      </c>
      <c r="CS43" s="611"/>
      <c r="CT43" s="611"/>
      <c r="CU43" s="611"/>
      <c r="CV43" s="611"/>
      <c r="CW43" s="611"/>
      <c r="CX43" s="611"/>
      <c r="CY43" s="612"/>
      <c r="CZ43" s="605" t="s">
        <v>62</v>
      </c>
      <c r="DA43" s="613"/>
      <c r="DB43" s="613"/>
      <c r="DC43" s="614"/>
      <c r="DD43" s="608" t="s">
        <v>62</v>
      </c>
      <c r="DE43" s="611"/>
      <c r="DF43" s="611"/>
      <c r="DG43" s="611"/>
      <c r="DH43" s="611"/>
      <c r="DI43" s="611"/>
      <c r="DJ43" s="611"/>
      <c r="DK43" s="612"/>
      <c r="DL43" s="580"/>
      <c r="DM43" s="581"/>
      <c r="DN43" s="581"/>
      <c r="DO43" s="581"/>
      <c r="DP43" s="581"/>
      <c r="DQ43" s="581"/>
      <c r="DR43" s="581"/>
      <c r="DS43" s="581"/>
      <c r="DT43" s="581"/>
      <c r="DU43" s="581"/>
      <c r="DV43" s="582"/>
      <c r="DW43" s="577"/>
      <c r="DX43" s="578"/>
      <c r="DY43" s="578"/>
      <c r="DZ43" s="578"/>
      <c r="EA43" s="578"/>
      <c r="EB43" s="578"/>
      <c r="EC43" s="579"/>
    </row>
    <row r="44" spans="2:133" ht="11.25" customHeight="1" x14ac:dyDescent="0.15">
      <c r="B44" s="609" t="s">
        <v>287</v>
      </c>
      <c r="C44" s="609"/>
      <c r="D44" s="609"/>
      <c r="E44" s="609"/>
      <c r="F44" s="609"/>
      <c r="G44" s="609"/>
      <c r="H44" s="609"/>
      <c r="I44" s="609"/>
      <c r="J44" s="609"/>
      <c r="K44" s="609"/>
      <c r="L44" s="609"/>
      <c r="M44" s="609"/>
      <c r="N44" s="609"/>
      <c r="O44" s="609"/>
      <c r="P44" s="609"/>
      <c r="Q44" s="609"/>
      <c r="R44" s="609"/>
      <c r="S44" s="609"/>
      <c r="T44" s="609"/>
      <c r="U44" s="609"/>
      <c r="V44" s="609"/>
      <c r="W44" s="609"/>
      <c r="X44" s="609"/>
      <c r="Y44" s="609"/>
      <c r="Z44" s="609"/>
      <c r="AA44" s="609"/>
      <c r="AB44" s="609"/>
      <c r="AC44" s="609"/>
      <c r="AD44" s="609"/>
      <c r="AE44" s="609"/>
      <c r="AF44" s="609"/>
      <c r="AG44" s="609"/>
      <c r="AH44" s="609"/>
      <c r="AI44" s="609"/>
      <c r="AJ44" s="609"/>
      <c r="AK44" s="609"/>
      <c r="AL44" s="609"/>
      <c r="AM44" s="609"/>
      <c r="AN44" s="609"/>
      <c r="AO44" s="609"/>
      <c r="AP44" s="609"/>
      <c r="AQ44" s="609"/>
      <c r="AR44" s="609"/>
      <c r="AS44" s="609"/>
      <c r="AT44" s="609"/>
      <c r="AU44" s="609"/>
      <c r="AV44" s="609"/>
      <c r="AW44" s="609"/>
      <c r="AX44" s="609"/>
      <c r="AY44" s="609"/>
      <c r="AZ44" s="609"/>
      <c r="BA44" s="609"/>
      <c r="BB44" s="609"/>
      <c r="BC44" s="609"/>
      <c r="BD44" s="609"/>
      <c r="BE44" s="609"/>
      <c r="BF44" s="609"/>
      <c r="BG44" s="609"/>
      <c r="BH44" s="609"/>
      <c r="BI44" s="609"/>
      <c r="BJ44" s="609"/>
      <c r="BK44" s="609"/>
      <c r="BL44" s="609"/>
      <c r="BM44" s="609"/>
      <c r="BN44" s="609"/>
      <c r="BO44" s="609"/>
      <c r="BP44" s="609"/>
      <c r="BQ44" s="609"/>
      <c r="BR44" s="609"/>
      <c r="BS44" s="609"/>
      <c r="BT44" s="609"/>
      <c r="BU44" s="609"/>
      <c r="BV44" s="609"/>
      <c r="BW44" s="609"/>
      <c r="BX44" s="609"/>
      <c r="BY44" s="609"/>
      <c r="BZ44" s="609"/>
      <c r="CA44" s="609"/>
      <c r="CB44" s="609"/>
      <c r="CC44" s="610"/>
      <c r="CD44" s="615" t="s">
        <v>234</v>
      </c>
      <c r="CE44" s="616"/>
      <c r="CF44" s="599" t="s">
        <v>288</v>
      </c>
      <c r="CG44" s="600"/>
      <c r="CH44" s="600"/>
      <c r="CI44" s="600"/>
      <c r="CJ44" s="600"/>
      <c r="CK44" s="600"/>
      <c r="CL44" s="600"/>
      <c r="CM44" s="600"/>
      <c r="CN44" s="600"/>
      <c r="CO44" s="600"/>
      <c r="CP44" s="600"/>
      <c r="CQ44" s="601"/>
      <c r="CR44" s="602">
        <v>1678934</v>
      </c>
      <c r="CS44" s="603"/>
      <c r="CT44" s="603"/>
      <c r="CU44" s="603"/>
      <c r="CV44" s="603"/>
      <c r="CW44" s="603"/>
      <c r="CX44" s="603"/>
      <c r="CY44" s="604"/>
      <c r="CZ44" s="605">
        <v>15.6</v>
      </c>
      <c r="DA44" s="606"/>
      <c r="DB44" s="606"/>
      <c r="DC44" s="607"/>
      <c r="DD44" s="608">
        <v>220168</v>
      </c>
      <c r="DE44" s="603"/>
      <c r="DF44" s="603"/>
      <c r="DG44" s="603"/>
      <c r="DH44" s="603"/>
      <c r="DI44" s="603"/>
      <c r="DJ44" s="603"/>
      <c r="DK44" s="604"/>
      <c r="DL44" s="580"/>
      <c r="DM44" s="581"/>
      <c r="DN44" s="581"/>
      <c r="DO44" s="581"/>
      <c r="DP44" s="581"/>
      <c r="DQ44" s="581"/>
      <c r="DR44" s="581"/>
      <c r="DS44" s="581"/>
      <c r="DT44" s="581"/>
      <c r="DU44" s="581"/>
      <c r="DV44" s="582"/>
      <c r="DW44" s="577"/>
      <c r="DX44" s="578"/>
      <c r="DY44" s="578"/>
      <c r="DZ44" s="578"/>
      <c r="EA44" s="578"/>
      <c r="EB44" s="578"/>
      <c r="EC44" s="579"/>
    </row>
    <row r="45" spans="2:133" ht="11.25" customHeight="1" x14ac:dyDescent="0.15">
      <c r="B45" s="609" t="s">
        <v>289</v>
      </c>
      <c r="C45" s="609"/>
      <c r="D45" s="609"/>
      <c r="E45" s="609"/>
      <c r="F45" s="609"/>
      <c r="G45" s="609"/>
      <c r="H45" s="609"/>
      <c r="I45" s="609"/>
      <c r="J45" s="609"/>
      <c r="K45" s="609"/>
      <c r="L45" s="609"/>
      <c r="M45" s="609"/>
      <c r="N45" s="609"/>
      <c r="O45" s="609"/>
      <c r="P45" s="609"/>
      <c r="Q45" s="609"/>
      <c r="R45" s="609"/>
      <c r="S45" s="609"/>
      <c r="T45" s="609"/>
      <c r="U45" s="609"/>
      <c r="V45" s="609"/>
      <c r="W45" s="609"/>
      <c r="X45" s="609"/>
      <c r="Y45" s="609"/>
      <c r="Z45" s="609"/>
      <c r="AA45" s="609"/>
      <c r="AB45" s="609"/>
      <c r="AC45" s="609"/>
      <c r="AD45" s="609"/>
      <c r="AE45" s="609"/>
      <c r="AF45" s="609"/>
      <c r="AG45" s="609"/>
      <c r="AH45" s="609"/>
      <c r="AI45" s="609"/>
      <c r="AJ45" s="609"/>
      <c r="AK45" s="609"/>
      <c r="AL45" s="609"/>
      <c r="AM45" s="609"/>
      <c r="AN45" s="609"/>
      <c r="AO45" s="609"/>
      <c r="AP45" s="609"/>
      <c r="AQ45" s="609"/>
      <c r="AR45" s="609"/>
      <c r="AS45" s="609"/>
      <c r="AT45" s="609"/>
      <c r="AU45" s="609"/>
      <c r="AV45" s="609"/>
      <c r="AW45" s="609"/>
      <c r="AX45" s="609"/>
      <c r="AY45" s="609"/>
      <c r="AZ45" s="609"/>
      <c r="BA45" s="609"/>
      <c r="BB45" s="609"/>
      <c r="BC45" s="609"/>
      <c r="BD45" s="609"/>
      <c r="BE45" s="609"/>
      <c r="BF45" s="609"/>
      <c r="BG45" s="609"/>
      <c r="BH45" s="609"/>
      <c r="BI45" s="609"/>
      <c r="BJ45" s="609"/>
      <c r="BK45" s="609"/>
      <c r="BL45" s="609"/>
      <c r="BM45" s="609"/>
      <c r="BN45" s="609"/>
      <c r="BO45" s="609"/>
      <c r="BP45" s="609"/>
      <c r="BQ45" s="609"/>
      <c r="BR45" s="609"/>
      <c r="BS45" s="609"/>
      <c r="BT45" s="609"/>
      <c r="BU45" s="609"/>
      <c r="BV45" s="609"/>
      <c r="BW45" s="609"/>
      <c r="BX45" s="609"/>
      <c r="BY45" s="609"/>
      <c r="BZ45" s="609"/>
      <c r="CA45" s="609"/>
      <c r="CB45" s="609"/>
      <c r="CC45" s="610"/>
      <c r="CD45" s="617"/>
      <c r="CE45" s="618"/>
      <c r="CF45" s="599" t="s">
        <v>290</v>
      </c>
      <c r="CG45" s="600"/>
      <c r="CH45" s="600"/>
      <c r="CI45" s="600"/>
      <c r="CJ45" s="600"/>
      <c r="CK45" s="600"/>
      <c r="CL45" s="600"/>
      <c r="CM45" s="600"/>
      <c r="CN45" s="600"/>
      <c r="CO45" s="600"/>
      <c r="CP45" s="600"/>
      <c r="CQ45" s="601"/>
      <c r="CR45" s="602">
        <v>565816</v>
      </c>
      <c r="CS45" s="611"/>
      <c r="CT45" s="611"/>
      <c r="CU45" s="611"/>
      <c r="CV45" s="611"/>
      <c r="CW45" s="611"/>
      <c r="CX45" s="611"/>
      <c r="CY45" s="612"/>
      <c r="CZ45" s="605">
        <v>5.3</v>
      </c>
      <c r="DA45" s="613"/>
      <c r="DB45" s="613"/>
      <c r="DC45" s="614"/>
      <c r="DD45" s="608">
        <v>21448</v>
      </c>
      <c r="DE45" s="611"/>
      <c r="DF45" s="611"/>
      <c r="DG45" s="611"/>
      <c r="DH45" s="611"/>
      <c r="DI45" s="611"/>
      <c r="DJ45" s="611"/>
      <c r="DK45" s="612"/>
      <c r="DL45" s="580"/>
      <c r="DM45" s="581"/>
      <c r="DN45" s="581"/>
      <c r="DO45" s="581"/>
      <c r="DP45" s="581"/>
      <c r="DQ45" s="581"/>
      <c r="DR45" s="581"/>
      <c r="DS45" s="581"/>
      <c r="DT45" s="581"/>
      <c r="DU45" s="581"/>
      <c r="DV45" s="582"/>
      <c r="DW45" s="577"/>
      <c r="DX45" s="578"/>
      <c r="DY45" s="578"/>
      <c r="DZ45" s="578"/>
      <c r="EA45" s="578"/>
      <c r="EB45" s="578"/>
      <c r="EC45" s="579"/>
    </row>
    <row r="46" spans="2:133" ht="11.25" customHeight="1" x14ac:dyDescent="0.15">
      <c r="B46" s="84"/>
      <c r="CD46" s="617"/>
      <c r="CE46" s="618"/>
      <c r="CF46" s="599" t="s">
        <v>291</v>
      </c>
      <c r="CG46" s="600"/>
      <c r="CH46" s="600"/>
      <c r="CI46" s="600"/>
      <c r="CJ46" s="600"/>
      <c r="CK46" s="600"/>
      <c r="CL46" s="600"/>
      <c r="CM46" s="600"/>
      <c r="CN46" s="600"/>
      <c r="CO46" s="600"/>
      <c r="CP46" s="600"/>
      <c r="CQ46" s="601"/>
      <c r="CR46" s="602">
        <v>1096382</v>
      </c>
      <c r="CS46" s="603"/>
      <c r="CT46" s="603"/>
      <c r="CU46" s="603"/>
      <c r="CV46" s="603"/>
      <c r="CW46" s="603"/>
      <c r="CX46" s="603"/>
      <c r="CY46" s="604"/>
      <c r="CZ46" s="605">
        <v>10.199999999999999</v>
      </c>
      <c r="DA46" s="606"/>
      <c r="DB46" s="606"/>
      <c r="DC46" s="607"/>
      <c r="DD46" s="608">
        <v>196793</v>
      </c>
      <c r="DE46" s="603"/>
      <c r="DF46" s="603"/>
      <c r="DG46" s="603"/>
      <c r="DH46" s="603"/>
      <c r="DI46" s="603"/>
      <c r="DJ46" s="603"/>
      <c r="DK46" s="604"/>
      <c r="DL46" s="580"/>
      <c r="DM46" s="581"/>
      <c r="DN46" s="581"/>
      <c r="DO46" s="581"/>
      <c r="DP46" s="581"/>
      <c r="DQ46" s="581"/>
      <c r="DR46" s="581"/>
      <c r="DS46" s="581"/>
      <c r="DT46" s="581"/>
      <c r="DU46" s="581"/>
      <c r="DV46" s="582"/>
      <c r="DW46" s="577"/>
      <c r="DX46" s="578"/>
      <c r="DY46" s="578"/>
      <c r="DZ46" s="578"/>
      <c r="EA46" s="578"/>
      <c r="EB46" s="578"/>
      <c r="EC46" s="579"/>
    </row>
    <row r="47" spans="2:133" ht="11.25" customHeight="1" x14ac:dyDescent="0.15">
      <c r="B47" s="84"/>
      <c r="CD47" s="617"/>
      <c r="CE47" s="618"/>
      <c r="CF47" s="599" t="s">
        <v>292</v>
      </c>
      <c r="CG47" s="600"/>
      <c r="CH47" s="600"/>
      <c r="CI47" s="600"/>
      <c r="CJ47" s="600"/>
      <c r="CK47" s="600"/>
      <c r="CL47" s="600"/>
      <c r="CM47" s="600"/>
      <c r="CN47" s="600"/>
      <c r="CO47" s="600"/>
      <c r="CP47" s="600"/>
      <c r="CQ47" s="601"/>
      <c r="CR47" s="602">
        <v>51492</v>
      </c>
      <c r="CS47" s="611"/>
      <c r="CT47" s="611"/>
      <c r="CU47" s="611"/>
      <c r="CV47" s="611"/>
      <c r="CW47" s="611"/>
      <c r="CX47" s="611"/>
      <c r="CY47" s="612"/>
      <c r="CZ47" s="605">
        <v>0.5</v>
      </c>
      <c r="DA47" s="613"/>
      <c r="DB47" s="613"/>
      <c r="DC47" s="614"/>
      <c r="DD47" s="608">
        <v>32030</v>
      </c>
      <c r="DE47" s="611"/>
      <c r="DF47" s="611"/>
      <c r="DG47" s="611"/>
      <c r="DH47" s="611"/>
      <c r="DI47" s="611"/>
      <c r="DJ47" s="611"/>
      <c r="DK47" s="612"/>
      <c r="DL47" s="580"/>
      <c r="DM47" s="581"/>
      <c r="DN47" s="581"/>
      <c r="DO47" s="581"/>
      <c r="DP47" s="581"/>
      <c r="DQ47" s="581"/>
      <c r="DR47" s="581"/>
      <c r="DS47" s="581"/>
      <c r="DT47" s="581"/>
      <c r="DU47" s="581"/>
      <c r="DV47" s="582"/>
      <c r="DW47" s="577"/>
      <c r="DX47" s="578"/>
      <c r="DY47" s="578"/>
      <c r="DZ47" s="578"/>
      <c r="EA47" s="578"/>
      <c r="EB47" s="578"/>
      <c r="EC47" s="579"/>
    </row>
    <row r="48" spans="2:133" x14ac:dyDescent="0.15">
      <c r="B48" s="84"/>
      <c r="CD48" s="619"/>
      <c r="CE48" s="620"/>
      <c r="CF48" s="599" t="s">
        <v>293</v>
      </c>
      <c r="CG48" s="600"/>
      <c r="CH48" s="600"/>
      <c r="CI48" s="600"/>
      <c r="CJ48" s="600"/>
      <c r="CK48" s="600"/>
      <c r="CL48" s="600"/>
      <c r="CM48" s="600"/>
      <c r="CN48" s="600"/>
      <c r="CO48" s="600"/>
      <c r="CP48" s="600"/>
      <c r="CQ48" s="601"/>
      <c r="CR48" s="602" t="s">
        <v>62</v>
      </c>
      <c r="CS48" s="603"/>
      <c r="CT48" s="603"/>
      <c r="CU48" s="603"/>
      <c r="CV48" s="603"/>
      <c r="CW48" s="603"/>
      <c r="CX48" s="603"/>
      <c r="CY48" s="604"/>
      <c r="CZ48" s="605" t="s">
        <v>62</v>
      </c>
      <c r="DA48" s="606"/>
      <c r="DB48" s="606"/>
      <c r="DC48" s="607"/>
      <c r="DD48" s="608" t="s">
        <v>62</v>
      </c>
      <c r="DE48" s="603"/>
      <c r="DF48" s="603"/>
      <c r="DG48" s="603"/>
      <c r="DH48" s="603"/>
      <c r="DI48" s="603"/>
      <c r="DJ48" s="603"/>
      <c r="DK48" s="604"/>
      <c r="DL48" s="580"/>
      <c r="DM48" s="581"/>
      <c r="DN48" s="581"/>
      <c r="DO48" s="581"/>
      <c r="DP48" s="581"/>
      <c r="DQ48" s="581"/>
      <c r="DR48" s="581"/>
      <c r="DS48" s="581"/>
      <c r="DT48" s="581"/>
      <c r="DU48" s="581"/>
      <c r="DV48" s="582"/>
      <c r="DW48" s="577"/>
      <c r="DX48" s="578"/>
      <c r="DY48" s="578"/>
      <c r="DZ48" s="578"/>
      <c r="EA48" s="578"/>
      <c r="EB48" s="578"/>
      <c r="EC48" s="579"/>
    </row>
    <row r="49" spans="2:133" ht="11.25" customHeight="1" x14ac:dyDescent="0.15">
      <c r="B49" s="84"/>
      <c r="CD49" s="583" t="s">
        <v>294</v>
      </c>
      <c r="CE49" s="584"/>
      <c r="CF49" s="584"/>
      <c r="CG49" s="584"/>
      <c r="CH49" s="584"/>
      <c r="CI49" s="584"/>
      <c r="CJ49" s="584"/>
      <c r="CK49" s="584"/>
      <c r="CL49" s="584"/>
      <c r="CM49" s="584"/>
      <c r="CN49" s="584"/>
      <c r="CO49" s="584"/>
      <c r="CP49" s="584"/>
      <c r="CQ49" s="585"/>
      <c r="CR49" s="586">
        <v>10748543</v>
      </c>
      <c r="CS49" s="587"/>
      <c r="CT49" s="587"/>
      <c r="CU49" s="587"/>
      <c r="CV49" s="587"/>
      <c r="CW49" s="587"/>
      <c r="CX49" s="587"/>
      <c r="CY49" s="588"/>
      <c r="CZ49" s="589">
        <v>100</v>
      </c>
      <c r="DA49" s="590"/>
      <c r="DB49" s="590"/>
      <c r="DC49" s="591"/>
      <c r="DD49" s="592">
        <v>7136609</v>
      </c>
      <c r="DE49" s="587"/>
      <c r="DF49" s="587"/>
      <c r="DG49" s="587"/>
      <c r="DH49" s="587"/>
      <c r="DI49" s="587"/>
      <c r="DJ49" s="587"/>
      <c r="DK49" s="588"/>
      <c r="DL49" s="593"/>
      <c r="DM49" s="594"/>
      <c r="DN49" s="594"/>
      <c r="DO49" s="594"/>
      <c r="DP49" s="594"/>
      <c r="DQ49" s="594"/>
      <c r="DR49" s="594"/>
      <c r="DS49" s="594"/>
      <c r="DT49" s="594"/>
      <c r="DU49" s="594"/>
      <c r="DV49" s="595"/>
      <c r="DW49" s="596"/>
      <c r="DX49" s="597"/>
      <c r="DY49" s="597"/>
      <c r="DZ49" s="597"/>
      <c r="EA49" s="597"/>
      <c r="EB49" s="597"/>
      <c r="EC49" s="598"/>
    </row>
  </sheetData>
  <sheetProtection algorithmName="SHA-512" hashValue="PVD5+pVIKHUQajv3yXJet5di5NGiECXmztLIR0J4+u5p1qMdevS0V2pGsxcmP8r6j+S5onlxnaducSlanjsHlg==" saltValue="b1hn6GGR/smb6+ovh5jbr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081" t="s">
        <v>295</v>
      </c>
      <c r="B2" s="1081"/>
      <c r="C2" s="1081"/>
      <c r="D2" s="1081"/>
      <c r="E2" s="1081"/>
      <c r="F2" s="1081"/>
      <c r="G2" s="1081"/>
      <c r="H2" s="1081"/>
      <c r="I2" s="1081"/>
      <c r="J2" s="1081"/>
      <c r="K2" s="1081"/>
      <c r="L2" s="1081"/>
      <c r="M2" s="1081"/>
      <c r="N2" s="1081"/>
      <c r="O2" s="1081"/>
      <c r="P2" s="1081"/>
      <c r="Q2" s="1081"/>
      <c r="R2" s="1081"/>
      <c r="S2" s="1081"/>
      <c r="T2" s="1081"/>
      <c r="U2" s="1081"/>
      <c r="V2" s="1081"/>
      <c r="W2" s="1081"/>
      <c r="X2" s="1081"/>
      <c r="Y2" s="1081"/>
      <c r="Z2" s="1081"/>
      <c r="AA2" s="1081"/>
      <c r="AB2" s="1081"/>
      <c r="AC2" s="1081"/>
      <c r="AD2" s="1081"/>
      <c r="AE2" s="1081"/>
      <c r="AF2" s="1081"/>
      <c r="AG2" s="1081"/>
      <c r="AH2" s="1081"/>
      <c r="AI2" s="1081"/>
      <c r="AJ2" s="1081"/>
      <c r="AK2" s="1081"/>
      <c r="AL2" s="1081"/>
      <c r="AM2" s="1081"/>
      <c r="AN2" s="1081"/>
      <c r="AO2" s="1081"/>
      <c r="AP2" s="1081"/>
      <c r="AQ2" s="1081"/>
      <c r="AR2" s="1081"/>
      <c r="AS2" s="1081"/>
      <c r="AT2" s="1081"/>
      <c r="AU2" s="1081"/>
      <c r="AV2" s="1081"/>
      <c r="AW2" s="1081"/>
      <c r="AX2" s="1081"/>
      <c r="AY2" s="1081"/>
      <c r="AZ2" s="1081"/>
      <c r="BA2" s="1081"/>
      <c r="BB2" s="1081"/>
      <c r="BC2" s="1081"/>
      <c r="BD2" s="1081"/>
      <c r="BE2" s="1081"/>
      <c r="BF2" s="1081"/>
      <c r="BG2" s="1081"/>
      <c r="BH2" s="1081"/>
      <c r="BI2" s="1081"/>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2" t="s">
        <v>296</v>
      </c>
      <c r="DK2" s="1083"/>
      <c r="DL2" s="1083"/>
      <c r="DM2" s="1083"/>
      <c r="DN2" s="1083"/>
      <c r="DO2" s="1084"/>
      <c r="DP2" s="87"/>
      <c r="DQ2" s="1082" t="s">
        <v>297</v>
      </c>
      <c r="DR2" s="1083"/>
      <c r="DS2" s="1083"/>
      <c r="DT2" s="1083"/>
      <c r="DU2" s="1083"/>
      <c r="DV2" s="1083"/>
      <c r="DW2" s="1083"/>
      <c r="DX2" s="1083"/>
      <c r="DY2" s="1083"/>
      <c r="DZ2" s="1084"/>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5" customFormat="1" ht="26.25" customHeight="1" thickBot="1" x14ac:dyDescent="0.2">
      <c r="A4" s="1034" t="s">
        <v>298</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299</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4"/>
    </row>
    <row r="5" spans="1:131" s="95" customFormat="1" ht="26.25" customHeight="1" x14ac:dyDescent="0.15">
      <c r="A5" s="970" t="s">
        <v>300</v>
      </c>
      <c r="B5" s="971"/>
      <c r="C5" s="971"/>
      <c r="D5" s="971"/>
      <c r="E5" s="971"/>
      <c r="F5" s="971"/>
      <c r="G5" s="971"/>
      <c r="H5" s="971"/>
      <c r="I5" s="971"/>
      <c r="J5" s="971"/>
      <c r="K5" s="971"/>
      <c r="L5" s="971"/>
      <c r="M5" s="971"/>
      <c r="N5" s="971"/>
      <c r="O5" s="971"/>
      <c r="P5" s="972"/>
      <c r="Q5" s="976" t="s">
        <v>301</v>
      </c>
      <c r="R5" s="977"/>
      <c r="S5" s="977"/>
      <c r="T5" s="977"/>
      <c r="U5" s="978"/>
      <c r="V5" s="976" t="s">
        <v>302</v>
      </c>
      <c r="W5" s="977"/>
      <c r="X5" s="977"/>
      <c r="Y5" s="977"/>
      <c r="Z5" s="978"/>
      <c r="AA5" s="976" t="s">
        <v>303</v>
      </c>
      <c r="AB5" s="977"/>
      <c r="AC5" s="977"/>
      <c r="AD5" s="977"/>
      <c r="AE5" s="977"/>
      <c r="AF5" s="1085" t="s">
        <v>304</v>
      </c>
      <c r="AG5" s="977"/>
      <c r="AH5" s="977"/>
      <c r="AI5" s="977"/>
      <c r="AJ5" s="990"/>
      <c r="AK5" s="977" t="s">
        <v>305</v>
      </c>
      <c r="AL5" s="977"/>
      <c r="AM5" s="977"/>
      <c r="AN5" s="977"/>
      <c r="AO5" s="978"/>
      <c r="AP5" s="976" t="s">
        <v>306</v>
      </c>
      <c r="AQ5" s="977"/>
      <c r="AR5" s="977"/>
      <c r="AS5" s="977"/>
      <c r="AT5" s="978"/>
      <c r="AU5" s="976" t="s">
        <v>307</v>
      </c>
      <c r="AV5" s="977"/>
      <c r="AW5" s="977"/>
      <c r="AX5" s="977"/>
      <c r="AY5" s="990"/>
      <c r="AZ5" s="91"/>
      <c r="BA5" s="91"/>
      <c r="BB5" s="91"/>
      <c r="BC5" s="91"/>
      <c r="BD5" s="91"/>
      <c r="BE5" s="92"/>
      <c r="BF5" s="92"/>
      <c r="BG5" s="92"/>
      <c r="BH5" s="92"/>
      <c r="BI5" s="92"/>
      <c r="BJ5" s="92"/>
      <c r="BK5" s="92"/>
      <c r="BL5" s="92"/>
      <c r="BM5" s="92"/>
      <c r="BN5" s="92"/>
      <c r="BO5" s="92"/>
      <c r="BP5" s="92"/>
      <c r="BQ5" s="970" t="s">
        <v>308</v>
      </c>
      <c r="BR5" s="971"/>
      <c r="BS5" s="971"/>
      <c r="BT5" s="971"/>
      <c r="BU5" s="971"/>
      <c r="BV5" s="971"/>
      <c r="BW5" s="971"/>
      <c r="BX5" s="971"/>
      <c r="BY5" s="971"/>
      <c r="BZ5" s="971"/>
      <c r="CA5" s="971"/>
      <c r="CB5" s="971"/>
      <c r="CC5" s="971"/>
      <c r="CD5" s="971"/>
      <c r="CE5" s="971"/>
      <c r="CF5" s="971"/>
      <c r="CG5" s="972"/>
      <c r="CH5" s="976" t="s">
        <v>309</v>
      </c>
      <c r="CI5" s="977"/>
      <c r="CJ5" s="977"/>
      <c r="CK5" s="977"/>
      <c r="CL5" s="978"/>
      <c r="CM5" s="976" t="s">
        <v>310</v>
      </c>
      <c r="CN5" s="977"/>
      <c r="CO5" s="977"/>
      <c r="CP5" s="977"/>
      <c r="CQ5" s="978"/>
      <c r="CR5" s="976" t="s">
        <v>311</v>
      </c>
      <c r="CS5" s="977"/>
      <c r="CT5" s="977"/>
      <c r="CU5" s="977"/>
      <c r="CV5" s="978"/>
      <c r="CW5" s="976" t="s">
        <v>312</v>
      </c>
      <c r="CX5" s="977"/>
      <c r="CY5" s="977"/>
      <c r="CZ5" s="977"/>
      <c r="DA5" s="978"/>
      <c r="DB5" s="976" t="s">
        <v>313</v>
      </c>
      <c r="DC5" s="977"/>
      <c r="DD5" s="977"/>
      <c r="DE5" s="977"/>
      <c r="DF5" s="978"/>
      <c r="DG5" s="1075" t="s">
        <v>314</v>
      </c>
      <c r="DH5" s="1076"/>
      <c r="DI5" s="1076"/>
      <c r="DJ5" s="1076"/>
      <c r="DK5" s="1077"/>
      <c r="DL5" s="1075" t="s">
        <v>315</v>
      </c>
      <c r="DM5" s="1076"/>
      <c r="DN5" s="1076"/>
      <c r="DO5" s="1076"/>
      <c r="DP5" s="1077"/>
      <c r="DQ5" s="976" t="s">
        <v>316</v>
      </c>
      <c r="DR5" s="977"/>
      <c r="DS5" s="977"/>
      <c r="DT5" s="977"/>
      <c r="DU5" s="978"/>
      <c r="DV5" s="976" t="s">
        <v>307</v>
      </c>
      <c r="DW5" s="977"/>
      <c r="DX5" s="977"/>
      <c r="DY5" s="977"/>
      <c r="DZ5" s="990"/>
      <c r="EA5" s="94"/>
    </row>
    <row r="6" spans="1:131" s="95" customFormat="1" ht="26.25" customHeight="1" thickBot="1" x14ac:dyDescent="0.2">
      <c r="A6" s="973"/>
      <c r="B6" s="974"/>
      <c r="C6" s="974"/>
      <c r="D6" s="974"/>
      <c r="E6" s="974"/>
      <c r="F6" s="974"/>
      <c r="G6" s="974"/>
      <c r="H6" s="974"/>
      <c r="I6" s="974"/>
      <c r="J6" s="974"/>
      <c r="K6" s="974"/>
      <c r="L6" s="974"/>
      <c r="M6" s="974"/>
      <c r="N6" s="974"/>
      <c r="O6" s="974"/>
      <c r="P6" s="975"/>
      <c r="Q6" s="979"/>
      <c r="R6" s="980"/>
      <c r="S6" s="980"/>
      <c r="T6" s="980"/>
      <c r="U6" s="981"/>
      <c r="V6" s="979"/>
      <c r="W6" s="980"/>
      <c r="X6" s="980"/>
      <c r="Y6" s="980"/>
      <c r="Z6" s="981"/>
      <c r="AA6" s="979"/>
      <c r="AB6" s="980"/>
      <c r="AC6" s="980"/>
      <c r="AD6" s="980"/>
      <c r="AE6" s="980"/>
      <c r="AF6" s="1086"/>
      <c r="AG6" s="980"/>
      <c r="AH6" s="980"/>
      <c r="AI6" s="980"/>
      <c r="AJ6" s="991"/>
      <c r="AK6" s="980"/>
      <c r="AL6" s="980"/>
      <c r="AM6" s="980"/>
      <c r="AN6" s="980"/>
      <c r="AO6" s="981"/>
      <c r="AP6" s="979"/>
      <c r="AQ6" s="980"/>
      <c r="AR6" s="980"/>
      <c r="AS6" s="980"/>
      <c r="AT6" s="981"/>
      <c r="AU6" s="979"/>
      <c r="AV6" s="980"/>
      <c r="AW6" s="980"/>
      <c r="AX6" s="980"/>
      <c r="AY6" s="991"/>
      <c r="AZ6" s="91"/>
      <c r="BA6" s="91"/>
      <c r="BB6" s="91"/>
      <c r="BC6" s="91"/>
      <c r="BD6" s="91"/>
      <c r="BE6" s="92"/>
      <c r="BF6" s="92"/>
      <c r="BG6" s="92"/>
      <c r="BH6" s="92"/>
      <c r="BI6" s="92"/>
      <c r="BJ6" s="92"/>
      <c r="BK6" s="92"/>
      <c r="BL6" s="92"/>
      <c r="BM6" s="92"/>
      <c r="BN6" s="92"/>
      <c r="BO6" s="92"/>
      <c r="BP6" s="92"/>
      <c r="BQ6" s="973"/>
      <c r="BR6" s="974"/>
      <c r="BS6" s="974"/>
      <c r="BT6" s="974"/>
      <c r="BU6" s="974"/>
      <c r="BV6" s="974"/>
      <c r="BW6" s="974"/>
      <c r="BX6" s="974"/>
      <c r="BY6" s="974"/>
      <c r="BZ6" s="974"/>
      <c r="CA6" s="974"/>
      <c r="CB6" s="974"/>
      <c r="CC6" s="974"/>
      <c r="CD6" s="974"/>
      <c r="CE6" s="974"/>
      <c r="CF6" s="974"/>
      <c r="CG6" s="975"/>
      <c r="CH6" s="979"/>
      <c r="CI6" s="980"/>
      <c r="CJ6" s="980"/>
      <c r="CK6" s="980"/>
      <c r="CL6" s="981"/>
      <c r="CM6" s="979"/>
      <c r="CN6" s="980"/>
      <c r="CO6" s="980"/>
      <c r="CP6" s="980"/>
      <c r="CQ6" s="981"/>
      <c r="CR6" s="979"/>
      <c r="CS6" s="980"/>
      <c r="CT6" s="980"/>
      <c r="CU6" s="980"/>
      <c r="CV6" s="981"/>
      <c r="CW6" s="979"/>
      <c r="CX6" s="980"/>
      <c r="CY6" s="980"/>
      <c r="CZ6" s="980"/>
      <c r="DA6" s="981"/>
      <c r="DB6" s="979"/>
      <c r="DC6" s="980"/>
      <c r="DD6" s="980"/>
      <c r="DE6" s="980"/>
      <c r="DF6" s="981"/>
      <c r="DG6" s="1078"/>
      <c r="DH6" s="1079"/>
      <c r="DI6" s="1079"/>
      <c r="DJ6" s="1079"/>
      <c r="DK6" s="1080"/>
      <c r="DL6" s="1078"/>
      <c r="DM6" s="1079"/>
      <c r="DN6" s="1079"/>
      <c r="DO6" s="1079"/>
      <c r="DP6" s="1080"/>
      <c r="DQ6" s="979"/>
      <c r="DR6" s="980"/>
      <c r="DS6" s="980"/>
      <c r="DT6" s="980"/>
      <c r="DU6" s="981"/>
      <c r="DV6" s="979"/>
      <c r="DW6" s="980"/>
      <c r="DX6" s="980"/>
      <c r="DY6" s="980"/>
      <c r="DZ6" s="991"/>
      <c r="EA6" s="94"/>
    </row>
    <row r="7" spans="1:131" s="95" customFormat="1" ht="26.25" customHeight="1" thickTop="1" x14ac:dyDescent="0.15">
      <c r="A7" s="96">
        <v>1</v>
      </c>
      <c r="B7" s="1022" t="s">
        <v>317</v>
      </c>
      <c r="C7" s="1023"/>
      <c r="D7" s="1023"/>
      <c r="E7" s="1023"/>
      <c r="F7" s="1023"/>
      <c r="G7" s="1023"/>
      <c r="H7" s="1023"/>
      <c r="I7" s="1023"/>
      <c r="J7" s="1023"/>
      <c r="K7" s="1023"/>
      <c r="L7" s="1023"/>
      <c r="M7" s="1023"/>
      <c r="N7" s="1023"/>
      <c r="O7" s="1023"/>
      <c r="P7" s="1024"/>
      <c r="Q7" s="1062">
        <v>11044</v>
      </c>
      <c r="R7" s="1063"/>
      <c r="S7" s="1063"/>
      <c r="T7" s="1063"/>
      <c r="U7" s="1063"/>
      <c r="V7" s="1063">
        <v>10748</v>
      </c>
      <c r="W7" s="1063"/>
      <c r="X7" s="1063"/>
      <c r="Y7" s="1063"/>
      <c r="Z7" s="1063"/>
      <c r="AA7" s="1063">
        <v>296</v>
      </c>
      <c r="AB7" s="1063"/>
      <c r="AC7" s="1063"/>
      <c r="AD7" s="1063"/>
      <c r="AE7" s="1064"/>
      <c r="AF7" s="1065">
        <v>255</v>
      </c>
      <c r="AG7" s="1066"/>
      <c r="AH7" s="1066"/>
      <c r="AI7" s="1066"/>
      <c r="AJ7" s="1067"/>
      <c r="AK7" s="1068">
        <v>38</v>
      </c>
      <c r="AL7" s="1069"/>
      <c r="AM7" s="1069"/>
      <c r="AN7" s="1069"/>
      <c r="AO7" s="1069"/>
      <c r="AP7" s="1069">
        <v>12650</v>
      </c>
      <c r="AQ7" s="1069"/>
      <c r="AR7" s="1069"/>
      <c r="AS7" s="1069"/>
      <c r="AT7" s="1069"/>
      <c r="AU7" s="1070"/>
      <c r="AV7" s="1070"/>
      <c r="AW7" s="1070"/>
      <c r="AX7" s="1070"/>
      <c r="AY7" s="1071"/>
      <c r="AZ7" s="91"/>
      <c r="BA7" s="91"/>
      <c r="BB7" s="91"/>
      <c r="BC7" s="91"/>
      <c r="BD7" s="91"/>
      <c r="BE7" s="92"/>
      <c r="BF7" s="92"/>
      <c r="BG7" s="92"/>
      <c r="BH7" s="92"/>
      <c r="BI7" s="92"/>
      <c r="BJ7" s="92"/>
      <c r="BK7" s="92"/>
      <c r="BL7" s="92"/>
      <c r="BM7" s="92"/>
      <c r="BN7" s="92"/>
      <c r="BO7" s="92"/>
      <c r="BP7" s="92"/>
      <c r="BQ7" s="96">
        <v>1</v>
      </c>
      <c r="BR7" s="97"/>
      <c r="BS7" s="1072" t="s">
        <v>318</v>
      </c>
      <c r="BT7" s="1073"/>
      <c r="BU7" s="1073"/>
      <c r="BV7" s="1073"/>
      <c r="BW7" s="1073"/>
      <c r="BX7" s="1073"/>
      <c r="BY7" s="1073"/>
      <c r="BZ7" s="1073"/>
      <c r="CA7" s="1073"/>
      <c r="CB7" s="1073"/>
      <c r="CC7" s="1073"/>
      <c r="CD7" s="1073"/>
      <c r="CE7" s="1073"/>
      <c r="CF7" s="1073"/>
      <c r="CG7" s="1074"/>
      <c r="CH7" s="1059">
        <v>-2</v>
      </c>
      <c r="CI7" s="1060"/>
      <c r="CJ7" s="1060"/>
      <c r="CK7" s="1060"/>
      <c r="CL7" s="1061"/>
      <c r="CM7" s="1059">
        <v>15</v>
      </c>
      <c r="CN7" s="1060"/>
      <c r="CO7" s="1060"/>
      <c r="CP7" s="1060"/>
      <c r="CQ7" s="1061"/>
      <c r="CR7" s="1059">
        <v>3</v>
      </c>
      <c r="CS7" s="1060"/>
      <c r="CT7" s="1060"/>
      <c r="CU7" s="1060"/>
      <c r="CV7" s="1061"/>
      <c r="CW7" s="1059">
        <v>5</v>
      </c>
      <c r="CX7" s="1060"/>
      <c r="CY7" s="1060"/>
      <c r="CZ7" s="1060"/>
      <c r="DA7" s="1061"/>
      <c r="DB7" s="1059" t="s">
        <v>319</v>
      </c>
      <c r="DC7" s="1060"/>
      <c r="DD7" s="1060"/>
      <c r="DE7" s="1060"/>
      <c r="DF7" s="1061"/>
      <c r="DG7" s="1059" t="s">
        <v>319</v>
      </c>
      <c r="DH7" s="1060"/>
      <c r="DI7" s="1060"/>
      <c r="DJ7" s="1060"/>
      <c r="DK7" s="1061"/>
      <c r="DL7" s="1059" t="s">
        <v>319</v>
      </c>
      <c r="DM7" s="1060"/>
      <c r="DN7" s="1060"/>
      <c r="DO7" s="1060"/>
      <c r="DP7" s="1061"/>
      <c r="DQ7" s="1059" t="s">
        <v>319</v>
      </c>
      <c r="DR7" s="1060"/>
      <c r="DS7" s="1060"/>
      <c r="DT7" s="1060"/>
      <c r="DU7" s="1061"/>
      <c r="DV7" s="1072"/>
      <c r="DW7" s="1073"/>
      <c r="DX7" s="1073"/>
      <c r="DY7" s="1073"/>
      <c r="DZ7" s="1087"/>
      <c r="EA7" s="94"/>
    </row>
    <row r="8" spans="1:131" s="95" customFormat="1" ht="26.25" customHeight="1" x14ac:dyDescent="0.15">
      <c r="A8" s="98">
        <v>2</v>
      </c>
      <c r="B8" s="1005" t="s">
        <v>320</v>
      </c>
      <c r="C8" s="1006"/>
      <c r="D8" s="1006"/>
      <c r="E8" s="1006"/>
      <c r="F8" s="1006"/>
      <c r="G8" s="1006"/>
      <c r="H8" s="1006"/>
      <c r="I8" s="1006"/>
      <c r="J8" s="1006"/>
      <c r="K8" s="1006"/>
      <c r="L8" s="1006"/>
      <c r="M8" s="1006"/>
      <c r="N8" s="1006"/>
      <c r="O8" s="1006"/>
      <c r="P8" s="1007"/>
      <c r="Q8" s="1013">
        <v>1</v>
      </c>
      <c r="R8" s="1014"/>
      <c r="S8" s="1014"/>
      <c r="T8" s="1014"/>
      <c r="U8" s="1014"/>
      <c r="V8" s="1014">
        <v>1</v>
      </c>
      <c r="W8" s="1014"/>
      <c r="X8" s="1014"/>
      <c r="Y8" s="1014"/>
      <c r="Z8" s="1014"/>
      <c r="AA8" s="1014">
        <v>0</v>
      </c>
      <c r="AB8" s="1014"/>
      <c r="AC8" s="1014"/>
      <c r="AD8" s="1014"/>
      <c r="AE8" s="1015"/>
      <c r="AF8" s="1010" t="s">
        <v>62</v>
      </c>
      <c r="AG8" s="1011"/>
      <c r="AH8" s="1011"/>
      <c r="AI8" s="1011"/>
      <c r="AJ8" s="1012"/>
      <c r="AK8" s="1055" t="s">
        <v>319</v>
      </c>
      <c r="AL8" s="1056"/>
      <c r="AM8" s="1056"/>
      <c r="AN8" s="1056"/>
      <c r="AO8" s="1056"/>
      <c r="AP8" s="1056" t="s">
        <v>319</v>
      </c>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8">
        <v>2</v>
      </c>
      <c r="BR8" s="99"/>
      <c r="BS8" s="967" t="s">
        <v>321</v>
      </c>
      <c r="BT8" s="968"/>
      <c r="BU8" s="968"/>
      <c r="BV8" s="968"/>
      <c r="BW8" s="968"/>
      <c r="BX8" s="968"/>
      <c r="BY8" s="968"/>
      <c r="BZ8" s="968"/>
      <c r="CA8" s="968"/>
      <c r="CB8" s="968"/>
      <c r="CC8" s="968"/>
      <c r="CD8" s="968"/>
      <c r="CE8" s="968"/>
      <c r="CF8" s="968"/>
      <c r="CG8" s="989"/>
      <c r="CH8" s="964">
        <v>1</v>
      </c>
      <c r="CI8" s="965"/>
      <c r="CJ8" s="965"/>
      <c r="CK8" s="965"/>
      <c r="CL8" s="966"/>
      <c r="CM8" s="964">
        <v>25</v>
      </c>
      <c r="CN8" s="965"/>
      <c r="CO8" s="965"/>
      <c r="CP8" s="965"/>
      <c r="CQ8" s="966"/>
      <c r="CR8" s="964">
        <v>10</v>
      </c>
      <c r="CS8" s="965"/>
      <c r="CT8" s="965"/>
      <c r="CU8" s="965"/>
      <c r="CV8" s="966"/>
      <c r="CW8" s="964" t="s">
        <v>319</v>
      </c>
      <c r="CX8" s="965"/>
      <c r="CY8" s="965"/>
      <c r="CZ8" s="965"/>
      <c r="DA8" s="966"/>
      <c r="DB8" s="964" t="s">
        <v>319</v>
      </c>
      <c r="DC8" s="965"/>
      <c r="DD8" s="965"/>
      <c r="DE8" s="965"/>
      <c r="DF8" s="966"/>
      <c r="DG8" s="964" t="s">
        <v>319</v>
      </c>
      <c r="DH8" s="965"/>
      <c r="DI8" s="965"/>
      <c r="DJ8" s="965"/>
      <c r="DK8" s="966"/>
      <c r="DL8" s="964" t="s">
        <v>319</v>
      </c>
      <c r="DM8" s="965"/>
      <c r="DN8" s="965"/>
      <c r="DO8" s="965"/>
      <c r="DP8" s="966"/>
      <c r="DQ8" s="964" t="s">
        <v>319</v>
      </c>
      <c r="DR8" s="965"/>
      <c r="DS8" s="965"/>
      <c r="DT8" s="965"/>
      <c r="DU8" s="966"/>
      <c r="DV8" s="967"/>
      <c r="DW8" s="968"/>
      <c r="DX8" s="968"/>
      <c r="DY8" s="968"/>
      <c r="DZ8" s="969"/>
      <c r="EA8" s="94"/>
    </row>
    <row r="9" spans="1:131" s="95" customFormat="1" ht="26.25" customHeight="1" x14ac:dyDescent="0.15">
      <c r="A9" s="98">
        <v>3</v>
      </c>
      <c r="B9" s="1005" t="s">
        <v>322</v>
      </c>
      <c r="C9" s="1006"/>
      <c r="D9" s="1006"/>
      <c r="E9" s="1006"/>
      <c r="F9" s="1006"/>
      <c r="G9" s="1006"/>
      <c r="H9" s="1006"/>
      <c r="I9" s="1006"/>
      <c r="J9" s="1006"/>
      <c r="K9" s="1006"/>
      <c r="L9" s="1006"/>
      <c r="M9" s="1006"/>
      <c r="N9" s="1006"/>
      <c r="O9" s="1006"/>
      <c r="P9" s="1007"/>
      <c r="Q9" s="1013">
        <v>0</v>
      </c>
      <c r="R9" s="1014"/>
      <c r="S9" s="1014"/>
      <c r="T9" s="1014"/>
      <c r="U9" s="1014"/>
      <c r="V9" s="1014">
        <v>0</v>
      </c>
      <c r="W9" s="1014"/>
      <c r="X9" s="1014"/>
      <c r="Y9" s="1014"/>
      <c r="Z9" s="1014"/>
      <c r="AA9" s="1014">
        <v>0</v>
      </c>
      <c r="AB9" s="1014"/>
      <c r="AC9" s="1014"/>
      <c r="AD9" s="1014"/>
      <c r="AE9" s="1015"/>
      <c r="AF9" s="1010" t="s">
        <v>62</v>
      </c>
      <c r="AG9" s="1011"/>
      <c r="AH9" s="1011"/>
      <c r="AI9" s="1011"/>
      <c r="AJ9" s="1012"/>
      <c r="AK9" s="1055">
        <v>0</v>
      </c>
      <c r="AL9" s="1056"/>
      <c r="AM9" s="1056"/>
      <c r="AN9" s="1056"/>
      <c r="AO9" s="1056"/>
      <c r="AP9" s="1056" t="s">
        <v>319</v>
      </c>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8">
        <v>3</v>
      </c>
      <c r="BR9" s="99"/>
      <c r="BS9" s="967" t="s">
        <v>323</v>
      </c>
      <c r="BT9" s="968"/>
      <c r="BU9" s="968"/>
      <c r="BV9" s="968"/>
      <c r="BW9" s="968"/>
      <c r="BX9" s="968"/>
      <c r="BY9" s="968"/>
      <c r="BZ9" s="968"/>
      <c r="CA9" s="968"/>
      <c r="CB9" s="968"/>
      <c r="CC9" s="968"/>
      <c r="CD9" s="968"/>
      <c r="CE9" s="968"/>
      <c r="CF9" s="968"/>
      <c r="CG9" s="989"/>
      <c r="CH9" s="964">
        <v>44</v>
      </c>
      <c r="CI9" s="965"/>
      <c r="CJ9" s="965"/>
      <c r="CK9" s="965"/>
      <c r="CL9" s="966"/>
      <c r="CM9" s="964">
        <v>584</v>
      </c>
      <c r="CN9" s="965"/>
      <c r="CO9" s="965"/>
      <c r="CP9" s="965"/>
      <c r="CQ9" s="966"/>
      <c r="CR9" s="964">
        <v>24</v>
      </c>
      <c r="CS9" s="965"/>
      <c r="CT9" s="965"/>
      <c r="CU9" s="965"/>
      <c r="CV9" s="966"/>
      <c r="CW9" s="964" t="s">
        <v>319</v>
      </c>
      <c r="CX9" s="965"/>
      <c r="CY9" s="965"/>
      <c r="CZ9" s="965"/>
      <c r="DA9" s="966"/>
      <c r="DB9" s="964" t="s">
        <v>319</v>
      </c>
      <c r="DC9" s="965"/>
      <c r="DD9" s="965"/>
      <c r="DE9" s="965"/>
      <c r="DF9" s="966"/>
      <c r="DG9" s="964" t="s">
        <v>319</v>
      </c>
      <c r="DH9" s="965"/>
      <c r="DI9" s="965"/>
      <c r="DJ9" s="965"/>
      <c r="DK9" s="966"/>
      <c r="DL9" s="964" t="s">
        <v>319</v>
      </c>
      <c r="DM9" s="965"/>
      <c r="DN9" s="965"/>
      <c r="DO9" s="965"/>
      <c r="DP9" s="966"/>
      <c r="DQ9" s="964" t="s">
        <v>319</v>
      </c>
      <c r="DR9" s="965"/>
      <c r="DS9" s="965"/>
      <c r="DT9" s="965"/>
      <c r="DU9" s="966"/>
      <c r="DV9" s="967"/>
      <c r="DW9" s="968"/>
      <c r="DX9" s="968"/>
      <c r="DY9" s="968"/>
      <c r="DZ9" s="969"/>
      <c r="EA9" s="94"/>
    </row>
    <row r="10" spans="1:131" s="95" customFormat="1" ht="26.25" customHeight="1" x14ac:dyDescent="0.15">
      <c r="A10" s="98">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5"/>
      <c r="AL10" s="1056"/>
      <c r="AM10" s="1056"/>
      <c r="AN10" s="1056"/>
      <c r="AO10" s="1056"/>
      <c r="AP10" s="1056"/>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8">
        <v>4</v>
      </c>
      <c r="BR10" s="99"/>
      <c r="BS10" s="967"/>
      <c r="BT10" s="968"/>
      <c r="BU10" s="968"/>
      <c r="BV10" s="968"/>
      <c r="BW10" s="968"/>
      <c r="BX10" s="968"/>
      <c r="BY10" s="968"/>
      <c r="BZ10" s="968"/>
      <c r="CA10" s="968"/>
      <c r="CB10" s="968"/>
      <c r="CC10" s="968"/>
      <c r="CD10" s="968"/>
      <c r="CE10" s="968"/>
      <c r="CF10" s="968"/>
      <c r="CG10" s="989"/>
      <c r="CH10" s="964"/>
      <c r="CI10" s="965"/>
      <c r="CJ10" s="965"/>
      <c r="CK10" s="965"/>
      <c r="CL10" s="966"/>
      <c r="CM10" s="964"/>
      <c r="CN10" s="965"/>
      <c r="CO10" s="965"/>
      <c r="CP10" s="965"/>
      <c r="CQ10" s="966"/>
      <c r="CR10" s="964"/>
      <c r="CS10" s="965"/>
      <c r="CT10" s="965"/>
      <c r="CU10" s="965"/>
      <c r="CV10" s="966"/>
      <c r="CW10" s="964"/>
      <c r="CX10" s="965"/>
      <c r="CY10" s="965"/>
      <c r="CZ10" s="965"/>
      <c r="DA10" s="966"/>
      <c r="DB10" s="964"/>
      <c r="DC10" s="965"/>
      <c r="DD10" s="965"/>
      <c r="DE10" s="965"/>
      <c r="DF10" s="966"/>
      <c r="DG10" s="964"/>
      <c r="DH10" s="965"/>
      <c r="DI10" s="965"/>
      <c r="DJ10" s="965"/>
      <c r="DK10" s="966"/>
      <c r="DL10" s="964"/>
      <c r="DM10" s="965"/>
      <c r="DN10" s="965"/>
      <c r="DO10" s="965"/>
      <c r="DP10" s="966"/>
      <c r="DQ10" s="964"/>
      <c r="DR10" s="965"/>
      <c r="DS10" s="965"/>
      <c r="DT10" s="965"/>
      <c r="DU10" s="966"/>
      <c r="DV10" s="967"/>
      <c r="DW10" s="968"/>
      <c r="DX10" s="968"/>
      <c r="DY10" s="968"/>
      <c r="DZ10" s="969"/>
      <c r="EA10" s="94"/>
    </row>
    <row r="11" spans="1:131" s="95" customFormat="1" ht="26.25" customHeight="1" x14ac:dyDescent="0.15">
      <c r="A11" s="98">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8">
        <v>5</v>
      </c>
      <c r="BR11" s="99"/>
      <c r="BS11" s="967"/>
      <c r="BT11" s="968"/>
      <c r="BU11" s="968"/>
      <c r="BV11" s="968"/>
      <c r="BW11" s="968"/>
      <c r="BX11" s="968"/>
      <c r="BY11" s="968"/>
      <c r="BZ11" s="968"/>
      <c r="CA11" s="968"/>
      <c r="CB11" s="968"/>
      <c r="CC11" s="968"/>
      <c r="CD11" s="968"/>
      <c r="CE11" s="968"/>
      <c r="CF11" s="968"/>
      <c r="CG11" s="989"/>
      <c r="CH11" s="964"/>
      <c r="CI11" s="965"/>
      <c r="CJ11" s="965"/>
      <c r="CK11" s="965"/>
      <c r="CL11" s="966"/>
      <c r="CM11" s="964"/>
      <c r="CN11" s="965"/>
      <c r="CO11" s="965"/>
      <c r="CP11" s="965"/>
      <c r="CQ11" s="966"/>
      <c r="CR11" s="964"/>
      <c r="CS11" s="965"/>
      <c r="CT11" s="965"/>
      <c r="CU11" s="965"/>
      <c r="CV11" s="966"/>
      <c r="CW11" s="964"/>
      <c r="CX11" s="965"/>
      <c r="CY11" s="965"/>
      <c r="CZ11" s="965"/>
      <c r="DA11" s="966"/>
      <c r="DB11" s="964"/>
      <c r="DC11" s="965"/>
      <c r="DD11" s="965"/>
      <c r="DE11" s="965"/>
      <c r="DF11" s="966"/>
      <c r="DG11" s="964"/>
      <c r="DH11" s="965"/>
      <c r="DI11" s="965"/>
      <c r="DJ11" s="965"/>
      <c r="DK11" s="966"/>
      <c r="DL11" s="964"/>
      <c r="DM11" s="965"/>
      <c r="DN11" s="965"/>
      <c r="DO11" s="965"/>
      <c r="DP11" s="966"/>
      <c r="DQ11" s="964"/>
      <c r="DR11" s="965"/>
      <c r="DS11" s="965"/>
      <c r="DT11" s="965"/>
      <c r="DU11" s="966"/>
      <c r="DV11" s="967"/>
      <c r="DW11" s="968"/>
      <c r="DX11" s="968"/>
      <c r="DY11" s="968"/>
      <c r="DZ11" s="969"/>
      <c r="EA11" s="94"/>
    </row>
    <row r="12" spans="1:131" s="95" customFormat="1" ht="26.25" customHeight="1" x14ac:dyDescent="0.15">
      <c r="A12" s="98">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8">
        <v>6</v>
      </c>
      <c r="BR12" s="99"/>
      <c r="BS12" s="967"/>
      <c r="BT12" s="968"/>
      <c r="BU12" s="968"/>
      <c r="BV12" s="968"/>
      <c r="BW12" s="968"/>
      <c r="BX12" s="968"/>
      <c r="BY12" s="968"/>
      <c r="BZ12" s="968"/>
      <c r="CA12" s="968"/>
      <c r="CB12" s="968"/>
      <c r="CC12" s="968"/>
      <c r="CD12" s="968"/>
      <c r="CE12" s="968"/>
      <c r="CF12" s="968"/>
      <c r="CG12" s="989"/>
      <c r="CH12" s="964"/>
      <c r="CI12" s="965"/>
      <c r="CJ12" s="965"/>
      <c r="CK12" s="965"/>
      <c r="CL12" s="966"/>
      <c r="CM12" s="964"/>
      <c r="CN12" s="965"/>
      <c r="CO12" s="965"/>
      <c r="CP12" s="965"/>
      <c r="CQ12" s="966"/>
      <c r="CR12" s="964"/>
      <c r="CS12" s="965"/>
      <c r="CT12" s="965"/>
      <c r="CU12" s="965"/>
      <c r="CV12" s="966"/>
      <c r="CW12" s="964"/>
      <c r="CX12" s="965"/>
      <c r="CY12" s="965"/>
      <c r="CZ12" s="965"/>
      <c r="DA12" s="966"/>
      <c r="DB12" s="964"/>
      <c r="DC12" s="965"/>
      <c r="DD12" s="965"/>
      <c r="DE12" s="965"/>
      <c r="DF12" s="966"/>
      <c r="DG12" s="964"/>
      <c r="DH12" s="965"/>
      <c r="DI12" s="965"/>
      <c r="DJ12" s="965"/>
      <c r="DK12" s="966"/>
      <c r="DL12" s="964"/>
      <c r="DM12" s="965"/>
      <c r="DN12" s="965"/>
      <c r="DO12" s="965"/>
      <c r="DP12" s="966"/>
      <c r="DQ12" s="964"/>
      <c r="DR12" s="965"/>
      <c r="DS12" s="965"/>
      <c r="DT12" s="965"/>
      <c r="DU12" s="966"/>
      <c r="DV12" s="967"/>
      <c r="DW12" s="968"/>
      <c r="DX12" s="968"/>
      <c r="DY12" s="968"/>
      <c r="DZ12" s="969"/>
      <c r="EA12" s="94"/>
    </row>
    <row r="13" spans="1:131" s="95" customFormat="1" ht="26.25" customHeight="1" x14ac:dyDescent="0.15">
      <c r="A13" s="98">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8">
        <v>7</v>
      </c>
      <c r="BR13" s="99"/>
      <c r="BS13" s="967"/>
      <c r="BT13" s="968"/>
      <c r="BU13" s="968"/>
      <c r="BV13" s="968"/>
      <c r="BW13" s="968"/>
      <c r="BX13" s="968"/>
      <c r="BY13" s="968"/>
      <c r="BZ13" s="968"/>
      <c r="CA13" s="968"/>
      <c r="CB13" s="968"/>
      <c r="CC13" s="968"/>
      <c r="CD13" s="968"/>
      <c r="CE13" s="968"/>
      <c r="CF13" s="968"/>
      <c r="CG13" s="989"/>
      <c r="CH13" s="964"/>
      <c r="CI13" s="965"/>
      <c r="CJ13" s="965"/>
      <c r="CK13" s="965"/>
      <c r="CL13" s="966"/>
      <c r="CM13" s="964"/>
      <c r="CN13" s="965"/>
      <c r="CO13" s="965"/>
      <c r="CP13" s="965"/>
      <c r="CQ13" s="966"/>
      <c r="CR13" s="964"/>
      <c r="CS13" s="965"/>
      <c r="CT13" s="965"/>
      <c r="CU13" s="965"/>
      <c r="CV13" s="966"/>
      <c r="CW13" s="964"/>
      <c r="CX13" s="965"/>
      <c r="CY13" s="965"/>
      <c r="CZ13" s="965"/>
      <c r="DA13" s="966"/>
      <c r="DB13" s="964"/>
      <c r="DC13" s="965"/>
      <c r="DD13" s="965"/>
      <c r="DE13" s="965"/>
      <c r="DF13" s="966"/>
      <c r="DG13" s="964"/>
      <c r="DH13" s="965"/>
      <c r="DI13" s="965"/>
      <c r="DJ13" s="965"/>
      <c r="DK13" s="966"/>
      <c r="DL13" s="964"/>
      <c r="DM13" s="965"/>
      <c r="DN13" s="965"/>
      <c r="DO13" s="965"/>
      <c r="DP13" s="966"/>
      <c r="DQ13" s="964"/>
      <c r="DR13" s="965"/>
      <c r="DS13" s="965"/>
      <c r="DT13" s="965"/>
      <c r="DU13" s="966"/>
      <c r="DV13" s="967"/>
      <c r="DW13" s="968"/>
      <c r="DX13" s="968"/>
      <c r="DY13" s="968"/>
      <c r="DZ13" s="969"/>
      <c r="EA13" s="94"/>
    </row>
    <row r="14" spans="1:131" s="95" customFormat="1" ht="26.25" customHeight="1" x14ac:dyDescent="0.15">
      <c r="A14" s="98">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8">
        <v>8</v>
      </c>
      <c r="BR14" s="99"/>
      <c r="BS14" s="967"/>
      <c r="BT14" s="968"/>
      <c r="BU14" s="968"/>
      <c r="BV14" s="968"/>
      <c r="BW14" s="968"/>
      <c r="BX14" s="968"/>
      <c r="BY14" s="968"/>
      <c r="BZ14" s="968"/>
      <c r="CA14" s="968"/>
      <c r="CB14" s="968"/>
      <c r="CC14" s="968"/>
      <c r="CD14" s="968"/>
      <c r="CE14" s="968"/>
      <c r="CF14" s="968"/>
      <c r="CG14" s="989"/>
      <c r="CH14" s="964"/>
      <c r="CI14" s="965"/>
      <c r="CJ14" s="965"/>
      <c r="CK14" s="965"/>
      <c r="CL14" s="966"/>
      <c r="CM14" s="964"/>
      <c r="CN14" s="965"/>
      <c r="CO14" s="965"/>
      <c r="CP14" s="965"/>
      <c r="CQ14" s="966"/>
      <c r="CR14" s="964"/>
      <c r="CS14" s="965"/>
      <c r="CT14" s="965"/>
      <c r="CU14" s="965"/>
      <c r="CV14" s="966"/>
      <c r="CW14" s="964"/>
      <c r="CX14" s="965"/>
      <c r="CY14" s="965"/>
      <c r="CZ14" s="965"/>
      <c r="DA14" s="966"/>
      <c r="DB14" s="964"/>
      <c r="DC14" s="965"/>
      <c r="DD14" s="965"/>
      <c r="DE14" s="965"/>
      <c r="DF14" s="966"/>
      <c r="DG14" s="964"/>
      <c r="DH14" s="965"/>
      <c r="DI14" s="965"/>
      <c r="DJ14" s="965"/>
      <c r="DK14" s="966"/>
      <c r="DL14" s="964"/>
      <c r="DM14" s="965"/>
      <c r="DN14" s="965"/>
      <c r="DO14" s="965"/>
      <c r="DP14" s="966"/>
      <c r="DQ14" s="964"/>
      <c r="DR14" s="965"/>
      <c r="DS14" s="965"/>
      <c r="DT14" s="965"/>
      <c r="DU14" s="966"/>
      <c r="DV14" s="967"/>
      <c r="DW14" s="968"/>
      <c r="DX14" s="968"/>
      <c r="DY14" s="968"/>
      <c r="DZ14" s="969"/>
      <c r="EA14" s="94"/>
    </row>
    <row r="15" spans="1:131" s="95" customFormat="1" ht="26.25" customHeight="1" x14ac:dyDescent="0.15">
      <c r="A15" s="98">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8">
        <v>9</v>
      </c>
      <c r="BR15" s="99"/>
      <c r="BS15" s="967"/>
      <c r="BT15" s="968"/>
      <c r="BU15" s="968"/>
      <c r="BV15" s="968"/>
      <c r="BW15" s="968"/>
      <c r="BX15" s="968"/>
      <c r="BY15" s="968"/>
      <c r="BZ15" s="968"/>
      <c r="CA15" s="968"/>
      <c r="CB15" s="968"/>
      <c r="CC15" s="968"/>
      <c r="CD15" s="968"/>
      <c r="CE15" s="968"/>
      <c r="CF15" s="968"/>
      <c r="CG15" s="989"/>
      <c r="CH15" s="964"/>
      <c r="CI15" s="965"/>
      <c r="CJ15" s="965"/>
      <c r="CK15" s="965"/>
      <c r="CL15" s="966"/>
      <c r="CM15" s="964"/>
      <c r="CN15" s="965"/>
      <c r="CO15" s="965"/>
      <c r="CP15" s="965"/>
      <c r="CQ15" s="966"/>
      <c r="CR15" s="964"/>
      <c r="CS15" s="965"/>
      <c r="CT15" s="965"/>
      <c r="CU15" s="965"/>
      <c r="CV15" s="966"/>
      <c r="CW15" s="964"/>
      <c r="CX15" s="965"/>
      <c r="CY15" s="965"/>
      <c r="CZ15" s="965"/>
      <c r="DA15" s="966"/>
      <c r="DB15" s="964"/>
      <c r="DC15" s="965"/>
      <c r="DD15" s="965"/>
      <c r="DE15" s="965"/>
      <c r="DF15" s="966"/>
      <c r="DG15" s="964"/>
      <c r="DH15" s="965"/>
      <c r="DI15" s="965"/>
      <c r="DJ15" s="965"/>
      <c r="DK15" s="966"/>
      <c r="DL15" s="964"/>
      <c r="DM15" s="965"/>
      <c r="DN15" s="965"/>
      <c r="DO15" s="965"/>
      <c r="DP15" s="966"/>
      <c r="DQ15" s="964"/>
      <c r="DR15" s="965"/>
      <c r="DS15" s="965"/>
      <c r="DT15" s="965"/>
      <c r="DU15" s="966"/>
      <c r="DV15" s="967"/>
      <c r="DW15" s="968"/>
      <c r="DX15" s="968"/>
      <c r="DY15" s="968"/>
      <c r="DZ15" s="969"/>
      <c r="EA15" s="94"/>
    </row>
    <row r="16" spans="1:131" s="95" customFormat="1" ht="26.25" customHeight="1" x14ac:dyDescent="0.15">
      <c r="A16" s="98">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8">
        <v>10</v>
      </c>
      <c r="BR16" s="99"/>
      <c r="BS16" s="967"/>
      <c r="BT16" s="968"/>
      <c r="BU16" s="968"/>
      <c r="BV16" s="968"/>
      <c r="BW16" s="968"/>
      <c r="BX16" s="968"/>
      <c r="BY16" s="968"/>
      <c r="BZ16" s="968"/>
      <c r="CA16" s="968"/>
      <c r="CB16" s="968"/>
      <c r="CC16" s="968"/>
      <c r="CD16" s="968"/>
      <c r="CE16" s="968"/>
      <c r="CF16" s="968"/>
      <c r="CG16" s="989"/>
      <c r="CH16" s="964"/>
      <c r="CI16" s="965"/>
      <c r="CJ16" s="965"/>
      <c r="CK16" s="965"/>
      <c r="CL16" s="966"/>
      <c r="CM16" s="964"/>
      <c r="CN16" s="965"/>
      <c r="CO16" s="965"/>
      <c r="CP16" s="965"/>
      <c r="CQ16" s="966"/>
      <c r="CR16" s="964"/>
      <c r="CS16" s="965"/>
      <c r="CT16" s="965"/>
      <c r="CU16" s="965"/>
      <c r="CV16" s="966"/>
      <c r="CW16" s="964"/>
      <c r="CX16" s="965"/>
      <c r="CY16" s="965"/>
      <c r="CZ16" s="965"/>
      <c r="DA16" s="966"/>
      <c r="DB16" s="964"/>
      <c r="DC16" s="965"/>
      <c r="DD16" s="965"/>
      <c r="DE16" s="965"/>
      <c r="DF16" s="966"/>
      <c r="DG16" s="964"/>
      <c r="DH16" s="965"/>
      <c r="DI16" s="965"/>
      <c r="DJ16" s="965"/>
      <c r="DK16" s="966"/>
      <c r="DL16" s="964"/>
      <c r="DM16" s="965"/>
      <c r="DN16" s="965"/>
      <c r="DO16" s="965"/>
      <c r="DP16" s="966"/>
      <c r="DQ16" s="964"/>
      <c r="DR16" s="965"/>
      <c r="DS16" s="965"/>
      <c r="DT16" s="965"/>
      <c r="DU16" s="966"/>
      <c r="DV16" s="967"/>
      <c r="DW16" s="968"/>
      <c r="DX16" s="968"/>
      <c r="DY16" s="968"/>
      <c r="DZ16" s="969"/>
      <c r="EA16" s="94"/>
    </row>
    <row r="17" spans="1:131" s="95" customFormat="1" ht="26.25" customHeight="1" x14ac:dyDescent="0.15">
      <c r="A17" s="98">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8">
        <v>11</v>
      </c>
      <c r="BR17" s="99"/>
      <c r="BS17" s="967"/>
      <c r="BT17" s="968"/>
      <c r="BU17" s="968"/>
      <c r="BV17" s="968"/>
      <c r="BW17" s="968"/>
      <c r="BX17" s="968"/>
      <c r="BY17" s="968"/>
      <c r="BZ17" s="968"/>
      <c r="CA17" s="968"/>
      <c r="CB17" s="968"/>
      <c r="CC17" s="968"/>
      <c r="CD17" s="968"/>
      <c r="CE17" s="968"/>
      <c r="CF17" s="968"/>
      <c r="CG17" s="989"/>
      <c r="CH17" s="964"/>
      <c r="CI17" s="965"/>
      <c r="CJ17" s="965"/>
      <c r="CK17" s="965"/>
      <c r="CL17" s="966"/>
      <c r="CM17" s="964"/>
      <c r="CN17" s="965"/>
      <c r="CO17" s="965"/>
      <c r="CP17" s="965"/>
      <c r="CQ17" s="966"/>
      <c r="CR17" s="964"/>
      <c r="CS17" s="965"/>
      <c r="CT17" s="965"/>
      <c r="CU17" s="965"/>
      <c r="CV17" s="966"/>
      <c r="CW17" s="964"/>
      <c r="CX17" s="965"/>
      <c r="CY17" s="965"/>
      <c r="CZ17" s="965"/>
      <c r="DA17" s="966"/>
      <c r="DB17" s="964"/>
      <c r="DC17" s="965"/>
      <c r="DD17" s="965"/>
      <c r="DE17" s="965"/>
      <c r="DF17" s="966"/>
      <c r="DG17" s="964"/>
      <c r="DH17" s="965"/>
      <c r="DI17" s="965"/>
      <c r="DJ17" s="965"/>
      <c r="DK17" s="966"/>
      <c r="DL17" s="964"/>
      <c r="DM17" s="965"/>
      <c r="DN17" s="965"/>
      <c r="DO17" s="965"/>
      <c r="DP17" s="966"/>
      <c r="DQ17" s="964"/>
      <c r="DR17" s="965"/>
      <c r="DS17" s="965"/>
      <c r="DT17" s="965"/>
      <c r="DU17" s="966"/>
      <c r="DV17" s="967"/>
      <c r="DW17" s="968"/>
      <c r="DX17" s="968"/>
      <c r="DY17" s="968"/>
      <c r="DZ17" s="969"/>
      <c r="EA17" s="94"/>
    </row>
    <row r="18" spans="1:131" s="95" customFormat="1" ht="26.25" customHeight="1" x14ac:dyDescent="0.15">
      <c r="A18" s="98">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8">
        <v>12</v>
      </c>
      <c r="BR18" s="99"/>
      <c r="BS18" s="967"/>
      <c r="BT18" s="968"/>
      <c r="BU18" s="968"/>
      <c r="BV18" s="968"/>
      <c r="BW18" s="968"/>
      <c r="BX18" s="968"/>
      <c r="BY18" s="968"/>
      <c r="BZ18" s="968"/>
      <c r="CA18" s="968"/>
      <c r="CB18" s="968"/>
      <c r="CC18" s="968"/>
      <c r="CD18" s="968"/>
      <c r="CE18" s="968"/>
      <c r="CF18" s="968"/>
      <c r="CG18" s="989"/>
      <c r="CH18" s="964"/>
      <c r="CI18" s="965"/>
      <c r="CJ18" s="965"/>
      <c r="CK18" s="965"/>
      <c r="CL18" s="966"/>
      <c r="CM18" s="964"/>
      <c r="CN18" s="965"/>
      <c r="CO18" s="965"/>
      <c r="CP18" s="965"/>
      <c r="CQ18" s="966"/>
      <c r="CR18" s="964"/>
      <c r="CS18" s="965"/>
      <c r="CT18" s="965"/>
      <c r="CU18" s="965"/>
      <c r="CV18" s="966"/>
      <c r="CW18" s="964"/>
      <c r="CX18" s="965"/>
      <c r="CY18" s="965"/>
      <c r="CZ18" s="965"/>
      <c r="DA18" s="966"/>
      <c r="DB18" s="964"/>
      <c r="DC18" s="965"/>
      <c r="DD18" s="965"/>
      <c r="DE18" s="965"/>
      <c r="DF18" s="966"/>
      <c r="DG18" s="964"/>
      <c r="DH18" s="965"/>
      <c r="DI18" s="965"/>
      <c r="DJ18" s="965"/>
      <c r="DK18" s="966"/>
      <c r="DL18" s="964"/>
      <c r="DM18" s="965"/>
      <c r="DN18" s="965"/>
      <c r="DO18" s="965"/>
      <c r="DP18" s="966"/>
      <c r="DQ18" s="964"/>
      <c r="DR18" s="965"/>
      <c r="DS18" s="965"/>
      <c r="DT18" s="965"/>
      <c r="DU18" s="966"/>
      <c r="DV18" s="967"/>
      <c r="DW18" s="968"/>
      <c r="DX18" s="968"/>
      <c r="DY18" s="968"/>
      <c r="DZ18" s="969"/>
      <c r="EA18" s="94"/>
    </row>
    <row r="19" spans="1:131" s="95" customFormat="1" ht="26.25" customHeight="1" x14ac:dyDescent="0.15">
      <c r="A19" s="98">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8">
        <v>13</v>
      </c>
      <c r="BR19" s="99"/>
      <c r="BS19" s="967"/>
      <c r="BT19" s="968"/>
      <c r="BU19" s="968"/>
      <c r="BV19" s="968"/>
      <c r="BW19" s="968"/>
      <c r="BX19" s="968"/>
      <c r="BY19" s="968"/>
      <c r="BZ19" s="968"/>
      <c r="CA19" s="968"/>
      <c r="CB19" s="968"/>
      <c r="CC19" s="968"/>
      <c r="CD19" s="968"/>
      <c r="CE19" s="968"/>
      <c r="CF19" s="968"/>
      <c r="CG19" s="989"/>
      <c r="CH19" s="964"/>
      <c r="CI19" s="965"/>
      <c r="CJ19" s="965"/>
      <c r="CK19" s="965"/>
      <c r="CL19" s="966"/>
      <c r="CM19" s="964"/>
      <c r="CN19" s="965"/>
      <c r="CO19" s="965"/>
      <c r="CP19" s="965"/>
      <c r="CQ19" s="966"/>
      <c r="CR19" s="964"/>
      <c r="CS19" s="965"/>
      <c r="CT19" s="965"/>
      <c r="CU19" s="965"/>
      <c r="CV19" s="966"/>
      <c r="CW19" s="964"/>
      <c r="CX19" s="965"/>
      <c r="CY19" s="965"/>
      <c r="CZ19" s="965"/>
      <c r="DA19" s="966"/>
      <c r="DB19" s="964"/>
      <c r="DC19" s="965"/>
      <c r="DD19" s="965"/>
      <c r="DE19" s="965"/>
      <c r="DF19" s="966"/>
      <c r="DG19" s="964"/>
      <c r="DH19" s="965"/>
      <c r="DI19" s="965"/>
      <c r="DJ19" s="965"/>
      <c r="DK19" s="966"/>
      <c r="DL19" s="964"/>
      <c r="DM19" s="965"/>
      <c r="DN19" s="965"/>
      <c r="DO19" s="965"/>
      <c r="DP19" s="966"/>
      <c r="DQ19" s="964"/>
      <c r="DR19" s="965"/>
      <c r="DS19" s="965"/>
      <c r="DT19" s="965"/>
      <c r="DU19" s="966"/>
      <c r="DV19" s="967"/>
      <c r="DW19" s="968"/>
      <c r="DX19" s="968"/>
      <c r="DY19" s="968"/>
      <c r="DZ19" s="969"/>
      <c r="EA19" s="94"/>
    </row>
    <row r="20" spans="1:131" s="95" customFormat="1" ht="26.25" customHeight="1" x14ac:dyDescent="0.15">
      <c r="A20" s="98">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8">
        <v>14</v>
      </c>
      <c r="BR20" s="99"/>
      <c r="BS20" s="967"/>
      <c r="BT20" s="968"/>
      <c r="BU20" s="968"/>
      <c r="BV20" s="968"/>
      <c r="BW20" s="968"/>
      <c r="BX20" s="968"/>
      <c r="BY20" s="968"/>
      <c r="BZ20" s="968"/>
      <c r="CA20" s="968"/>
      <c r="CB20" s="968"/>
      <c r="CC20" s="968"/>
      <c r="CD20" s="968"/>
      <c r="CE20" s="968"/>
      <c r="CF20" s="968"/>
      <c r="CG20" s="989"/>
      <c r="CH20" s="964"/>
      <c r="CI20" s="965"/>
      <c r="CJ20" s="965"/>
      <c r="CK20" s="965"/>
      <c r="CL20" s="966"/>
      <c r="CM20" s="964"/>
      <c r="CN20" s="965"/>
      <c r="CO20" s="965"/>
      <c r="CP20" s="965"/>
      <c r="CQ20" s="966"/>
      <c r="CR20" s="964"/>
      <c r="CS20" s="965"/>
      <c r="CT20" s="965"/>
      <c r="CU20" s="965"/>
      <c r="CV20" s="966"/>
      <c r="CW20" s="964"/>
      <c r="CX20" s="965"/>
      <c r="CY20" s="965"/>
      <c r="CZ20" s="965"/>
      <c r="DA20" s="966"/>
      <c r="DB20" s="964"/>
      <c r="DC20" s="965"/>
      <c r="DD20" s="965"/>
      <c r="DE20" s="965"/>
      <c r="DF20" s="966"/>
      <c r="DG20" s="964"/>
      <c r="DH20" s="965"/>
      <c r="DI20" s="965"/>
      <c r="DJ20" s="965"/>
      <c r="DK20" s="966"/>
      <c r="DL20" s="964"/>
      <c r="DM20" s="965"/>
      <c r="DN20" s="965"/>
      <c r="DO20" s="965"/>
      <c r="DP20" s="966"/>
      <c r="DQ20" s="964"/>
      <c r="DR20" s="965"/>
      <c r="DS20" s="965"/>
      <c r="DT20" s="965"/>
      <c r="DU20" s="966"/>
      <c r="DV20" s="967"/>
      <c r="DW20" s="968"/>
      <c r="DX20" s="968"/>
      <c r="DY20" s="968"/>
      <c r="DZ20" s="969"/>
      <c r="EA20" s="94"/>
    </row>
    <row r="21" spans="1:131" s="95" customFormat="1" ht="26.25" customHeight="1" thickBot="1" x14ac:dyDescent="0.2">
      <c r="A21" s="98">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8">
        <v>15</v>
      </c>
      <c r="BR21" s="99"/>
      <c r="BS21" s="967"/>
      <c r="BT21" s="968"/>
      <c r="BU21" s="968"/>
      <c r="BV21" s="968"/>
      <c r="BW21" s="968"/>
      <c r="BX21" s="968"/>
      <c r="BY21" s="968"/>
      <c r="BZ21" s="968"/>
      <c r="CA21" s="968"/>
      <c r="CB21" s="968"/>
      <c r="CC21" s="968"/>
      <c r="CD21" s="968"/>
      <c r="CE21" s="968"/>
      <c r="CF21" s="968"/>
      <c r="CG21" s="989"/>
      <c r="CH21" s="964"/>
      <c r="CI21" s="965"/>
      <c r="CJ21" s="965"/>
      <c r="CK21" s="965"/>
      <c r="CL21" s="966"/>
      <c r="CM21" s="964"/>
      <c r="CN21" s="965"/>
      <c r="CO21" s="965"/>
      <c r="CP21" s="965"/>
      <c r="CQ21" s="966"/>
      <c r="CR21" s="964"/>
      <c r="CS21" s="965"/>
      <c r="CT21" s="965"/>
      <c r="CU21" s="965"/>
      <c r="CV21" s="966"/>
      <c r="CW21" s="964"/>
      <c r="CX21" s="965"/>
      <c r="CY21" s="965"/>
      <c r="CZ21" s="965"/>
      <c r="DA21" s="966"/>
      <c r="DB21" s="964"/>
      <c r="DC21" s="965"/>
      <c r="DD21" s="965"/>
      <c r="DE21" s="965"/>
      <c r="DF21" s="966"/>
      <c r="DG21" s="964"/>
      <c r="DH21" s="965"/>
      <c r="DI21" s="965"/>
      <c r="DJ21" s="965"/>
      <c r="DK21" s="966"/>
      <c r="DL21" s="964"/>
      <c r="DM21" s="965"/>
      <c r="DN21" s="965"/>
      <c r="DO21" s="965"/>
      <c r="DP21" s="966"/>
      <c r="DQ21" s="964"/>
      <c r="DR21" s="965"/>
      <c r="DS21" s="965"/>
      <c r="DT21" s="965"/>
      <c r="DU21" s="966"/>
      <c r="DV21" s="967"/>
      <c r="DW21" s="968"/>
      <c r="DX21" s="968"/>
      <c r="DY21" s="968"/>
      <c r="DZ21" s="969"/>
      <c r="EA21" s="94"/>
    </row>
    <row r="22" spans="1:131" s="95" customFormat="1" ht="26.25" customHeight="1" x14ac:dyDescent="0.15">
      <c r="A22" s="98">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324</v>
      </c>
      <c r="BA22" s="1003"/>
      <c r="BB22" s="1003"/>
      <c r="BC22" s="1003"/>
      <c r="BD22" s="1004"/>
      <c r="BE22" s="92"/>
      <c r="BF22" s="92"/>
      <c r="BG22" s="92"/>
      <c r="BH22" s="92"/>
      <c r="BI22" s="92"/>
      <c r="BJ22" s="92"/>
      <c r="BK22" s="92"/>
      <c r="BL22" s="92"/>
      <c r="BM22" s="92"/>
      <c r="BN22" s="92"/>
      <c r="BO22" s="92"/>
      <c r="BP22" s="92"/>
      <c r="BQ22" s="98">
        <v>16</v>
      </c>
      <c r="BR22" s="99"/>
      <c r="BS22" s="967"/>
      <c r="BT22" s="968"/>
      <c r="BU22" s="968"/>
      <c r="BV22" s="968"/>
      <c r="BW22" s="968"/>
      <c r="BX22" s="968"/>
      <c r="BY22" s="968"/>
      <c r="BZ22" s="968"/>
      <c r="CA22" s="968"/>
      <c r="CB22" s="968"/>
      <c r="CC22" s="968"/>
      <c r="CD22" s="968"/>
      <c r="CE22" s="968"/>
      <c r="CF22" s="968"/>
      <c r="CG22" s="989"/>
      <c r="CH22" s="964"/>
      <c r="CI22" s="965"/>
      <c r="CJ22" s="965"/>
      <c r="CK22" s="965"/>
      <c r="CL22" s="966"/>
      <c r="CM22" s="964"/>
      <c r="CN22" s="965"/>
      <c r="CO22" s="965"/>
      <c r="CP22" s="965"/>
      <c r="CQ22" s="966"/>
      <c r="CR22" s="964"/>
      <c r="CS22" s="965"/>
      <c r="CT22" s="965"/>
      <c r="CU22" s="965"/>
      <c r="CV22" s="966"/>
      <c r="CW22" s="964"/>
      <c r="CX22" s="965"/>
      <c r="CY22" s="965"/>
      <c r="CZ22" s="965"/>
      <c r="DA22" s="966"/>
      <c r="DB22" s="964"/>
      <c r="DC22" s="965"/>
      <c r="DD22" s="965"/>
      <c r="DE22" s="965"/>
      <c r="DF22" s="966"/>
      <c r="DG22" s="964"/>
      <c r="DH22" s="965"/>
      <c r="DI22" s="965"/>
      <c r="DJ22" s="965"/>
      <c r="DK22" s="966"/>
      <c r="DL22" s="964"/>
      <c r="DM22" s="965"/>
      <c r="DN22" s="965"/>
      <c r="DO22" s="965"/>
      <c r="DP22" s="966"/>
      <c r="DQ22" s="964"/>
      <c r="DR22" s="965"/>
      <c r="DS22" s="965"/>
      <c r="DT22" s="965"/>
      <c r="DU22" s="966"/>
      <c r="DV22" s="967"/>
      <c r="DW22" s="968"/>
      <c r="DX22" s="968"/>
      <c r="DY22" s="968"/>
      <c r="DZ22" s="969"/>
      <c r="EA22" s="94"/>
    </row>
    <row r="23" spans="1:131" s="95" customFormat="1" ht="26.25" customHeight="1" thickBot="1" x14ac:dyDescent="0.2">
      <c r="A23" s="100" t="s">
        <v>325</v>
      </c>
      <c r="B23" s="912" t="s">
        <v>326</v>
      </c>
      <c r="C23" s="913"/>
      <c r="D23" s="913"/>
      <c r="E23" s="913"/>
      <c r="F23" s="913"/>
      <c r="G23" s="913"/>
      <c r="H23" s="913"/>
      <c r="I23" s="913"/>
      <c r="J23" s="913"/>
      <c r="K23" s="913"/>
      <c r="L23" s="913"/>
      <c r="M23" s="913"/>
      <c r="N23" s="913"/>
      <c r="O23" s="913"/>
      <c r="P23" s="923"/>
      <c r="Q23" s="1042">
        <v>11045</v>
      </c>
      <c r="R23" s="1036"/>
      <c r="S23" s="1036"/>
      <c r="T23" s="1036"/>
      <c r="U23" s="1036"/>
      <c r="V23" s="1036">
        <v>10749</v>
      </c>
      <c r="W23" s="1036"/>
      <c r="X23" s="1036"/>
      <c r="Y23" s="1036"/>
      <c r="Z23" s="1036"/>
      <c r="AA23" s="1036">
        <v>296</v>
      </c>
      <c r="AB23" s="1036"/>
      <c r="AC23" s="1036"/>
      <c r="AD23" s="1036"/>
      <c r="AE23" s="1043"/>
      <c r="AF23" s="1044">
        <v>255</v>
      </c>
      <c r="AG23" s="1036"/>
      <c r="AH23" s="1036"/>
      <c r="AI23" s="1036"/>
      <c r="AJ23" s="1045"/>
      <c r="AK23" s="1046"/>
      <c r="AL23" s="1047"/>
      <c r="AM23" s="1047"/>
      <c r="AN23" s="1047"/>
      <c r="AO23" s="1047"/>
      <c r="AP23" s="1036">
        <v>12650</v>
      </c>
      <c r="AQ23" s="1036"/>
      <c r="AR23" s="1036"/>
      <c r="AS23" s="1036"/>
      <c r="AT23" s="1036"/>
      <c r="AU23" s="1037"/>
      <c r="AV23" s="1037"/>
      <c r="AW23" s="1037"/>
      <c r="AX23" s="1037"/>
      <c r="AY23" s="1038"/>
      <c r="AZ23" s="1039" t="s">
        <v>62</v>
      </c>
      <c r="BA23" s="1040"/>
      <c r="BB23" s="1040"/>
      <c r="BC23" s="1040"/>
      <c r="BD23" s="1041"/>
      <c r="BE23" s="92"/>
      <c r="BF23" s="92"/>
      <c r="BG23" s="92"/>
      <c r="BH23" s="92"/>
      <c r="BI23" s="92"/>
      <c r="BJ23" s="92"/>
      <c r="BK23" s="92"/>
      <c r="BL23" s="92"/>
      <c r="BM23" s="92"/>
      <c r="BN23" s="92"/>
      <c r="BO23" s="92"/>
      <c r="BP23" s="92"/>
      <c r="BQ23" s="98">
        <v>17</v>
      </c>
      <c r="BR23" s="99"/>
      <c r="BS23" s="967"/>
      <c r="BT23" s="968"/>
      <c r="BU23" s="968"/>
      <c r="BV23" s="968"/>
      <c r="BW23" s="968"/>
      <c r="BX23" s="968"/>
      <c r="BY23" s="968"/>
      <c r="BZ23" s="968"/>
      <c r="CA23" s="968"/>
      <c r="CB23" s="968"/>
      <c r="CC23" s="968"/>
      <c r="CD23" s="968"/>
      <c r="CE23" s="968"/>
      <c r="CF23" s="968"/>
      <c r="CG23" s="989"/>
      <c r="CH23" s="964"/>
      <c r="CI23" s="965"/>
      <c r="CJ23" s="965"/>
      <c r="CK23" s="965"/>
      <c r="CL23" s="966"/>
      <c r="CM23" s="964"/>
      <c r="CN23" s="965"/>
      <c r="CO23" s="965"/>
      <c r="CP23" s="965"/>
      <c r="CQ23" s="966"/>
      <c r="CR23" s="964"/>
      <c r="CS23" s="965"/>
      <c r="CT23" s="965"/>
      <c r="CU23" s="965"/>
      <c r="CV23" s="966"/>
      <c r="CW23" s="964"/>
      <c r="CX23" s="965"/>
      <c r="CY23" s="965"/>
      <c r="CZ23" s="965"/>
      <c r="DA23" s="966"/>
      <c r="DB23" s="964"/>
      <c r="DC23" s="965"/>
      <c r="DD23" s="965"/>
      <c r="DE23" s="965"/>
      <c r="DF23" s="966"/>
      <c r="DG23" s="964"/>
      <c r="DH23" s="965"/>
      <c r="DI23" s="965"/>
      <c r="DJ23" s="965"/>
      <c r="DK23" s="966"/>
      <c r="DL23" s="964"/>
      <c r="DM23" s="965"/>
      <c r="DN23" s="965"/>
      <c r="DO23" s="965"/>
      <c r="DP23" s="966"/>
      <c r="DQ23" s="964"/>
      <c r="DR23" s="965"/>
      <c r="DS23" s="965"/>
      <c r="DT23" s="965"/>
      <c r="DU23" s="966"/>
      <c r="DV23" s="967"/>
      <c r="DW23" s="968"/>
      <c r="DX23" s="968"/>
      <c r="DY23" s="968"/>
      <c r="DZ23" s="969"/>
      <c r="EA23" s="94"/>
    </row>
    <row r="24" spans="1:131" s="95" customFormat="1" ht="26.25" customHeight="1" x14ac:dyDescent="0.15">
      <c r="A24" s="1035" t="s">
        <v>327</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8">
        <v>18</v>
      </c>
      <c r="BR24" s="99"/>
      <c r="BS24" s="967"/>
      <c r="BT24" s="968"/>
      <c r="BU24" s="968"/>
      <c r="BV24" s="968"/>
      <c r="BW24" s="968"/>
      <c r="BX24" s="968"/>
      <c r="BY24" s="968"/>
      <c r="BZ24" s="968"/>
      <c r="CA24" s="968"/>
      <c r="CB24" s="968"/>
      <c r="CC24" s="968"/>
      <c r="CD24" s="968"/>
      <c r="CE24" s="968"/>
      <c r="CF24" s="968"/>
      <c r="CG24" s="989"/>
      <c r="CH24" s="964"/>
      <c r="CI24" s="965"/>
      <c r="CJ24" s="965"/>
      <c r="CK24" s="965"/>
      <c r="CL24" s="966"/>
      <c r="CM24" s="964"/>
      <c r="CN24" s="965"/>
      <c r="CO24" s="965"/>
      <c r="CP24" s="965"/>
      <c r="CQ24" s="966"/>
      <c r="CR24" s="964"/>
      <c r="CS24" s="965"/>
      <c r="CT24" s="965"/>
      <c r="CU24" s="965"/>
      <c r="CV24" s="966"/>
      <c r="CW24" s="964"/>
      <c r="CX24" s="965"/>
      <c r="CY24" s="965"/>
      <c r="CZ24" s="965"/>
      <c r="DA24" s="966"/>
      <c r="DB24" s="964"/>
      <c r="DC24" s="965"/>
      <c r="DD24" s="965"/>
      <c r="DE24" s="965"/>
      <c r="DF24" s="966"/>
      <c r="DG24" s="964"/>
      <c r="DH24" s="965"/>
      <c r="DI24" s="965"/>
      <c r="DJ24" s="965"/>
      <c r="DK24" s="966"/>
      <c r="DL24" s="964"/>
      <c r="DM24" s="965"/>
      <c r="DN24" s="965"/>
      <c r="DO24" s="965"/>
      <c r="DP24" s="966"/>
      <c r="DQ24" s="964"/>
      <c r="DR24" s="965"/>
      <c r="DS24" s="965"/>
      <c r="DT24" s="965"/>
      <c r="DU24" s="966"/>
      <c r="DV24" s="967"/>
      <c r="DW24" s="968"/>
      <c r="DX24" s="968"/>
      <c r="DY24" s="968"/>
      <c r="DZ24" s="969"/>
      <c r="EA24" s="94"/>
    </row>
    <row r="25" spans="1:131" ht="26.25" customHeight="1" thickBot="1" x14ac:dyDescent="0.2">
      <c r="A25" s="1034" t="s">
        <v>328</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1"/>
      <c r="BP25" s="101"/>
      <c r="BQ25" s="98">
        <v>19</v>
      </c>
      <c r="BR25" s="99"/>
      <c r="BS25" s="967"/>
      <c r="BT25" s="968"/>
      <c r="BU25" s="968"/>
      <c r="BV25" s="968"/>
      <c r="BW25" s="968"/>
      <c r="BX25" s="968"/>
      <c r="BY25" s="968"/>
      <c r="BZ25" s="968"/>
      <c r="CA25" s="968"/>
      <c r="CB25" s="968"/>
      <c r="CC25" s="968"/>
      <c r="CD25" s="968"/>
      <c r="CE25" s="968"/>
      <c r="CF25" s="968"/>
      <c r="CG25" s="989"/>
      <c r="CH25" s="964"/>
      <c r="CI25" s="965"/>
      <c r="CJ25" s="965"/>
      <c r="CK25" s="965"/>
      <c r="CL25" s="966"/>
      <c r="CM25" s="964"/>
      <c r="CN25" s="965"/>
      <c r="CO25" s="965"/>
      <c r="CP25" s="965"/>
      <c r="CQ25" s="966"/>
      <c r="CR25" s="964"/>
      <c r="CS25" s="965"/>
      <c r="CT25" s="965"/>
      <c r="CU25" s="965"/>
      <c r="CV25" s="966"/>
      <c r="CW25" s="964"/>
      <c r="CX25" s="965"/>
      <c r="CY25" s="965"/>
      <c r="CZ25" s="965"/>
      <c r="DA25" s="966"/>
      <c r="DB25" s="964"/>
      <c r="DC25" s="965"/>
      <c r="DD25" s="965"/>
      <c r="DE25" s="965"/>
      <c r="DF25" s="966"/>
      <c r="DG25" s="964"/>
      <c r="DH25" s="965"/>
      <c r="DI25" s="965"/>
      <c r="DJ25" s="965"/>
      <c r="DK25" s="966"/>
      <c r="DL25" s="964"/>
      <c r="DM25" s="965"/>
      <c r="DN25" s="965"/>
      <c r="DO25" s="965"/>
      <c r="DP25" s="966"/>
      <c r="DQ25" s="964"/>
      <c r="DR25" s="965"/>
      <c r="DS25" s="965"/>
      <c r="DT25" s="965"/>
      <c r="DU25" s="966"/>
      <c r="DV25" s="967"/>
      <c r="DW25" s="968"/>
      <c r="DX25" s="968"/>
      <c r="DY25" s="968"/>
      <c r="DZ25" s="969"/>
      <c r="EA25" s="89"/>
    </row>
    <row r="26" spans="1:131" ht="26.25" customHeight="1" x14ac:dyDescent="0.15">
      <c r="A26" s="970" t="s">
        <v>300</v>
      </c>
      <c r="B26" s="971"/>
      <c r="C26" s="971"/>
      <c r="D26" s="971"/>
      <c r="E26" s="971"/>
      <c r="F26" s="971"/>
      <c r="G26" s="971"/>
      <c r="H26" s="971"/>
      <c r="I26" s="971"/>
      <c r="J26" s="971"/>
      <c r="K26" s="971"/>
      <c r="L26" s="971"/>
      <c r="M26" s="971"/>
      <c r="N26" s="971"/>
      <c r="O26" s="971"/>
      <c r="P26" s="972"/>
      <c r="Q26" s="976" t="s">
        <v>329</v>
      </c>
      <c r="R26" s="977"/>
      <c r="S26" s="977"/>
      <c r="T26" s="977"/>
      <c r="U26" s="978"/>
      <c r="V26" s="976" t="s">
        <v>330</v>
      </c>
      <c r="W26" s="977"/>
      <c r="X26" s="977"/>
      <c r="Y26" s="977"/>
      <c r="Z26" s="978"/>
      <c r="AA26" s="976" t="s">
        <v>331</v>
      </c>
      <c r="AB26" s="977"/>
      <c r="AC26" s="977"/>
      <c r="AD26" s="977"/>
      <c r="AE26" s="977"/>
      <c r="AF26" s="1030" t="s">
        <v>332</v>
      </c>
      <c r="AG26" s="983"/>
      <c r="AH26" s="983"/>
      <c r="AI26" s="983"/>
      <c r="AJ26" s="1031"/>
      <c r="AK26" s="977" t="s">
        <v>333</v>
      </c>
      <c r="AL26" s="977"/>
      <c r="AM26" s="977"/>
      <c r="AN26" s="977"/>
      <c r="AO26" s="978"/>
      <c r="AP26" s="976" t="s">
        <v>334</v>
      </c>
      <c r="AQ26" s="977"/>
      <c r="AR26" s="977"/>
      <c r="AS26" s="977"/>
      <c r="AT26" s="978"/>
      <c r="AU26" s="976" t="s">
        <v>335</v>
      </c>
      <c r="AV26" s="977"/>
      <c r="AW26" s="977"/>
      <c r="AX26" s="977"/>
      <c r="AY26" s="978"/>
      <c r="AZ26" s="976" t="s">
        <v>336</v>
      </c>
      <c r="BA26" s="977"/>
      <c r="BB26" s="977"/>
      <c r="BC26" s="977"/>
      <c r="BD26" s="978"/>
      <c r="BE26" s="976" t="s">
        <v>307</v>
      </c>
      <c r="BF26" s="977"/>
      <c r="BG26" s="977"/>
      <c r="BH26" s="977"/>
      <c r="BI26" s="990"/>
      <c r="BJ26" s="91"/>
      <c r="BK26" s="91"/>
      <c r="BL26" s="91"/>
      <c r="BM26" s="91"/>
      <c r="BN26" s="91"/>
      <c r="BO26" s="101"/>
      <c r="BP26" s="101"/>
      <c r="BQ26" s="98">
        <v>20</v>
      </c>
      <c r="BR26" s="99"/>
      <c r="BS26" s="967"/>
      <c r="BT26" s="968"/>
      <c r="BU26" s="968"/>
      <c r="BV26" s="968"/>
      <c r="BW26" s="968"/>
      <c r="BX26" s="968"/>
      <c r="BY26" s="968"/>
      <c r="BZ26" s="968"/>
      <c r="CA26" s="968"/>
      <c r="CB26" s="968"/>
      <c r="CC26" s="968"/>
      <c r="CD26" s="968"/>
      <c r="CE26" s="968"/>
      <c r="CF26" s="968"/>
      <c r="CG26" s="989"/>
      <c r="CH26" s="964"/>
      <c r="CI26" s="965"/>
      <c r="CJ26" s="965"/>
      <c r="CK26" s="965"/>
      <c r="CL26" s="966"/>
      <c r="CM26" s="964"/>
      <c r="CN26" s="965"/>
      <c r="CO26" s="965"/>
      <c r="CP26" s="965"/>
      <c r="CQ26" s="966"/>
      <c r="CR26" s="964"/>
      <c r="CS26" s="965"/>
      <c r="CT26" s="965"/>
      <c r="CU26" s="965"/>
      <c r="CV26" s="966"/>
      <c r="CW26" s="964"/>
      <c r="CX26" s="965"/>
      <c r="CY26" s="965"/>
      <c r="CZ26" s="965"/>
      <c r="DA26" s="966"/>
      <c r="DB26" s="964"/>
      <c r="DC26" s="965"/>
      <c r="DD26" s="965"/>
      <c r="DE26" s="965"/>
      <c r="DF26" s="966"/>
      <c r="DG26" s="964"/>
      <c r="DH26" s="965"/>
      <c r="DI26" s="965"/>
      <c r="DJ26" s="965"/>
      <c r="DK26" s="966"/>
      <c r="DL26" s="964"/>
      <c r="DM26" s="965"/>
      <c r="DN26" s="965"/>
      <c r="DO26" s="965"/>
      <c r="DP26" s="966"/>
      <c r="DQ26" s="964"/>
      <c r="DR26" s="965"/>
      <c r="DS26" s="965"/>
      <c r="DT26" s="965"/>
      <c r="DU26" s="966"/>
      <c r="DV26" s="967"/>
      <c r="DW26" s="968"/>
      <c r="DX26" s="968"/>
      <c r="DY26" s="968"/>
      <c r="DZ26" s="969"/>
      <c r="EA26" s="89"/>
    </row>
    <row r="27" spans="1:131" ht="26.25" customHeight="1" thickBot="1" x14ac:dyDescent="0.2">
      <c r="A27" s="973"/>
      <c r="B27" s="974"/>
      <c r="C27" s="974"/>
      <c r="D27" s="974"/>
      <c r="E27" s="974"/>
      <c r="F27" s="974"/>
      <c r="G27" s="974"/>
      <c r="H27" s="974"/>
      <c r="I27" s="974"/>
      <c r="J27" s="974"/>
      <c r="K27" s="974"/>
      <c r="L27" s="974"/>
      <c r="M27" s="974"/>
      <c r="N27" s="974"/>
      <c r="O27" s="974"/>
      <c r="P27" s="975"/>
      <c r="Q27" s="979"/>
      <c r="R27" s="980"/>
      <c r="S27" s="980"/>
      <c r="T27" s="980"/>
      <c r="U27" s="981"/>
      <c r="V27" s="979"/>
      <c r="W27" s="980"/>
      <c r="X27" s="980"/>
      <c r="Y27" s="980"/>
      <c r="Z27" s="981"/>
      <c r="AA27" s="979"/>
      <c r="AB27" s="980"/>
      <c r="AC27" s="980"/>
      <c r="AD27" s="980"/>
      <c r="AE27" s="980"/>
      <c r="AF27" s="1032"/>
      <c r="AG27" s="986"/>
      <c r="AH27" s="986"/>
      <c r="AI27" s="986"/>
      <c r="AJ27" s="1033"/>
      <c r="AK27" s="980"/>
      <c r="AL27" s="980"/>
      <c r="AM27" s="980"/>
      <c r="AN27" s="980"/>
      <c r="AO27" s="981"/>
      <c r="AP27" s="979"/>
      <c r="AQ27" s="980"/>
      <c r="AR27" s="980"/>
      <c r="AS27" s="980"/>
      <c r="AT27" s="981"/>
      <c r="AU27" s="979"/>
      <c r="AV27" s="980"/>
      <c r="AW27" s="980"/>
      <c r="AX27" s="980"/>
      <c r="AY27" s="981"/>
      <c r="AZ27" s="979"/>
      <c r="BA27" s="980"/>
      <c r="BB27" s="980"/>
      <c r="BC27" s="980"/>
      <c r="BD27" s="981"/>
      <c r="BE27" s="979"/>
      <c r="BF27" s="980"/>
      <c r="BG27" s="980"/>
      <c r="BH27" s="980"/>
      <c r="BI27" s="991"/>
      <c r="BJ27" s="91"/>
      <c r="BK27" s="91"/>
      <c r="BL27" s="91"/>
      <c r="BM27" s="91"/>
      <c r="BN27" s="91"/>
      <c r="BO27" s="101"/>
      <c r="BP27" s="101"/>
      <c r="BQ27" s="98">
        <v>21</v>
      </c>
      <c r="BR27" s="99"/>
      <c r="BS27" s="967"/>
      <c r="BT27" s="968"/>
      <c r="BU27" s="968"/>
      <c r="BV27" s="968"/>
      <c r="BW27" s="968"/>
      <c r="BX27" s="968"/>
      <c r="BY27" s="968"/>
      <c r="BZ27" s="968"/>
      <c r="CA27" s="968"/>
      <c r="CB27" s="968"/>
      <c r="CC27" s="968"/>
      <c r="CD27" s="968"/>
      <c r="CE27" s="968"/>
      <c r="CF27" s="968"/>
      <c r="CG27" s="989"/>
      <c r="CH27" s="964"/>
      <c r="CI27" s="965"/>
      <c r="CJ27" s="965"/>
      <c r="CK27" s="965"/>
      <c r="CL27" s="966"/>
      <c r="CM27" s="964"/>
      <c r="CN27" s="965"/>
      <c r="CO27" s="965"/>
      <c r="CP27" s="965"/>
      <c r="CQ27" s="966"/>
      <c r="CR27" s="964"/>
      <c r="CS27" s="965"/>
      <c r="CT27" s="965"/>
      <c r="CU27" s="965"/>
      <c r="CV27" s="966"/>
      <c r="CW27" s="964"/>
      <c r="CX27" s="965"/>
      <c r="CY27" s="965"/>
      <c r="CZ27" s="965"/>
      <c r="DA27" s="966"/>
      <c r="DB27" s="964"/>
      <c r="DC27" s="965"/>
      <c r="DD27" s="965"/>
      <c r="DE27" s="965"/>
      <c r="DF27" s="966"/>
      <c r="DG27" s="964"/>
      <c r="DH27" s="965"/>
      <c r="DI27" s="965"/>
      <c r="DJ27" s="965"/>
      <c r="DK27" s="966"/>
      <c r="DL27" s="964"/>
      <c r="DM27" s="965"/>
      <c r="DN27" s="965"/>
      <c r="DO27" s="965"/>
      <c r="DP27" s="966"/>
      <c r="DQ27" s="964"/>
      <c r="DR27" s="965"/>
      <c r="DS27" s="965"/>
      <c r="DT27" s="965"/>
      <c r="DU27" s="966"/>
      <c r="DV27" s="967"/>
      <c r="DW27" s="968"/>
      <c r="DX27" s="968"/>
      <c r="DY27" s="968"/>
      <c r="DZ27" s="969"/>
      <c r="EA27" s="89"/>
    </row>
    <row r="28" spans="1:131" ht="26.25" customHeight="1" thickTop="1" x14ac:dyDescent="0.15">
      <c r="A28" s="102">
        <v>1</v>
      </c>
      <c r="B28" s="1022" t="s">
        <v>337</v>
      </c>
      <c r="C28" s="1023"/>
      <c r="D28" s="1023"/>
      <c r="E28" s="1023"/>
      <c r="F28" s="1023"/>
      <c r="G28" s="1023"/>
      <c r="H28" s="1023"/>
      <c r="I28" s="1023"/>
      <c r="J28" s="1023"/>
      <c r="K28" s="1023"/>
      <c r="L28" s="1023"/>
      <c r="M28" s="1023"/>
      <c r="N28" s="1023"/>
      <c r="O28" s="1023"/>
      <c r="P28" s="1024"/>
      <c r="Q28" s="1025">
        <v>1815</v>
      </c>
      <c r="R28" s="1026"/>
      <c r="S28" s="1026"/>
      <c r="T28" s="1026"/>
      <c r="U28" s="1026"/>
      <c r="V28" s="1026">
        <v>1808</v>
      </c>
      <c r="W28" s="1026"/>
      <c r="X28" s="1026"/>
      <c r="Y28" s="1026"/>
      <c r="Z28" s="1026"/>
      <c r="AA28" s="1026">
        <v>7</v>
      </c>
      <c r="AB28" s="1026"/>
      <c r="AC28" s="1026"/>
      <c r="AD28" s="1026"/>
      <c r="AE28" s="1027"/>
      <c r="AF28" s="1028">
        <v>7</v>
      </c>
      <c r="AG28" s="1026"/>
      <c r="AH28" s="1026"/>
      <c r="AI28" s="1026"/>
      <c r="AJ28" s="1029"/>
      <c r="AK28" s="1017">
        <v>141</v>
      </c>
      <c r="AL28" s="1018"/>
      <c r="AM28" s="1018"/>
      <c r="AN28" s="1018"/>
      <c r="AO28" s="1018"/>
      <c r="AP28" s="1018" t="s">
        <v>319</v>
      </c>
      <c r="AQ28" s="1018"/>
      <c r="AR28" s="1018"/>
      <c r="AS28" s="1018"/>
      <c r="AT28" s="1018"/>
      <c r="AU28" s="1018" t="s">
        <v>319</v>
      </c>
      <c r="AV28" s="1018"/>
      <c r="AW28" s="1018"/>
      <c r="AX28" s="1018"/>
      <c r="AY28" s="1018"/>
      <c r="AZ28" s="1019" t="s">
        <v>319</v>
      </c>
      <c r="BA28" s="1019"/>
      <c r="BB28" s="1019"/>
      <c r="BC28" s="1019"/>
      <c r="BD28" s="1019"/>
      <c r="BE28" s="1020"/>
      <c r="BF28" s="1020"/>
      <c r="BG28" s="1020"/>
      <c r="BH28" s="1020"/>
      <c r="BI28" s="1021"/>
      <c r="BJ28" s="91"/>
      <c r="BK28" s="91"/>
      <c r="BL28" s="91"/>
      <c r="BM28" s="91"/>
      <c r="BN28" s="91"/>
      <c r="BO28" s="101"/>
      <c r="BP28" s="101"/>
      <c r="BQ28" s="98">
        <v>22</v>
      </c>
      <c r="BR28" s="99"/>
      <c r="BS28" s="967"/>
      <c r="BT28" s="968"/>
      <c r="BU28" s="968"/>
      <c r="BV28" s="968"/>
      <c r="BW28" s="968"/>
      <c r="BX28" s="968"/>
      <c r="BY28" s="968"/>
      <c r="BZ28" s="968"/>
      <c r="CA28" s="968"/>
      <c r="CB28" s="968"/>
      <c r="CC28" s="968"/>
      <c r="CD28" s="968"/>
      <c r="CE28" s="968"/>
      <c r="CF28" s="968"/>
      <c r="CG28" s="989"/>
      <c r="CH28" s="964"/>
      <c r="CI28" s="965"/>
      <c r="CJ28" s="965"/>
      <c r="CK28" s="965"/>
      <c r="CL28" s="966"/>
      <c r="CM28" s="964"/>
      <c r="CN28" s="965"/>
      <c r="CO28" s="965"/>
      <c r="CP28" s="965"/>
      <c r="CQ28" s="966"/>
      <c r="CR28" s="964"/>
      <c r="CS28" s="965"/>
      <c r="CT28" s="965"/>
      <c r="CU28" s="965"/>
      <c r="CV28" s="966"/>
      <c r="CW28" s="964"/>
      <c r="CX28" s="965"/>
      <c r="CY28" s="965"/>
      <c r="CZ28" s="965"/>
      <c r="DA28" s="966"/>
      <c r="DB28" s="964"/>
      <c r="DC28" s="965"/>
      <c r="DD28" s="965"/>
      <c r="DE28" s="965"/>
      <c r="DF28" s="966"/>
      <c r="DG28" s="964"/>
      <c r="DH28" s="965"/>
      <c r="DI28" s="965"/>
      <c r="DJ28" s="965"/>
      <c r="DK28" s="966"/>
      <c r="DL28" s="964"/>
      <c r="DM28" s="965"/>
      <c r="DN28" s="965"/>
      <c r="DO28" s="965"/>
      <c r="DP28" s="966"/>
      <c r="DQ28" s="964"/>
      <c r="DR28" s="965"/>
      <c r="DS28" s="965"/>
      <c r="DT28" s="965"/>
      <c r="DU28" s="966"/>
      <c r="DV28" s="967"/>
      <c r="DW28" s="968"/>
      <c r="DX28" s="968"/>
      <c r="DY28" s="968"/>
      <c r="DZ28" s="969"/>
      <c r="EA28" s="89"/>
    </row>
    <row r="29" spans="1:131" ht="26.25" customHeight="1" x14ac:dyDescent="0.15">
      <c r="A29" s="102">
        <v>2</v>
      </c>
      <c r="B29" s="1005" t="s">
        <v>338</v>
      </c>
      <c r="C29" s="1006"/>
      <c r="D29" s="1006"/>
      <c r="E29" s="1006"/>
      <c r="F29" s="1006"/>
      <c r="G29" s="1006"/>
      <c r="H29" s="1006"/>
      <c r="I29" s="1006"/>
      <c r="J29" s="1006"/>
      <c r="K29" s="1006"/>
      <c r="L29" s="1006"/>
      <c r="M29" s="1006"/>
      <c r="N29" s="1006"/>
      <c r="O29" s="1006"/>
      <c r="P29" s="1007"/>
      <c r="Q29" s="1013">
        <v>231</v>
      </c>
      <c r="R29" s="1014"/>
      <c r="S29" s="1014"/>
      <c r="T29" s="1014"/>
      <c r="U29" s="1014"/>
      <c r="V29" s="1014">
        <v>231</v>
      </c>
      <c r="W29" s="1014"/>
      <c r="X29" s="1014"/>
      <c r="Y29" s="1014"/>
      <c r="Z29" s="1014"/>
      <c r="AA29" s="1014">
        <v>0</v>
      </c>
      <c r="AB29" s="1014"/>
      <c r="AC29" s="1014"/>
      <c r="AD29" s="1014"/>
      <c r="AE29" s="1015"/>
      <c r="AF29" s="1010">
        <v>0</v>
      </c>
      <c r="AG29" s="1011"/>
      <c r="AH29" s="1011"/>
      <c r="AI29" s="1011"/>
      <c r="AJ29" s="1012"/>
      <c r="AK29" s="955">
        <v>58</v>
      </c>
      <c r="AL29" s="946"/>
      <c r="AM29" s="946"/>
      <c r="AN29" s="946"/>
      <c r="AO29" s="946"/>
      <c r="AP29" s="946" t="s">
        <v>319</v>
      </c>
      <c r="AQ29" s="946"/>
      <c r="AR29" s="946"/>
      <c r="AS29" s="946"/>
      <c r="AT29" s="946"/>
      <c r="AU29" s="946" t="s">
        <v>319</v>
      </c>
      <c r="AV29" s="946"/>
      <c r="AW29" s="946"/>
      <c r="AX29" s="946"/>
      <c r="AY29" s="946"/>
      <c r="AZ29" s="1016" t="s">
        <v>319</v>
      </c>
      <c r="BA29" s="1016"/>
      <c r="BB29" s="1016"/>
      <c r="BC29" s="1016"/>
      <c r="BD29" s="1016"/>
      <c r="BE29" s="947"/>
      <c r="BF29" s="947"/>
      <c r="BG29" s="947"/>
      <c r="BH29" s="947"/>
      <c r="BI29" s="948"/>
      <c r="BJ29" s="91"/>
      <c r="BK29" s="91"/>
      <c r="BL29" s="91"/>
      <c r="BM29" s="91"/>
      <c r="BN29" s="91"/>
      <c r="BO29" s="101"/>
      <c r="BP29" s="101"/>
      <c r="BQ29" s="98">
        <v>23</v>
      </c>
      <c r="BR29" s="99"/>
      <c r="BS29" s="967"/>
      <c r="BT29" s="968"/>
      <c r="BU29" s="968"/>
      <c r="BV29" s="968"/>
      <c r="BW29" s="968"/>
      <c r="BX29" s="968"/>
      <c r="BY29" s="968"/>
      <c r="BZ29" s="968"/>
      <c r="CA29" s="968"/>
      <c r="CB29" s="968"/>
      <c r="CC29" s="968"/>
      <c r="CD29" s="968"/>
      <c r="CE29" s="968"/>
      <c r="CF29" s="968"/>
      <c r="CG29" s="989"/>
      <c r="CH29" s="964"/>
      <c r="CI29" s="965"/>
      <c r="CJ29" s="965"/>
      <c r="CK29" s="965"/>
      <c r="CL29" s="966"/>
      <c r="CM29" s="964"/>
      <c r="CN29" s="965"/>
      <c r="CO29" s="965"/>
      <c r="CP29" s="965"/>
      <c r="CQ29" s="966"/>
      <c r="CR29" s="964"/>
      <c r="CS29" s="965"/>
      <c r="CT29" s="965"/>
      <c r="CU29" s="965"/>
      <c r="CV29" s="966"/>
      <c r="CW29" s="964"/>
      <c r="CX29" s="965"/>
      <c r="CY29" s="965"/>
      <c r="CZ29" s="965"/>
      <c r="DA29" s="966"/>
      <c r="DB29" s="964"/>
      <c r="DC29" s="965"/>
      <c r="DD29" s="965"/>
      <c r="DE29" s="965"/>
      <c r="DF29" s="966"/>
      <c r="DG29" s="964"/>
      <c r="DH29" s="965"/>
      <c r="DI29" s="965"/>
      <c r="DJ29" s="965"/>
      <c r="DK29" s="966"/>
      <c r="DL29" s="964"/>
      <c r="DM29" s="965"/>
      <c r="DN29" s="965"/>
      <c r="DO29" s="965"/>
      <c r="DP29" s="966"/>
      <c r="DQ29" s="964"/>
      <c r="DR29" s="965"/>
      <c r="DS29" s="965"/>
      <c r="DT29" s="965"/>
      <c r="DU29" s="966"/>
      <c r="DV29" s="967"/>
      <c r="DW29" s="968"/>
      <c r="DX29" s="968"/>
      <c r="DY29" s="968"/>
      <c r="DZ29" s="969"/>
      <c r="EA29" s="89"/>
    </row>
    <row r="30" spans="1:131" ht="26.25" customHeight="1" x14ac:dyDescent="0.15">
      <c r="A30" s="102">
        <v>3</v>
      </c>
      <c r="B30" s="1005" t="s">
        <v>339</v>
      </c>
      <c r="C30" s="1006"/>
      <c r="D30" s="1006"/>
      <c r="E30" s="1006"/>
      <c r="F30" s="1006"/>
      <c r="G30" s="1006"/>
      <c r="H30" s="1006"/>
      <c r="I30" s="1006"/>
      <c r="J30" s="1006"/>
      <c r="K30" s="1006"/>
      <c r="L30" s="1006"/>
      <c r="M30" s="1006"/>
      <c r="N30" s="1006"/>
      <c r="O30" s="1006"/>
      <c r="P30" s="1007"/>
      <c r="Q30" s="1013">
        <v>2146</v>
      </c>
      <c r="R30" s="1014"/>
      <c r="S30" s="1014"/>
      <c r="T30" s="1014"/>
      <c r="U30" s="1014"/>
      <c r="V30" s="1014">
        <v>2058</v>
      </c>
      <c r="W30" s="1014"/>
      <c r="X30" s="1014"/>
      <c r="Y30" s="1014"/>
      <c r="Z30" s="1014"/>
      <c r="AA30" s="1014">
        <v>88</v>
      </c>
      <c r="AB30" s="1014"/>
      <c r="AC30" s="1014"/>
      <c r="AD30" s="1014"/>
      <c r="AE30" s="1015"/>
      <c r="AF30" s="1010">
        <v>88</v>
      </c>
      <c r="AG30" s="1011"/>
      <c r="AH30" s="1011"/>
      <c r="AI30" s="1011"/>
      <c r="AJ30" s="1012"/>
      <c r="AK30" s="955">
        <v>346</v>
      </c>
      <c r="AL30" s="946"/>
      <c r="AM30" s="946"/>
      <c r="AN30" s="946"/>
      <c r="AO30" s="946"/>
      <c r="AP30" s="946" t="s">
        <v>319</v>
      </c>
      <c r="AQ30" s="946"/>
      <c r="AR30" s="946"/>
      <c r="AS30" s="946"/>
      <c r="AT30" s="946"/>
      <c r="AU30" s="946" t="s">
        <v>319</v>
      </c>
      <c r="AV30" s="946"/>
      <c r="AW30" s="946"/>
      <c r="AX30" s="946"/>
      <c r="AY30" s="946"/>
      <c r="AZ30" s="1016" t="s">
        <v>319</v>
      </c>
      <c r="BA30" s="1016"/>
      <c r="BB30" s="1016"/>
      <c r="BC30" s="1016"/>
      <c r="BD30" s="1016"/>
      <c r="BE30" s="947"/>
      <c r="BF30" s="947"/>
      <c r="BG30" s="947"/>
      <c r="BH30" s="947"/>
      <c r="BI30" s="948"/>
      <c r="BJ30" s="91"/>
      <c r="BK30" s="91"/>
      <c r="BL30" s="91"/>
      <c r="BM30" s="91"/>
      <c r="BN30" s="91"/>
      <c r="BO30" s="101"/>
      <c r="BP30" s="101"/>
      <c r="BQ30" s="98">
        <v>24</v>
      </c>
      <c r="BR30" s="99"/>
      <c r="BS30" s="967"/>
      <c r="BT30" s="968"/>
      <c r="BU30" s="968"/>
      <c r="BV30" s="968"/>
      <c r="BW30" s="968"/>
      <c r="BX30" s="968"/>
      <c r="BY30" s="968"/>
      <c r="BZ30" s="968"/>
      <c r="CA30" s="968"/>
      <c r="CB30" s="968"/>
      <c r="CC30" s="968"/>
      <c r="CD30" s="968"/>
      <c r="CE30" s="968"/>
      <c r="CF30" s="968"/>
      <c r="CG30" s="989"/>
      <c r="CH30" s="964"/>
      <c r="CI30" s="965"/>
      <c r="CJ30" s="965"/>
      <c r="CK30" s="965"/>
      <c r="CL30" s="966"/>
      <c r="CM30" s="964"/>
      <c r="CN30" s="965"/>
      <c r="CO30" s="965"/>
      <c r="CP30" s="965"/>
      <c r="CQ30" s="966"/>
      <c r="CR30" s="964"/>
      <c r="CS30" s="965"/>
      <c r="CT30" s="965"/>
      <c r="CU30" s="965"/>
      <c r="CV30" s="966"/>
      <c r="CW30" s="964"/>
      <c r="CX30" s="965"/>
      <c r="CY30" s="965"/>
      <c r="CZ30" s="965"/>
      <c r="DA30" s="966"/>
      <c r="DB30" s="964"/>
      <c r="DC30" s="965"/>
      <c r="DD30" s="965"/>
      <c r="DE30" s="965"/>
      <c r="DF30" s="966"/>
      <c r="DG30" s="964"/>
      <c r="DH30" s="965"/>
      <c r="DI30" s="965"/>
      <c r="DJ30" s="965"/>
      <c r="DK30" s="966"/>
      <c r="DL30" s="964"/>
      <c r="DM30" s="965"/>
      <c r="DN30" s="965"/>
      <c r="DO30" s="965"/>
      <c r="DP30" s="966"/>
      <c r="DQ30" s="964"/>
      <c r="DR30" s="965"/>
      <c r="DS30" s="965"/>
      <c r="DT30" s="965"/>
      <c r="DU30" s="966"/>
      <c r="DV30" s="967"/>
      <c r="DW30" s="968"/>
      <c r="DX30" s="968"/>
      <c r="DY30" s="968"/>
      <c r="DZ30" s="969"/>
      <c r="EA30" s="89"/>
    </row>
    <row r="31" spans="1:131" ht="26.25" customHeight="1" x14ac:dyDescent="0.15">
      <c r="A31" s="102">
        <v>4</v>
      </c>
      <c r="B31" s="1005" t="s">
        <v>340</v>
      </c>
      <c r="C31" s="1006"/>
      <c r="D31" s="1006"/>
      <c r="E31" s="1006"/>
      <c r="F31" s="1006"/>
      <c r="G31" s="1006"/>
      <c r="H31" s="1006"/>
      <c r="I31" s="1006"/>
      <c r="J31" s="1006"/>
      <c r="K31" s="1006"/>
      <c r="L31" s="1006"/>
      <c r="M31" s="1006"/>
      <c r="N31" s="1006"/>
      <c r="O31" s="1006"/>
      <c r="P31" s="1007"/>
      <c r="Q31" s="1013">
        <v>223</v>
      </c>
      <c r="R31" s="1014"/>
      <c r="S31" s="1014"/>
      <c r="T31" s="1014"/>
      <c r="U31" s="1014"/>
      <c r="V31" s="1014">
        <v>256</v>
      </c>
      <c r="W31" s="1014"/>
      <c r="X31" s="1014"/>
      <c r="Y31" s="1014"/>
      <c r="Z31" s="1014"/>
      <c r="AA31" s="1014">
        <v>-33</v>
      </c>
      <c r="AB31" s="1014"/>
      <c r="AC31" s="1014"/>
      <c r="AD31" s="1014"/>
      <c r="AE31" s="1015"/>
      <c r="AF31" s="1010" t="s">
        <v>62</v>
      </c>
      <c r="AG31" s="1011"/>
      <c r="AH31" s="1011"/>
      <c r="AI31" s="1011"/>
      <c r="AJ31" s="1012"/>
      <c r="AK31" s="955">
        <v>0</v>
      </c>
      <c r="AL31" s="946"/>
      <c r="AM31" s="946"/>
      <c r="AN31" s="946"/>
      <c r="AO31" s="946"/>
      <c r="AP31" s="946">
        <v>207</v>
      </c>
      <c r="AQ31" s="946"/>
      <c r="AR31" s="946"/>
      <c r="AS31" s="946"/>
      <c r="AT31" s="946"/>
      <c r="AU31" s="946">
        <v>5</v>
      </c>
      <c r="AV31" s="946"/>
      <c r="AW31" s="946"/>
      <c r="AX31" s="946"/>
      <c r="AY31" s="946"/>
      <c r="AZ31" s="1016" t="s">
        <v>319</v>
      </c>
      <c r="BA31" s="1016"/>
      <c r="BB31" s="1016"/>
      <c r="BC31" s="1016"/>
      <c r="BD31" s="1016"/>
      <c r="BE31" s="947" t="s">
        <v>341</v>
      </c>
      <c r="BF31" s="947"/>
      <c r="BG31" s="947"/>
      <c r="BH31" s="947"/>
      <c r="BI31" s="948"/>
      <c r="BJ31" s="91"/>
      <c r="BK31" s="91"/>
      <c r="BL31" s="91"/>
      <c r="BM31" s="91"/>
      <c r="BN31" s="91"/>
      <c r="BO31" s="101"/>
      <c r="BP31" s="101"/>
      <c r="BQ31" s="98">
        <v>25</v>
      </c>
      <c r="BR31" s="99"/>
      <c r="BS31" s="967"/>
      <c r="BT31" s="968"/>
      <c r="BU31" s="968"/>
      <c r="BV31" s="968"/>
      <c r="BW31" s="968"/>
      <c r="BX31" s="968"/>
      <c r="BY31" s="968"/>
      <c r="BZ31" s="968"/>
      <c r="CA31" s="968"/>
      <c r="CB31" s="968"/>
      <c r="CC31" s="968"/>
      <c r="CD31" s="968"/>
      <c r="CE31" s="968"/>
      <c r="CF31" s="968"/>
      <c r="CG31" s="989"/>
      <c r="CH31" s="964"/>
      <c r="CI31" s="965"/>
      <c r="CJ31" s="965"/>
      <c r="CK31" s="965"/>
      <c r="CL31" s="966"/>
      <c r="CM31" s="964"/>
      <c r="CN31" s="965"/>
      <c r="CO31" s="965"/>
      <c r="CP31" s="965"/>
      <c r="CQ31" s="966"/>
      <c r="CR31" s="964"/>
      <c r="CS31" s="965"/>
      <c r="CT31" s="965"/>
      <c r="CU31" s="965"/>
      <c r="CV31" s="966"/>
      <c r="CW31" s="964"/>
      <c r="CX31" s="965"/>
      <c r="CY31" s="965"/>
      <c r="CZ31" s="965"/>
      <c r="DA31" s="966"/>
      <c r="DB31" s="964"/>
      <c r="DC31" s="965"/>
      <c r="DD31" s="965"/>
      <c r="DE31" s="965"/>
      <c r="DF31" s="966"/>
      <c r="DG31" s="964"/>
      <c r="DH31" s="965"/>
      <c r="DI31" s="965"/>
      <c r="DJ31" s="965"/>
      <c r="DK31" s="966"/>
      <c r="DL31" s="964"/>
      <c r="DM31" s="965"/>
      <c r="DN31" s="965"/>
      <c r="DO31" s="965"/>
      <c r="DP31" s="966"/>
      <c r="DQ31" s="964"/>
      <c r="DR31" s="965"/>
      <c r="DS31" s="965"/>
      <c r="DT31" s="965"/>
      <c r="DU31" s="966"/>
      <c r="DV31" s="967"/>
      <c r="DW31" s="968"/>
      <c r="DX31" s="968"/>
      <c r="DY31" s="968"/>
      <c r="DZ31" s="969"/>
      <c r="EA31" s="89"/>
    </row>
    <row r="32" spans="1:131" ht="26.25" customHeight="1" x14ac:dyDescent="0.15">
      <c r="A32" s="102">
        <v>5</v>
      </c>
      <c r="B32" s="1005" t="s">
        <v>342</v>
      </c>
      <c r="C32" s="1006"/>
      <c r="D32" s="1006"/>
      <c r="E32" s="1006"/>
      <c r="F32" s="1006"/>
      <c r="G32" s="1006"/>
      <c r="H32" s="1006"/>
      <c r="I32" s="1006"/>
      <c r="J32" s="1006"/>
      <c r="K32" s="1006"/>
      <c r="L32" s="1006"/>
      <c r="M32" s="1006"/>
      <c r="N32" s="1006"/>
      <c r="O32" s="1006"/>
      <c r="P32" s="1007"/>
      <c r="Q32" s="1013">
        <v>254</v>
      </c>
      <c r="R32" s="1014"/>
      <c r="S32" s="1014"/>
      <c r="T32" s="1014"/>
      <c r="U32" s="1014"/>
      <c r="V32" s="1014">
        <v>225</v>
      </c>
      <c r="W32" s="1014"/>
      <c r="X32" s="1014"/>
      <c r="Y32" s="1014"/>
      <c r="Z32" s="1014"/>
      <c r="AA32" s="1014">
        <v>29</v>
      </c>
      <c r="AB32" s="1014"/>
      <c r="AC32" s="1014"/>
      <c r="AD32" s="1014"/>
      <c r="AE32" s="1015"/>
      <c r="AF32" s="1010">
        <v>475</v>
      </c>
      <c r="AG32" s="1011"/>
      <c r="AH32" s="1011"/>
      <c r="AI32" s="1011"/>
      <c r="AJ32" s="1012"/>
      <c r="AK32" s="955">
        <v>9</v>
      </c>
      <c r="AL32" s="946"/>
      <c r="AM32" s="946"/>
      <c r="AN32" s="946"/>
      <c r="AO32" s="946"/>
      <c r="AP32" s="946">
        <v>357</v>
      </c>
      <c r="AQ32" s="946"/>
      <c r="AR32" s="946"/>
      <c r="AS32" s="946"/>
      <c r="AT32" s="946"/>
      <c r="AU32" s="946">
        <v>52</v>
      </c>
      <c r="AV32" s="946"/>
      <c r="AW32" s="946"/>
      <c r="AX32" s="946"/>
      <c r="AY32" s="946"/>
      <c r="AZ32" s="1016" t="s">
        <v>319</v>
      </c>
      <c r="BA32" s="1016"/>
      <c r="BB32" s="1016"/>
      <c r="BC32" s="1016"/>
      <c r="BD32" s="1016"/>
      <c r="BE32" s="947" t="s">
        <v>341</v>
      </c>
      <c r="BF32" s="947"/>
      <c r="BG32" s="947"/>
      <c r="BH32" s="947"/>
      <c r="BI32" s="948"/>
      <c r="BJ32" s="91"/>
      <c r="BK32" s="91"/>
      <c r="BL32" s="91"/>
      <c r="BM32" s="91"/>
      <c r="BN32" s="91"/>
      <c r="BO32" s="101"/>
      <c r="BP32" s="101"/>
      <c r="BQ32" s="98">
        <v>26</v>
      </c>
      <c r="BR32" s="99"/>
      <c r="BS32" s="967"/>
      <c r="BT32" s="968"/>
      <c r="BU32" s="968"/>
      <c r="BV32" s="968"/>
      <c r="BW32" s="968"/>
      <c r="BX32" s="968"/>
      <c r="BY32" s="968"/>
      <c r="BZ32" s="968"/>
      <c r="CA32" s="968"/>
      <c r="CB32" s="968"/>
      <c r="CC32" s="968"/>
      <c r="CD32" s="968"/>
      <c r="CE32" s="968"/>
      <c r="CF32" s="968"/>
      <c r="CG32" s="989"/>
      <c r="CH32" s="964"/>
      <c r="CI32" s="965"/>
      <c r="CJ32" s="965"/>
      <c r="CK32" s="965"/>
      <c r="CL32" s="966"/>
      <c r="CM32" s="964"/>
      <c r="CN32" s="965"/>
      <c r="CO32" s="965"/>
      <c r="CP32" s="965"/>
      <c r="CQ32" s="966"/>
      <c r="CR32" s="964"/>
      <c r="CS32" s="965"/>
      <c r="CT32" s="965"/>
      <c r="CU32" s="965"/>
      <c r="CV32" s="966"/>
      <c r="CW32" s="964"/>
      <c r="CX32" s="965"/>
      <c r="CY32" s="965"/>
      <c r="CZ32" s="965"/>
      <c r="DA32" s="966"/>
      <c r="DB32" s="964"/>
      <c r="DC32" s="965"/>
      <c r="DD32" s="965"/>
      <c r="DE32" s="965"/>
      <c r="DF32" s="966"/>
      <c r="DG32" s="964"/>
      <c r="DH32" s="965"/>
      <c r="DI32" s="965"/>
      <c r="DJ32" s="965"/>
      <c r="DK32" s="966"/>
      <c r="DL32" s="964"/>
      <c r="DM32" s="965"/>
      <c r="DN32" s="965"/>
      <c r="DO32" s="965"/>
      <c r="DP32" s="966"/>
      <c r="DQ32" s="964"/>
      <c r="DR32" s="965"/>
      <c r="DS32" s="965"/>
      <c r="DT32" s="965"/>
      <c r="DU32" s="966"/>
      <c r="DV32" s="967"/>
      <c r="DW32" s="968"/>
      <c r="DX32" s="968"/>
      <c r="DY32" s="968"/>
      <c r="DZ32" s="969"/>
      <c r="EA32" s="89"/>
    </row>
    <row r="33" spans="1:131" ht="26.25" customHeight="1" x14ac:dyDescent="0.15">
      <c r="A33" s="102">
        <v>6</v>
      </c>
      <c r="B33" s="1005" t="s">
        <v>343</v>
      </c>
      <c r="C33" s="1006"/>
      <c r="D33" s="1006"/>
      <c r="E33" s="1006"/>
      <c r="F33" s="1006"/>
      <c r="G33" s="1006"/>
      <c r="H33" s="1006"/>
      <c r="I33" s="1006"/>
      <c r="J33" s="1006"/>
      <c r="K33" s="1006"/>
      <c r="L33" s="1006"/>
      <c r="M33" s="1006"/>
      <c r="N33" s="1006"/>
      <c r="O33" s="1006"/>
      <c r="P33" s="1007"/>
      <c r="Q33" s="1013">
        <v>955</v>
      </c>
      <c r="R33" s="1014"/>
      <c r="S33" s="1014"/>
      <c r="T33" s="1014"/>
      <c r="U33" s="1014"/>
      <c r="V33" s="1014">
        <v>925</v>
      </c>
      <c r="W33" s="1014"/>
      <c r="X33" s="1014"/>
      <c r="Y33" s="1014"/>
      <c r="Z33" s="1014"/>
      <c r="AA33" s="1014">
        <v>30</v>
      </c>
      <c r="AB33" s="1014"/>
      <c r="AC33" s="1014"/>
      <c r="AD33" s="1014"/>
      <c r="AE33" s="1015"/>
      <c r="AF33" s="1010">
        <v>69</v>
      </c>
      <c r="AG33" s="1011"/>
      <c r="AH33" s="1011"/>
      <c r="AI33" s="1011"/>
      <c r="AJ33" s="1012"/>
      <c r="AK33" s="955">
        <v>368</v>
      </c>
      <c r="AL33" s="946"/>
      <c r="AM33" s="946"/>
      <c r="AN33" s="946"/>
      <c r="AO33" s="946"/>
      <c r="AP33" s="946">
        <v>3041</v>
      </c>
      <c r="AQ33" s="946"/>
      <c r="AR33" s="946"/>
      <c r="AS33" s="946"/>
      <c r="AT33" s="946"/>
      <c r="AU33" s="946">
        <v>2235</v>
      </c>
      <c r="AV33" s="946"/>
      <c r="AW33" s="946"/>
      <c r="AX33" s="946"/>
      <c r="AY33" s="946"/>
      <c r="AZ33" s="1016" t="s">
        <v>319</v>
      </c>
      <c r="BA33" s="1016"/>
      <c r="BB33" s="1016"/>
      <c r="BC33" s="1016"/>
      <c r="BD33" s="1016"/>
      <c r="BE33" s="947" t="s">
        <v>341</v>
      </c>
      <c r="BF33" s="947"/>
      <c r="BG33" s="947"/>
      <c r="BH33" s="947"/>
      <c r="BI33" s="948"/>
      <c r="BJ33" s="91"/>
      <c r="BK33" s="91"/>
      <c r="BL33" s="91"/>
      <c r="BM33" s="91"/>
      <c r="BN33" s="91"/>
      <c r="BO33" s="101"/>
      <c r="BP33" s="101"/>
      <c r="BQ33" s="98">
        <v>27</v>
      </c>
      <c r="BR33" s="99"/>
      <c r="BS33" s="967"/>
      <c r="BT33" s="968"/>
      <c r="BU33" s="968"/>
      <c r="BV33" s="968"/>
      <c r="BW33" s="968"/>
      <c r="BX33" s="968"/>
      <c r="BY33" s="968"/>
      <c r="BZ33" s="968"/>
      <c r="CA33" s="968"/>
      <c r="CB33" s="968"/>
      <c r="CC33" s="968"/>
      <c r="CD33" s="968"/>
      <c r="CE33" s="968"/>
      <c r="CF33" s="968"/>
      <c r="CG33" s="989"/>
      <c r="CH33" s="964"/>
      <c r="CI33" s="965"/>
      <c r="CJ33" s="965"/>
      <c r="CK33" s="965"/>
      <c r="CL33" s="966"/>
      <c r="CM33" s="964"/>
      <c r="CN33" s="965"/>
      <c r="CO33" s="965"/>
      <c r="CP33" s="965"/>
      <c r="CQ33" s="966"/>
      <c r="CR33" s="964"/>
      <c r="CS33" s="965"/>
      <c r="CT33" s="965"/>
      <c r="CU33" s="965"/>
      <c r="CV33" s="966"/>
      <c r="CW33" s="964"/>
      <c r="CX33" s="965"/>
      <c r="CY33" s="965"/>
      <c r="CZ33" s="965"/>
      <c r="DA33" s="966"/>
      <c r="DB33" s="964"/>
      <c r="DC33" s="965"/>
      <c r="DD33" s="965"/>
      <c r="DE33" s="965"/>
      <c r="DF33" s="966"/>
      <c r="DG33" s="964"/>
      <c r="DH33" s="965"/>
      <c r="DI33" s="965"/>
      <c r="DJ33" s="965"/>
      <c r="DK33" s="966"/>
      <c r="DL33" s="964"/>
      <c r="DM33" s="965"/>
      <c r="DN33" s="965"/>
      <c r="DO33" s="965"/>
      <c r="DP33" s="966"/>
      <c r="DQ33" s="964"/>
      <c r="DR33" s="965"/>
      <c r="DS33" s="965"/>
      <c r="DT33" s="965"/>
      <c r="DU33" s="966"/>
      <c r="DV33" s="967"/>
      <c r="DW33" s="968"/>
      <c r="DX33" s="968"/>
      <c r="DY33" s="968"/>
      <c r="DZ33" s="969"/>
      <c r="EA33" s="89"/>
    </row>
    <row r="34" spans="1:131" ht="26.25" customHeight="1" x14ac:dyDescent="0.15">
      <c r="A34" s="102">
        <v>7</v>
      </c>
      <c r="B34" s="1005" t="s">
        <v>344</v>
      </c>
      <c r="C34" s="1006"/>
      <c r="D34" s="1006"/>
      <c r="E34" s="1006"/>
      <c r="F34" s="1006"/>
      <c r="G34" s="1006"/>
      <c r="H34" s="1006"/>
      <c r="I34" s="1006"/>
      <c r="J34" s="1006"/>
      <c r="K34" s="1006"/>
      <c r="L34" s="1006"/>
      <c r="M34" s="1006"/>
      <c r="N34" s="1006"/>
      <c r="O34" s="1006"/>
      <c r="P34" s="1007"/>
      <c r="Q34" s="1013">
        <v>7</v>
      </c>
      <c r="R34" s="1014"/>
      <c r="S34" s="1014"/>
      <c r="T34" s="1014"/>
      <c r="U34" s="1014"/>
      <c r="V34" s="1014">
        <v>5</v>
      </c>
      <c r="W34" s="1014"/>
      <c r="X34" s="1014"/>
      <c r="Y34" s="1014"/>
      <c r="Z34" s="1014"/>
      <c r="AA34" s="1014">
        <v>2</v>
      </c>
      <c r="AB34" s="1014"/>
      <c r="AC34" s="1014"/>
      <c r="AD34" s="1014"/>
      <c r="AE34" s="1015"/>
      <c r="AF34" s="1010">
        <v>2</v>
      </c>
      <c r="AG34" s="1011"/>
      <c r="AH34" s="1011"/>
      <c r="AI34" s="1011"/>
      <c r="AJ34" s="1012"/>
      <c r="AK34" s="955" t="s">
        <v>319</v>
      </c>
      <c r="AL34" s="946"/>
      <c r="AM34" s="946"/>
      <c r="AN34" s="946"/>
      <c r="AO34" s="946"/>
      <c r="AP34" s="946" t="s">
        <v>319</v>
      </c>
      <c r="AQ34" s="946"/>
      <c r="AR34" s="946"/>
      <c r="AS34" s="946"/>
      <c r="AT34" s="946"/>
      <c r="AU34" s="946" t="s">
        <v>319</v>
      </c>
      <c r="AV34" s="946"/>
      <c r="AW34" s="946"/>
      <c r="AX34" s="946"/>
      <c r="AY34" s="946"/>
      <c r="AZ34" s="1016" t="s">
        <v>319</v>
      </c>
      <c r="BA34" s="1016"/>
      <c r="BB34" s="1016"/>
      <c r="BC34" s="1016"/>
      <c r="BD34" s="1016"/>
      <c r="BE34" s="947" t="s">
        <v>345</v>
      </c>
      <c r="BF34" s="947"/>
      <c r="BG34" s="947"/>
      <c r="BH34" s="947"/>
      <c r="BI34" s="948"/>
      <c r="BJ34" s="91"/>
      <c r="BK34" s="91"/>
      <c r="BL34" s="91"/>
      <c r="BM34" s="91"/>
      <c r="BN34" s="91"/>
      <c r="BO34" s="101"/>
      <c r="BP34" s="101"/>
      <c r="BQ34" s="98">
        <v>28</v>
      </c>
      <c r="BR34" s="99"/>
      <c r="BS34" s="967"/>
      <c r="BT34" s="968"/>
      <c r="BU34" s="968"/>
      <c r="BV34" s="968"/>
      <c r="BW34" s="968"/>
      <c r="BX34" s="968"/>
      <c r="BY34" s="968"/>
      <c r="BZ34" s="968"/>
      <c r="CA34" s="968"/>
      <c r="CB34" s="968"/>
      <c r="CC34" s="968"/>
      <c r="CD34" s="968"/>
      <c r="CE34" s="968"/>
      <c r="CF34" s="968"/>
      <c r="CG34" s="989"/>
      <c r="CH34" s="964"/>
      <c r="CI34" s="965"/>
      <c r="CJ34" s="965"/>
      <c r="CK34" s="965"/>
      <c r="CL34" s="966"/>
      <c r="CM34" s="964"/>
      <c r="CN34" s="965"/>
      <c r="CO34" s="965"/>
      <c r="CP34" s="965"/>
      <c r="CQ34" s="966"/>
      <c r="CR34" s="964"/>
      <c r="CS34" s="965"/>
      <c r="CT34" s="965"/>
      <c r="CU34" s="965"/>
      <c r="CV34" s="966"/>
      <c r="CW34" s="964"/>
      <c r="CX34" s="965"/>
      <c r="CY34" s="965"/>
      <c r="CZ34" s="965"/>
      <c r="DA34" s="966"/>
      <c r="DB34" s="964"/>
      <c r="DC34" s="965"/>
      <c r="DD34" s="965"/>
      <c r="DE34" s="965"/>
      <c r="DF34" s="966"/>
      <c r="DG34" s="964"/>
      <c r="DH34" s="965"/>
      <c r="DI34" s="965"/>
      <c r="DJ34" s="965"/>
      <c r="DK34" s="966"/>
      <c r="DL34" s="964"/>
      <c r="DM34" s="965"/>
      <c r="DN34" s="965"/>
      <c r="DO34" s="965"/>
      <c r="DP34" s="966"/>
      <c r="DQ34" s="964"/>
      <c r="DR34" s="965"/>
      <c r="DS34" s="965"/>
      <c r="DT34" s="965"/>
      <c r="DU34" s="966"/>
      <c r="DV34" s="967"/>
      <c r="DW34" s="968"/>
      <c r="DX34" s="968"/>
      <c r="DY34" s="968"/>
      <c r="DZ34" s="969"/>
      <c r="EA34" s="89"/>
    </row>
    <row r="35" spans="1:131" ht="26.25" customHeight="1" x14ac:dyDescent="0.15">
      <c r="A35" s="102">
        <v>8</v>
      </c>
      <c r="B35" s="1005"/>
      <c r="C35" s="1006"/>
      <c r="D35" s="1006"/>
      <c r="E35" s="1006"/>
      <c r="F35" s="1006"/>
      <c r="G35" s="1006"/>
      <c r="H35" s="1006"/>
      <c r="I35" s="1006"/>
      <c r="J35" s="1006"/>
      <c r="K35" s="1006"/>
      <c r="L35" s="1006"/>
      <c r="M35" s="1006"/>
      <c r="N35" s="1006"/>
      <c r="O35" s="1006"/>
      <c r="P35" s="1007"/>
      <c r="Q35" s="1013"/>
      <c r="R35" s="1014"/>
      <c r="S35" s="1014"/>
      <c r="T35" s="1014"/>
      <c r="U35" s="1014"/>
      <c r="V35" s="1014"/>
      <c r="W35" s="1014"/>
      <c r="X35" s="1014"/>
      <c r="Y35" s="1014"/>
      <c r="Z35" s="1014"/>
      <c r="AA35" s="1014"/>
      <c r="AB35" s="1014"/>
      <c r="AC35" s="1014"/>
      <c r="AD35" s="1014"/>
      <c r="AE35" s="1015"/>
      <c r="AF35" s="1010"/>
      <c r="AG35" s="1011"/>
      <c r="AH35" s="1011"/>
      <c r="AI35" s="1011"/>
      <c r="AJ35" s="1012"/>
      <c r="AK35" s="955"/>
      <c r="AL35" s="946"/>
      <c r="AM35" s="946"/>
      <c r="AN35" s="946"/>
      <c r="AO35" s="946"/>
      <c r="AP35" s="946"/>
      <c r="AQ35" s="946"/>
      <c r="AR35" s="946"/>
      <c r="AS35" s="946"/>
      <c r="AT35" s="946"/>
      <c r="AU35" s="946"/>
      <c r="AV35" s="946"/>
      <c r="AW35" s="946"/>
      <c r="AX35" s="946"/>
      <c r="AY35" s="946"/>
      <c r="AZ35" s="1016"/>
      <c r="BA35" s="1016"/>
      <c r="BB35" s="1016"/>
      <c r="BC35" s="1016"/>
      <c r="BD35" s="1016"/>
      <c r="BE35" s="947"/>
      <c r="BF35" s="947"/>
      <c r="BG35" s="947"/>
      <c r="BH35" s="947"/>
      <c r="BI35" s="948"/>
      <c r="BJ35" s="91"/>
      <c r="BK35" s="91"/>
      <c r="BL35" s="91"/>
      <c r="BM35" s="91"/>
      <c r="BN35" s="91"/>
      <c r="BO35" s="101"/>
      <c r="BP35" s="101"/>
      <c r="BQ35" s="98">
        <v>29</v>
      </c>
      <c r="BR35" s="99"/>
      <c r="BS35" s="967"/>
      <c r="BT35" s="968"/>
      <c r="BU35" s="968"/>
      <c r="BV35" s="968"/>
      <c r="BW35" s="968"/>
      <c r="BX35" s="968"/>
      <c r="BY35" s="968"/>
      <c r="BZ35" s="968"/>
      <c r="CA35" s="968"/>
      <c r="CB35" s="968"/>
      <c r="CC35" s="968"/>
      <c r="CD35" s="968"/>
      <c r="CE35" s="968"/>
      <c r="CF35" s="968"/>
      <c r="CG35" s="989"/>
      <c r="CH35" s="964"/>
      <c r="CI35" s="965"/>
      <c r="CJ35" s="965"/>
      <c r="CK35" s="965"/>
      <c r="CL35" s="966"/>
      <c r="CM35" s="964"/>
      <c r="CN35" s="965"/>
      <c r="CO35" s="965"/>
      <c r="CP35" s="965"/>
      <c r="CQ35" s="966"/>
      <c r="CR35" s="964"/>
      <c r="CS35" s="965"/>
      <c r="CT35" s="965"/>
      <c r="CU35" s="965"/>
      <c r="CV35" s="966"/>
      <c r="CW35" s="964"/>
      <c r="CX35" s="965"/>
      <c r="CY35" s="965"/>
      <c r="CZ35" s="965"/>
      <c r="DA35" s="966"/>
      <c r="DB35" s="964"/>
      <c r="DC35" s="965"/>
      <c r="DD35" s="965"/>
      <c r="DE35" s="965"/>
      <c r="DF35" s="966"/>
      <c r="DG35" s="964"/>
      <c r="DH35" s="965"/>
      <c r="DI35" s="965"/>
      <c r="DJ35" s="965"/>
      <c r="DK35" s="966"/>
      <c r="DL35" s="964"/>
      <c r="DM35" s="965"/>
      <c r="DN35" s="965"/>
      <c r="DO35" s="965"/>
      <c r="DP35" s="966"/>
      <c r="DQ35" s="964"/>
      <c r="DR35" s="965"/>
      <c r="DS35" s="965"/>
      <c r="DT35" s="965"/>
      <c r="DU35" s="966"/>
      <c r="DV35" s="967"/>
      <c r="DW35" s="968"/>
      <c r="DX35" s="968"/>
      <c r="DY35" s="968"/>
      <c r="DZ35" s="969"/>
      <c r="EA35" s="89"/>
    </row>
    <row r="36" spans="1:131" ht="26.25" customHeight="1" x14ac:dyDescent="0.15">
      <c r="A36" s="102">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1"/>
      <c r="BP36" s="101"/>
      <c r="BQ36" s="98">
        <v>30</v>
      </c>
      <c r="BR36" s="99"/>
      <c r="BS36" s="967"/>
      <c r="BT36" s="968"/>
      <c r="BU36" s="968"/>
      <c r="BV36" s="968"/>
      <c r="BW36" s="968"/>
      <c r="BX36" s="968"/>
      <c r="BY36" s="968"/>
      <c r="BZ36" s="968"/>
      <c r="CA36" s="968"/>
      <c r="CB36" s="968"/>
      <c r="CC36" s="968"/>
      <c r="CD36" s="968"/>
      <c r="CE36" s="968"/>
      <c r="CF36" s="968"/>
      <c r="CG36" s="989"/>
      <c r="CH36" s="964"/>
      <c r="CI36" s="965"/>
      <c r="CJ36" s="965"/>
      <c r="CK36" s="965"/>
      <c r="CL36" s="966"/>
      <c r="CM36" s="964"/>
      <c r="CN36" s="965"/>
      <c r="CO36" s="965"/>
      <c r="CP36" s="965"/>
      <c r="CQ36" s="966"/>
      <c r="CR36" s="964"/>
      <c r="CS36" s="965"/>
      <c r="CT36" s="965"/>
      <c r="CU36" s="965"/>
      <c r="CV36" s="966"/>
      <c r="CW36" s="964"/>
      <c r="CX36" s="965"/>
      <c r="CY36" s="965"/>
      <c r="CZ36" s="965"/>
      <c r="DA36" s="966"/>
      <c r="DB36" s="964"/>
      <c r="DC36" s="965"/>
      <c r="DD36" s="965"/>
      <c r="DE36" s="965"/>
      <c r="DF36" s="966"/>
      <c r="DG36" s="964"/>
      <c r="DH36" s="965"/>
      <c r="DI36" s="965"/>
      <c r="DJ36" s="965"/>
      <c r="DK36" s="966"/>
      <c r="DL36" s="964"/>
      <c r="DM36" s="965"/>
      <c r="DN36" s="965"/>
      <c r="DO36" s="965"/>
      <c r="DP36" s="966"/>
      <c r="DQ36" s="964"/>
      <c r="DR36" s="965"/>
      <c r="DS36" s="965"/>
      <c r="DT36" s="965"/>
      <c r="DU36" s="966"/>
      <c r="DV36" s="967"/>
      <c r="DW36" s="968"/>
      <c r="DX36" s="968"/>
      <c r="DY36" s="968"/>
      <c r="DZ36" s="969"/>
      <c r="EA36" s="89"/>
    </row>
    <row r="37" spans="1:131" ht="26.25" customHeight="1" x14ac:dyDescent="0.15">
      <c r="A37" s="102">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1"/>
      <c r="BP37" s="101"/>
      <c r="BQ37" s="98">
        <v>31</v>
      </c>
      <c r="BR37" s="99"/>
      <c r="BS37" s="967"/>
      <c r="BT37" s="968"/>
      <c r="BU37" s="968"/>
      <c r="BV37" s="968"/>
      <c r="BW37" s="968"/>
      <c r="BX37" s="968"/>
      <c r="BY37" s="968"/>
      <c r="BZ37" s="968"/>
      <c r="CA37" s="968"/>
      <c r="CB37" s="968"/>
      <c r="CC37" s="968"/>
      <c r="CD37" s="968"/>
      <c r="CE37" s="968"/>
      <c r="CF37" s="968"/>
      <c r="CG37" s="989"/>
      <c r="CH37" s="964"/>
      <c r="CI37" s="965"/>
      <c r="CJ37" s="965"/>
      <c r="CK37" s="965"/>
      <c r="CL37" s="966"/>
      <c r="CM37" s="964"/>
      <c r="CN37" s="965"/>
      <c r="CO37" s="965"/>
      <c r="CP37" s="965"/>
      <c r="CQ37" s="966"/>
      <c r="CR37" s="964"/>
      <c r="CS37" s="965"/>
      <c r="CT37" s="965"/>
      <c r="CU37" s="965"/>
      <c r="CV37" s="966"/>
      <c r="CW37" s="964"/>
      <c r="CX37" s="965"/>
      <c r="CY37" s="965"/>
      <c r="CZ37" s="965"/>
      <c r="DA37" s="966"/>
      <c r="DB37" s="964"/>
      <c r="DC37" s="965"/>
      <c r="DD37" s="965"/>
      <c r="DE37" s="965"/>
      <c r="DF37" s="966"/>
      <c r="DG37" s="964"/>
      <c r="DH37" s="965"/>
      <c r="DI37" s="965"/>
      <c r="DJ37" s="965"/>
      <c r="DK37" s="966"/>
      <c r="DL37" s="964"/>
      <c r="DM37" s="965"/>
      <c r="DN37" s="965"/>
      <c r="DO37" s="965"/>
      <c r="DP37" s="966"/>
      <c r="DQ37" s="964"/>
      <c r="DR37" s="965"/>
      <c r="DS37" s="965"/>
      <c r="DT37" s="965"/>
      <c r="DU37" s="966"/>
      <c r="DV37" s="967"/>
      <c r="DW37" s="968"/>
      <c r="DX37" s="968"/>
      <c r="DY37" s="968"/>
      <c r="DZ37" s="969"/>
      <c r="EA37" s="89"/>
    </row>
    <row r="38" spans="1:131" ht="26.25" customHeight="1" x14ac:dyDescent="0.15">
      <c r="A38" s="102">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1"/>
      <c r="BP38" s="101"/>
      <c r="BQ38" s="98">
        <v>32</v>
      </c>
      <c r="BR38" s="99"/>
      <c r="BS38" s="967"/>
      <c r="BT38" s="968"/>
      <c r="BU38" s="968"/>
      <c r="BV38" s="968"/>
      <c r="BW38" s="968"/>
      <c r="BX38" s="968"/>
      <c r="BY38" s="968"/>
      <c r="BZ38" s="968"/>
      <c r="CA38" s="968"/>
      <c r="CB38" s="968"/>
      <c r="CC38" s="968"/>
      <c r="CD38" s="968"/>
      <c r="CE38" s="968"/>
      <c r="CF38" s="968"/>
      <c r="CG38" s="989"/>
      <c r="CH38" s="964"/>
      <c r="CI38" s="965"/>
      <c r="CJ38" s="965"/>
      <c r="CK38" s="965"/>
      <c r="CL38" s="966"/>
      <c r="CM38" s="964"/>
      <c r="CN38" s="965"/>
      <c r="CO38" s="965"/>
      <c r="CP38" s="965"/>
      <c r="CQ38" s="966"/>
      <c r="CR38" s="964"/>
      <c r="CS38" s="965"/>
      <c r="CT38" s="965"/>
      <c r="CU38" s="965"/>
      <c r="CV38" s="966"/>
      <c r="CW38" s="964"/>
      <c r="CX38" s="965"/>
      <c r="CY38" s="965"/>
      <c r="CZ38" s="965"/>
      <c r="DA38" s="966"/>
      <c r="DB38" s="964"/>
      <c r="DC38" s="965"/>
      <c r="DD38" s="965"/>
      <c r="DE38" s="965"/>
      <c r="DF38" s="966"/>
      <c r="DG38" s="964"/>
      <c r="DH38" s="965"/>
      <c r="DI38" s="965"/>
      <c r="DJ38" s="965"/>
      <c r="DK38" s="966"/>
      <c r="DL38" s="964"/>
      <c r="DM38" s="965"/>
      <c r="DN38" s="965"/>
      <c r="DO38" s="965"/>
      <c r="DP38" s="966"/>
      <c r="DQ38" s="964"/>
      <c r="DR38" s="965"/>
      <c r="DS38" s="965"/>
      <c r="DT38" s="965"/>
      <c r="DU38" s="966"/>
      <c r="DV38" s="967"/>
      <c r="DW38" s="968"/>
      <c r="DX38" s="968"/>
      <c r="DY38" s="968"/>
      <c r="DZ38" s="969"/>
      <c r="EA38" s="89"/>
    </row>
    <row r="39" spans="1:131" ht="26.25" customHeight="1" x14ac:dyDescent="0.15">
      <c r="A39" s="102">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1"/>
      <c r="BP39" s="101"/>
      <c r="BQ39" s="98">
        <v>33</v>
      </c>
      <c r="BR39" s="99"/>
      <c r="BS39" s="967"/>
      <c r="BT39" s="968"/>
      <c r="BU39" s="968"/>
      <c r="BV39" s="968"/>
      <c r="BW39" s="968"/>
      <c r="BX39" s="968"/>
      <c r="BY39" s="968"/>
      <c r="BZ39" s="968"/>
      <c r="CA39" s="968"/>
      <c r="CB39" s="968"/>
      <c r="CC39" s="968"/>
      <c r="CD39" s="968"/>
      <c r="CE39" s="968"/>
      <c r="CF39" s="968"/>
      <c r="CG39" s="989"/>
      <c r="CH39" s="964"/>
      <c r="CI39" s="965"/>
      <c r="CJ39" s="965"/>
      <c r="CK39" s="965"/>
      <c r="CL39" s="966"/>
      <c r="CM39" s="964"/>
      <c r="CN39" s="965"/>
      <c r="CO39" s="965"/>
      <c r="CP39" s="965"/>
      <c r="CQ39" s="966"/>
      <c r="CR39" s="964"/>
      <c r="CS39" s="965"/>
      <c r="CT39" s="965"/>
      <c r="CU39" s="965"/>
      <c r="CV39" s="966"/>
      <c r="CW39" s="964"/>
      <c r="CX39" s="965"/>
      <c r="CY39" s="965"/>
      <c r="CZ39" s="965"/>
      <c r="DA39" s="966"/>
      <c r="DB39" s="964"/>
      <c r="DC39" s="965"/>
      <c r="DD39" s="965"/>
      <c r="DE39" s="965"/>
      <c r="DF39" s="966"/>
      <c r="DG39" s="964"/>
      <c r="DH39" s="965"/>
      <c r="DI39" s="965"/>
      <c r="DJ39" s="965"/>
      <c r="DK39" s="966"/>
      <c r="DL39" s="964"/>
      <c r="DM39" s="965"/>
      <c r="DN39" s="965"/>
      <c r="DO39" s="965"/>
      <c r="DP39" s="966"/>
      <c r="DQ39" s="964"/>
      <c r="DR39" s="965"/>
      <c r="DS39" s="965"/>
      <c r="DT39" s="965"/>
      <c r="DU39" s="966"/>
      <c r="DV39" s="967"/>
      <c r="DW39" s="968"/>
      <c r="DX39" s="968"/>
      <c r="DY39" s="968"/>
      <c r="DZ39" s="969"/>
      <c r="EA39" s="89"/>
    </row>
    <row r="40" spans="1:131" ht="26.25" customHeight="1" x14ac:dyDescent="0.15">
      <c r="A40" s="98">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1"/>
      <c r="BP40" s="101"/>
      <c r="BQ40" s="98">
        <v>34</v>
      </c>
      <c r="BR40" s="99"/>
      <c r="BS40" s="967"/>
      <c r="BT40" s="968"/>
      <c r="BU40" s="968"/>
      <c r="BV40" s="968"/>
      <c r="BW40" s="968"/>
      <c r="BX40" s="968"/>
      <c r="BY40" s="968"/>
      <c r="BZ40" s="968"/>
      <c r="CA40" s="968"/>
      <c r="CB40" s="968"/>
      <c r="CC40" s="968"/>
      <c r="CD40" s="968"/>
      <c r="CE40" s="968"/>
      <c r="CF40" s="968"/>
      <c r="CG40" s="989"/>
      <c r="CH40" s="964"/>
      <c r="CI40" s="965"/>
      <c r="CJ40" s="965"/>
      <c r="CK40" s="965"/>
      <c r="CL40" s="966"/>
      <c r="CM40" s="964"/>
      <c r="CN40" s="965"/>
      <c r="CO40" s="965"/>
      <c r="CP40" s="965"/>
      <c r="CQ40" s="966"/>
      <c r="CR40" s="964"/>
      <c r="CS40" s="965"/>
      <c r="CT40" s="965"/>
      <c r="CU40" s="965"/>
      <c r="CV40" s="966"/>
      <c r="CW40" s="964"/>
      <c r="CX40" s="965"/>
      <c r="CY40" s="965"/>
      <c r="CZ40" s="965"/>
      <c r="DA40" s="966"/>
      <c r="DB40" s="964"/>
      <c r="DC40" s="965"/>
      <c r="DD40" s="965"/>
      <c r="DE40" s="965"/>
      <c r="DF40" s="966"/>
      <c r="DG40" s="964"/>
      <c r="DH40" s="965"/>
      <c r="DI40" s="965"/>
      <c r="DJ40" s="965"/>
      <c r="DK40" s="966"/>
      <c r="DL40" s="964"/>
      <c r="DM40" s="965"/>
      <c r="DN40" s="965"/>
      <c r="DO40" s="965"/>
      <c r="DP40" s="966"/>
      <c r="DQ40" s="964"/>
      <c r="DR40" s="965"/>
      <c r="DS40" s="965"/>
      <c r="DT40" s="965"/>
      <c r="DU40" s="966"/>
      <c r="DV40" s="967"/>
      <c r="DW40" s="968"/>
      <c r="DX40" s="968"/>
      <c r="DY40" s="968"/>
      <c r="DZ40" s="969"/>
      <c r="EA40" s="89"/>
    </row>
    <row r="41" spans="1:131" ht="26.25" customHeight="1" x14ac:dyDescent="0.15">
      <c r="A41" s="98">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1"/>
      <c r="BP41" s="101"/>
      <c r="BQ41" s="98">
        <v>35</v>
      </c>
      <c r="BR41" s="99"/>
      <c r="BS41" s="967"/>
      <c r="BT41" s="968"/>
      <c r="BU41" s="968"/>
      <c r="BV41" s="968"/>
      <c r="BW41" s="968"/>
      <c r="BX41" s="968"/>
      <c r="BY41" s="968"/>
      <c r="BZ41" s="968"/>
      <c r="CA41" s="968"/>
      <c r="CB41" s="968"/>
      <c r="CC41" s="968"/>
      <c r="CD41" s="968"/>
      <c r="CE41" s="968"/>
      <c r="CF41" s="968"/>
      <c r="CG41" s="989"/>
      <c r="CH41" s="964"/>
      <c r="CI41" s="965"/>
      <c r="CJ41" s="965"/>
      <c r="CK41" s="965"/>
      <c r="CL41" s="966"/>
      <c r="CM41" s="964"/>
      <c r="CN41" s="965"/>
      <c r="CO41" s="965"/>
      <c r="CP41" s="965"/>
      <c r="CQ41" s="966"/>
      <c r="CR41" s="964"/>
      <c r="CS41" s="965"/>
      <c r="CT41" s="965"/>
      <c r="CU41" s="965"/>
      <c r="CV41" s="966"/>
      <c r="CW41" s="964"/>
      <c r="CX41" s="965"/>
      <c r="CY41" s="965"/>
      <c r="CZ41" s="965"/>
      <c r="DA41" s="966"/>
      <c r="DB41" s="964"/>
      <c r="DC41" s="965"/>
      <c r="DD41" s="965"/>
      <c r="DE41" s="965"/>
      <c r="DF41" s="966"/>
      <c r="DG41" s="964"/>
      <c r="DH41" s="965"/>
      <c r="DI41" s="965"/>
      <c r="DJ41" s="965"/>
      <c r="DK41" s="966"/>
      <c r="DL41" s="964"/>
      <c r="DM41" s="965"/>
      <c r="DN41" s="965"/>
      <c r="DO41" s="965"/>
      <c r="DP41" s="966"/>
      <c r="DQ41" s="964"/>
      <c r="DR41" s="965"/>
      <c r="DS41" s="965"/>
      <c r="DT41" s="965"/>
      <c r="DU41" s="966"/>
      <c r="DV41" s="967"/>
      <c r="DW41" s="968"/>
      <c r="DX41" s="968"/>
      <c r="DY41" s="968"/>
      <c r="DZ41" s="969"/>
      <c r="EA41" s="89"/>
    </row>
    <row r="42" spans="1:131" ht="26.25" customHeight="1" x14ac:dyDescent="0.15">
      <c r="A42" s="98">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1"/>
      <c r="BP42" s="101"/>
      <c r="BQ42" s="98">
        <v>36</v>
      </c>
      <c r="BR42" s="99"/>
      <c r="BS42" s="967"/>
      <c r="BT42" s="968"/>
      <c r="BU42" s="968"/>
      <c r="BV42" s="968"/>
      <c r="BW42" s="968"/>
      <c r="BX42" s="968"/>
      <c r="BY42" s="968"/>
      <c r="BZ42" s="968"/>
      <c r="CA42" s="968"/>
      <c r="CB42" s="968"/>
      <c r="CC42" s="968"/>
      <c r="CD42" s="968"/>
      <c r="CE42" s="968"/>
      <c r="CF42" s="968"/>
      <c r="CG42" s="989"/>
      <c r="CH42" s="964"/>
      <c r="CI42" s="965"/>
      <c r="CJ42" s="965"/>
      <c r="CK42" s="965"/>
      <c r="CL42" s="966"/>
      <c r="CM42" s="964"/>
      <c r="CN42" s="965"/>
      <c r="CO42" s="965"/>
      <c r="CP42" s="965"/>
      <c r="CQ42" s="966"/>
      <c r="CR42" s="964"/>
      <c r="CS42" s="965"/>
      <c r="CT42" s="965"/>
      <c r="CU42" s="965"/>
      <c r="CV42" s="966"/>
      <c r="CW42" s="964"/>
      <c r="CX42" s="965"/>
      <c r="CY42" s="965"/>
      <c r="CZ42" s="965"/>
      <c r="DA42" s="966"/>
      <c r="DB42" s="964"/>
      <c r="DC42" s="965"/>
      <c r="DD42" s="965"/>
      <c r="DE42" s="965"/>
      <c r="DF42" s="966"/>
      <c r="DG42" s="964"/>
      <c r="DH42" s="965"/>
      <c r="DI42" s="965"/>
      <c r="DJ42" s="965"/>
      <c r="DK42" s="966"/>
      <c r="DL42" s="964"/>
      <c r="DM42" s="965"/>
      <c r="DN42" s="965"/>
      <c r="DO42" s="965"/>
      <c r="DP42" s="966"/>
      <c r="DQ42" s="964"/>
      <c r="DR42" s="965"/>
      <c r="DS42" s="965"/>
      <c r="DT42" s="965"/>
      <c r="DU42" s="966"/>
      <c r="DV42" s="967"/>
      <c r="DW42" s="968"/>
      <c r="DX42" s="968"/>
      <c r="DY42" s="968"/>
      <c r="DZ42" s="969"/>
      <c r="EA42" s="89"/>
    </row>
    <row r="43" spans="1:131" ht="26.25" customHeight="1" x14ac:dyDescent="0.15">
      <c r="A43" s="98">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1"/>
      <c r="BP43" s="101"/>
      <c r="BQ43" s="98">
        <v>37</v>
      </c>
      <c r="BR43" s="99"/>
      <c r="BS43" s="967"/>
      <c r="BT43" s="968"/>
      <c r="BU43" s="968"/>
      <c r="BV43" s="968"/>
      <c r="BW43" s="968"/>
      <c r="BX43" s="968"/>
      <c r="BY43" s="968"/>
      <c r="BZ43" s="968"/>
      <c r="CA43" s="968"/>
      <c r="CB43" s="968"/>
      <c r="CC43" s="968"/>
      <c r="CD43" s="968"/>
      <c r="CE43" s="968"/>
      <c r="CF43" s="968"/>
      <c r="CG43" s="989"/>
      <c r="CH43" s="964"/>
      <c r="CI43" s="965"/>
      <c r="CJ43" s="965"/>
      <c r="CK43" s="965"/>
      <c r="CL43" s="966"/>
      <c r="CM43" s="964"/>
      <c r="CN43" s="965"/>
      <c r="CO43" s="965"/>
      <c r="CP43" s="965"/>
      <c r="CQ43" s="966"/>
      <c r="CR43" s="964"/>
      <c r="CS43" s="965"/>
      <c r="CT43" s="965"/>
      <c r="CU43" s="965"/>
      <c r="CV43" s="966"/>
      <c r="CW43" s="964"/>
      <c r="CX43" s="965"/>
      <c r="CY43" s="965"/>
      <c r="CZ43" s="965"/>
      <c r="DA43" s="966"/>
      <c r="DB43" s="964"/>
      <c r="DC43" s="965"/>
      <c r="DD43" s="965"/>
      <c r="DE43" s="965"/>
      <c r="DF43" s="966"/>
      <c r="DG43" s="964"/>
      <c r="DH43" s="965"/>
      <c r="DI43" s="965"/>
      <c r="DJ43" s="965"/>
      <c r="DK43" s="966"/>
      <c r="DL43" s="964"/>
      <c r="DM43" s="965"/>
      <c r="DN43" s="965"/>
      <c r="DO43" s="965"/>
      <c r="DP43" s="966"/>
      <c r="DQ43" s="964"/>
      <c r="DR43" s="965"/>
      <c r="DS43" s="965"/>
      <c r="DT43" s="965"/>
      <c r="DU43" s="966"/>
      <c r="DV43" s="967"/>
      <c r="DW43" s="968"/>
      <c r="DX43" s="968"/>
      <c r="DY43" s="968"/>
      <c r="DZ43" s="969"/>
      <c r="EA43" s="89"/>
    </row>
    <row r="44" spans="1:131" ht="26.25" customHeight="1" x14ac:dyDescent="0.15">
      <c r="A44" s="98">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1"/>
      <c r="BP44" s="101"/>
      <c r="BQ44" s="98">
        <v>38</v>
      </c>
      <c r="BR44" s="99"/>
      <c r="BS44" s="967"/>
      <c r="BT44" s="968"/>
      <c r="BU44" s="968"/>
      <c r="BV44" s="968"/>
      <c r="BW44" s="968"/>
      <c r="BX44" s="968"/>
      <c r="BY44" s="968"/>
      <c r="BZ44" s="968"/>
      <c r="CA44" s="968"/>
      <c r="CB44" s="968"/>
      <c r="CC44" s="968"/>
      <c r="CD44" s="968"/>
      <c r="CE44" s="968"/>
      <c r="CF44" s="968"/>
      <c r="CG44" s="989"/>
      <c r="CH44" s="964"/>
      <c r="CI44" s="965"/>
      <c r="CJ44" s="965"/>
      <c r="CK44" s="965"/>
      <c r="CL44" s="966"/>
      <c r="CM44" s="964"/>
      <c r="CN44" s="965"/>
      <c r="CO44" s="965"/>
      <c r="CP44" s="965"/>
      <c r="CQ44" s="966"/>
      <c r="CR44" s="964"/>
      <c r="CS44" s="965"/>
      <c r="CT44" s="965"/>
      <c r="CU44" s="965"/>
      <c r="CV44" s="966"/>
      <c r="CW44" s="964"/>
      <c r="CX44" s="965"/>
      <c r="CY44" s="965"/>
      <c r="CZ44" s="965"/>
      <c r="DA44" s="966"/>
      <c r="DB44" s="964"/>
      <c r="DC44" s="965"/>
      <c r="DD44" s="965"/>
      <c r="DE44" s="965"/>
      <c r="DF44" s="966"/>
      <c r="DG44" s="964"/>
      <c r="DH44" s="965"/>
      <c r="DI44" s="965"/>
      <c r="DJ44" s="965"/>
      <c r="DK44" s="966"/>
      <c r="DL44" s="964"/>
      <c r="DM44" s="965"/>
      <c r="DN44" s="965"/>
      <c r="DO44" s="965"/>
      <c r="DP44" s="966"/>
      <c r="DQ44" s="964"/>
      <c r="DR44" s="965"/>
      <c r="DS44" s="965"/>
      <c r="DT44" s="965"/>
      <c r="DU44" s="966"/>
      <c r="DV44" s="967"/>
      <c r="DW44" s="968"/>
      <c r="DX44" s="968"/>
      <c r="DY44" s="968"/>
      <c r="DZ44" s="969"/>
      <c r="EA44" s="89"/>
    </row>
    <row r="45" spans="1:131" ht="26.25" customHeight="1" x14ac:dyDescent="0.15">
      <c r="A45" s="98">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1"/>
      <c r="BP45" s="101"/>
      <c r="BQ45" s="98">
        <v>39</v>
      </c>
      <c r="BR45" s="99"/>
      <c r="BS45" s="967"/>
      <c r="BT45" s="968"/>
      <c r="BU45" s="968"/>
      <c r="BV45" s="968"/>
      <c r="BW45" s="968"/>
      <c r="BX45" s="968"/>
      <c r="BY45" s="968"/>
      <c r="BZ45" s="968"/>
      <c r="CA45" s="968"/>
      <c r="CB45" s="968"/>
      <c r="CC45" s="968"/>
      <c r="CD45" s="968"/>
      <c r="CE45" s="968"/>
      <c r="CF45" s="968"/>
      <c r="CG45" s="989"/>
      <c r="CH45" s="964"/>
      <c r="CI45" s="965"/>
      <c r="CJ45" s="965"/>
      <c r="CK45" s="965"/>
      <c r="CL45" s="966"/>
      <c r="CM45" s="964"/>
      <c r="CN45" s="965"/>
      <c r="CO45" s="965"/>
      <c r="CP45" s="965"/>
      <c r="CQ45" s="966"/>
      <c r="CR45" s="964"/>
      <c r="CS45" s="965"/>
      <c r="CT45" s="965"/>
      <c r="CU45" s="965"/>
      <c r="CV45" s="966"/>
      <c r="CW45" s="964"/>
      <c r="CX45" s="965"/>
      <c r="CY45" s="965"/>
      <c r="CZ45" s="965"/>
      <c r="DA45" s="966"/>
      <c r="DB45" s="964"/>
      <c r="DC45" s="965"/>
      <c r="DD45" s="965"/>
      <c r="DE45" s="965"/>
      <c r="DF45" s="966"/>
      <c r="DG45" s="964"/>
      <c r="DH45" s="965"/>
      <c r="DI45" s="965"/>
      <c r="DJ45" s="965"/>
      <c r="DK45" s="966"/>
      <c r="DL45" s="964"/>
      <c r="DM45" s="965"/>
      <c r="DN45" s="965"/>
      <c r="DO45" s="965"/>
      <c r="DP45" s="966"/>
      <c r="DQ45" s="964"/>
      <c r="DR45" s="965"/>
      <c r="DS45" s="965"/>
      <c r="DT45" s="965"/>
      <c r="DU45" s="966"/>
      <c r="DV45" s="967"/>
      <c r="DW45" s="968"/>
      <c r="DX45" s="968"/>
      <c r="DY45" s="968"/>
      <c r="DZ45" s="969"/>
      <c r="EA45" s="89"/>
    </row>
    <row r="46" spans="1:131" ht="26.25" customHeight="1" x14ac:dyDescent="0.15">
      <c r="A46" s="98">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1"/>
      <c r="BP46" s="101"/>
      <c r="BQ46" s="98">
        <v>40</v>
      </c>
      <c r="BR46" s="99"/>
      <c r="BS46" s="967"/>
      <c r="BT46" s="968"/>
      <c r="BU46" s="968"/>
      <c r="BV46" s="968"/>
      <c r="BW46" s="968"/>
      <c r="BX46" s="968"/>
      <c r="BY46" s="968"/>
      <c r="BZ46" s="968"/>
      <c r="CA46" s="968"/>
      <c r="CB46" s="968"/>
      <c r="CC46" s="968"/>
      <c r="CD46" s="968"/>
      <c r="CE46" s="968"/>
      <c r="CF46" s="968"/>
      <c r="CG46" s="989"/>
      <c r="CH46" s="964"/>
      <c r="CI46" s="965"/>
      <c r="CJ46" s="965"/>
      <c r="CK46" s="965"/>
      <c r="CL46" s="966"/>
      <c r="CM46" s="964"/>
      <c r="CN46" s="965"/>
      <c r="CO46" s="965"/>
      <c r="CP46" s="965"/>
      <c r="CQ46" s="966"/>
      <c r="CR46" s="964"/>
      <c r="CS46" s="965"/>
      <c r="CT46" s="965"/>
      <c r="CU46" s="965"/>
      <c r="CV46" s="966"/>
      <c r="CW46" s="964"/>
      <c r="CX46" s="965"/>
      <c r="CY46" s="965"/>
      <c r="CZ46" s="965"/>
      <c r="DA46" s="966"/>
      <c r="DB46" s="964"/>
      <c r="DC46" s="965"/>
      <c r="DD46" s="965"/>
      <c r="DE46" s="965"/>
      <c r="DF46" s="966"/>
      <c r="DG46" s="964"/>
      <c r="DH46" s="965"/>
      <c r="DI46" s="965"/>
      <c r="DJ46" s="965"/>
      <c r="DK46" s="966"/>
      <c r="DL46" s="964"/>
      <c r="DM46" s="965"/>
      <c r="DN46" s="965"/>
      <c r="DO46" s="965"/>
      <c r="DP46" s="966"/>
      <c r="DQ46" s="964"/>
      <c r="DR46" s="965"/>
      <c r="DS46" s="965"/>
      <c r="DT46" s="965"/>
      <c r="DU46" s="966"/>
      <c r="DV46" s="967"/>
      <c r="DW46" s="968"/>
      <c r="DX46" s="968"/>
      <c r="DY46" s="968"/>
      <c r="DZ46" s="969"/>
      <c r="EA46" s="89"/>
    </row>
    <row r="47" spans="1:131" ht="26.25" customHeight="1" x14ac:dyDescent="0.15">
      <c r="A47" s="98">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1"/>
      <c r="BP47" s="101"/>
      <c r="BQ47" s="98">
        <v>41</v>
      </c>
      <c r="BR47" s="99"/>
      <c r="BS47" s="967"/>
      <c r="BT47" s="968"/>
      <c r="BU47" s="968"/>
      <c r="BV47" s="968"/>
      <c r="BW47" s="968"/>
      <c r="BX47" s="968"/>
      <c r="BY47" s="968"/>
      <c r="BZ47" s="968"/>
      <c r="CA47" s="968"/>
      <c r="CB47" s="968"/>
      <c r="CC47" s="968"/>
      <c r="CD47" s="968"/>
      <c r="CE47" s="968"/>
      <c r="CF47" s="968"/>
      <c r="CG47" s="989"/>
      <c r="CH47" s="964"/>
      <c r="CI47" s="965"/>
      <c r="CJ47" s="965"/>
      <c r="CK47" s="965"/>
      <c r="CL47" s="966"/>
      <c r="CM47" s="964"/>
      <c r="CN47" s="965"/>
      <c r="CO47" s="965"/>
      <c r="CP47" s="965"/>
      <c r="CQ47" s="966"/>
      <c r="CR47" s="964"/>
      <c r="CS47" s="965"/>
      <c r="CT47" s="965"/>
      <c r="CU47" s="965"/>
      <c r="CV47" s="966"/>
      <c r="CW47" s="964"/>
      <c r="CX47" s="965"/>
      <c r="CY47" s="965"/>
      <c r="CZ47" s="965"/>
      <c r="DA47" s="966"/>
      <c r="DB47" s="964"/>
      <c r="DC47" s="965"/>
      <c r="DD47" s="965"/>
      <c r="DE47" s="965"/>
      <c r="DF47" s="966"/>
      <c r="DG47" s="964"/>
      <c r="DH47" s="965"/>
      <c r="DI47" s="965"/>
      <c r="DJ47" s="965"/>
      <c r="DK47" s="966"/>
      <c r="DL47" s="964"/>
      <c r="DM47" s="965"/>
      <c r="DN47" s="965"/>
      <c r="DO47" s="965"/>
      <c r="DP47" s="966"/>
      <c r="DQ47" s="964"/>
      <c r="DR47" s="965"/>
      <c r="DS47" s="965"/>
      <c r="DT47" s="965"/>
      <c r="DU47" s="966"/>
      <c r="DV47" s="967"/>
      <c r="DW47" s="968"/>
      <c r="DX47" s="968"/>
      <c r="DY47" s="968"/>
      <c r="DZ47" s="969"/>
      <c r="EA47" s="89"/>
    </row>
    <row r="48" spans="1:131" ht="26.25" customHeight="1" x14ac:dyDescent="0.15">
      <c r="A48" s="98">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1"/>
      <c r="BP48" s="101"/>
      <c r="BQ48" s="98">
        <v>42</v>
      </c>
      <c r="BR48" s="99"/>
      <c r="BS48" s="967"/>
      <c r="BT48" s="968"/>
      <c r="BU48" s="968"/>
      <c r="BV48" s="968"/>
      <c r="BW48" s="968"/>
      <c r="BX48" s="968"/>
      <c r="BY48" s="968"/>
      <c r="BZ48" s="968"/>
      <c r="CA48" s="968"/>
      <c r="CB48" s="968"/>
      <c r="CC48" s="968"/>
      <c r="CD48" s="968"/>
      <c r="CE48" s="968"/>
      <c r="CF48" s="968"/>
      <c r="CG48" s="989"/>
      <c r="CH48" s="964"/>
      <c r="CI48" s="965"/>
      <c r="CJ48" s="965"/>
      <c r="CK48" s="965"/>
      <c r="CL48" s="966"/>
      <c r="CM48" s="964"/>
      <c r="CN48" s="965"/>
      <c r="CO48" s="965"/>
      <c r="CP48" s="965"/>
      <c r="CQ48" s="966"/>
      <c r="CR48" s="964"/>
      <c r="CS48" s="965"/>
      <c r="CT48" s="965"/>
      <c r="CU48" s="965"/>
      <c r="CV48" s="966"/>
      <c r="CW48" s="964"/>
      <c r="CX48" s="965"/>
      <c r="CY48" s="965"/>
      <c r="CZ48" s="965"/>
      <c r="DA48" s="966"/>
      <c r="DB48" s="964"/>
      <c r="DC48" s="965"/>
      <c r="DD48" s="965"/>
      <c r="DE48" s="965"/>
      <c r="DF48" s="966"/>
      <c r="DG48" s="964"/>
      <c r="DH48" s="965"/>
      <c r="DI48" s="965"/>
      <c r="DJ48" s="965"/>
      <c r="DK48" s="966"/>
      <c r="DL48" s="964"/>
      <c r="DM48" s="965"/>
      <c r="DN48" s="965"/>
      <c r="DO48" s="965"/>
      <c r="DP48" s="966"/>
      <c r="DQ48" s="964"/>
      <c r="DR48" s="965"/>
      <c r="DS48" s="965"/>
      <c r="DT48" s="965"/>
      <c r="DU48" s="966"/>
      <c r="DV48" s="967"/>
      <c r="DW48" s="968"/>
      <c r="DX48" s="968"/>
      <c r="DY48" s="968"/>
      <c r="DZ48" s="969"/>
      <c r="EA48" s="89"/>
    </row>
    <row r="49" spans="1:131" ht="26.25" customHeight="1" x14ac:dyDescent="0.15">
      <c r="A49" s="98">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1"/>
      <c r="BP49" s="101"/>
      <c r="BQ49" s="98">
        <v>43</v>
      </c>
      <c r="BR49" s="99"/>
      <c r="BS49" s="967"/>
      <c r="BT49" s="968"/>
      <c r="BU49" s="968"/>
      <c r="BV49" s="968"/>
      <c r="BW49" s="968"/>
      <c r="BX49" s="968"/>
      <c r="BY49" s="968"/>
      <c r="BZ49" s="968"/>
      <c r="CA49" s="968"/>
      <c r="CB49" s="968"/>
      <c r="CC49" s="968"/>
      <c r="CD49" s="968"/>
      <c r="CE49" s="968"/>
      <c r="CF49" s="968"/>
      <c r="CG49" s="989"/>
      <c r="CH49" s="964"/>
      <c r="CI49" s="965"/>
      <c r="CJ49" s="965"/>
      <c r="CK49" s="965"/>
      <c r="CL49" s="966"/>
      <c r="CM49" s="964"/>
      <c r="CN49" s="965"/>
      <c r="CO49" s="965"/>
      <c r="CP49" s="965"/>
      <c r="CQ49" s="966"/>
      <c r="CR49" s="964"/>
      <c r="CS49" s="965"/>
      <c r="CT49" s="965"/>
      <c r="CU49" s="965"/>
      <c r="CV49" s="966"/>
      <c r="CW49" s="964"/>
      <c r="CX49" s="965"/>
      <c r="CY49" s="965"/>
      <c r="CZ49" s="965"/>
      <c r="DA49" s="966"/>
      <c r="DB49" s="964"/>
      <c r="DC49" s="965"/>
      <c r="DD49" s="965"/>
      <c r="DE49" s="965"/>
      <c r="DF49" s="966"/>
      <c r="DG49" s="964"/>
      <c r="DH49" s="965"/>
      <c r="DI49" s="965"/>
      <c r="DJ49" s="965"/>
      <c r="DK49" s="966"/>
      <c r="DL49" s="964"/>
      <c r="DM49" s="965"/>
      <c r="DN49" s="965"/>
      <c r="DO49" s="965"/>
      <c r="DP49" s="966"/>
      <c r="DQ49" s="964"/>
      <c r="DR49" s="965"/>
      <c r="DS49" s="965"/>
      <c r="DT49" s="965"/>
      <c r="DU49" s="966"/>
      <c r="DV49" s="967"/>
      <c r="DW49" s="968"/>
      <c r="DX49" s="968"/>
      <c r="DY49" s="968"/>
      <c r="DZ49" s="969"/>
      <c r="EA49" s="89"/>
    </row>
    <row r="50" spans="1:131" ht="26.25" customHeight="1" x14ac:dyDescent="0.15">
      <c r="A50" s="98">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1"/>
      <c r="BP50" s="101"/>
      <c r="BQ50" s="98">
        <v>44</v>
      </c>
      <c r="BR50" s="99"/>
      <c r="BS50" s="967"/>
      <c r="BT50" s="968"/>
      <c r="BU50" s="968"/>
      <c r="BV50" s="968"/>
      <c r="BW50" s="968"/>
      <c r="BX50" s="968"/>
      <c r="BY50" s="968"/>
      <c r="BZ50" s="968"/>
      <c r="CA50" s="968"/>
      <c r="CB50" s="968"/>
      <c r="CC50" s="968"/>
      <c r="CD50" s="968"/>
      <c r="CE50" s="968"/>
      <c r="CF50" s="968"/>
      <c r="CG50" s="989"/>
      <c r="CH50" s="964"/>
      <c r="CI50" s="965"/>
      <c r="CJ50" s="965"/>
      <c r="CK50" s="965"/>
      <c r="CL50" s="966"/>
      <c r="CM50" s="964"/>
      <c r="CN50" s="965"/>
      <c r="CO50" s="965"/>
      <c r="CP50" s="965"/>
      <c r="CQ50" s="966"/>
      <c r="CR50" s="964"/>
      <c r="CS50" s="965"/>
      <c r="CT50" s="965"/>
      <c r="CU50" s="965"/>
      <c r="CV50" s="966"/>
      <c r="CW50" s="964"/>
      <c r="CX50" s="965"/>
      <c r="CY50" s="965"/>
      <c r="CZ50" s="965"/>
      <c r="DA50" s="966"/>
      <c r="DB50" s="964"/>
      <c r="DC50" s="965"/>
      <c r="DD50" s="965"/>
      <c r="DE50" s="965"/>
      <c r="DF50" s="966"/>
      <c r="DG50" s="964"/>
      <c r="DH50" s="965"/>
      <c r="DI50" s="965"/>
      <c r="DJ50" s="965"/>
      <c r="DK50" s="966"/>
      <c r="DL50" s="964"/>
      <c r="DM50" s="965"/>
      <c r="DN50" s="965"/>
      <c r="DO50" s="965"/>
      <c r="DP50" s="966"/>
      <c r="DQ50" s="964"/>
      <c r="DR50" s="965"/>
      <c r="DS50" s="965"/>
      <c r="DT50" s="965"/>
      <c r="DU50" s="966"/>
      <c r="DV50" s="967"/>
      <c r="DW50" s="968"/>
      <c r="DX50" s="968"/>
      <c r="DY50" s="968"/>
      <c r="DZ50" s="969"/>
      <c r="EA50" s="89"/>
    </row>
    <row r="51" spans="1:131" ht="26.25" customHeight="1" x14ac:dyDescent="0.15">
      <c r="A51" s="98">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1"/>
      <c r="BP51" s="101"/>
      <c r="BQ51" s="98">
        <v>45</v>
      </c>
      <c r="BR51" s="99"/>
      <c r="BS51" s="967"/>
      <c r="BT51" s="968"/>
      <c r="BU51" s="968"/>
      <c r="BV51" s="968"/>
      <c r="BW51" s="968"/>
      <c r="BX51" s="968"/>
      <c r="BY51" s="968"/>
      <c r="BZ51" s="968"/>
      <c r="CA51" s="968"/>
      <c r="CB51" s="968"/>
      <c r="CC51" s="968"/>
      <c r="CD51" s="968"/>
      <c r="CE51" s="968"/>
      <c r="CF51" s="968"/>
      <c r="CG51" s="989"/>
      <c r="CH51" s="964"/>
      <c r="CI51" s="965"/>
      <c r="CJ51" s="965"/>
      <c r="CK51" s="965"/>
      <c r="CL51" s="966"/>
      <c r="CM51" s="964"/>
      <c r="CN51" s="965"/>
      <c r="CO51" s="965"/>
      <c r="CP51" s="965"/>
      <c r="CQ51" s="966"/>
      <c r="CR51" s="964"/>
      <c r="CS51" s="965"/>
      <c r="CT51" s="965"/>
      <c r="CU51" s="965"/>
      <c r="CV51" s="966"/>
      <c r="CW51" s="964"/>
      <c r="CX51" s="965"/>
      <c r="CY51" s="965"/>
      <c r="CZ51" s="965"/>
      <c r="DA51" s="966"/>
      <c r="DB51" s="964"/>
      <c r="DC51" s="965"/>
      <c r="DD51" s="965"/>
      <c r="DE51" s="965"/>
      <c r="DF51" s="966"/>
      <c r="DG51" s="964"/>
      <c r="DH51" s="965"/>
      <c r="DI51" s="965"/>
      <c r="DJ51" s="965"/>
      <c r="DK51" s="966"/>
      <c r="DL51" s="964"/>
      <c r="DM51" s="965"/>
      <c r="DN51" s="965"/>
      <c r="DO51" s="965"/>
      <c r="DP51" s="966"/>
      <c r="DQ51" s="964"/>
      <c r="DR51" s="965"/>
      <c r="DS51" s="965"/>
      <c r="DT51" s="965"/>
      <c r="DU51" s="966"/>
      <c r="DV51" s="967"/>
      <c r="DW51" s="968"/>
      <c r="DX51" s="968"/>
      <c r="DY51" s="968"/>
      <c r="DZ51" s="969"/>
      <c r="EA51" s="89"/>
    </row>
    <row r="52" spans="1:131" ht="26.25" customHeight="1" x14ac:dyDescent="0.15">
      <c r="A52" s="98">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1"/>
      <c r="BP52" s="101"/>
      <c r="BQ52" s="98">
        <v>46</v>
      </c>
      <c r="BR52" s="99"/>
      <c r="BS52" s="967"/>
      <c r="BT52" s="968"/>
      <c r="BU52" s="968"/>
      <c r="BV52" s="968"/>
      <c r="BW52" s="968"/>
      <c r="BX52" s="968"/>
      <c r="BY52" s="968"/>
      <c r="BZ52" s="968"/>
      <c r="CA52" s="968"/>
      <c r="CB52" s="968"/>
      <c r="CC52" s="968"/>
      <c r="CD52" s="968"/>
      <c r="CE52" s="968"/>
      <c r="CF52" s="968"/>
      <c r="CG52" s="989"/>
      <c r="CH52" s="964"/>
      <c r="CI52" s="965"/>
      <c r="CJ52" s="965"/>
      <c r="CK52" s="965"/>
      <c r="CL52" s="966"/>
      <c r="CM52" s="964"/>
      <c r="CN52" s="965"/>
      <c r="CO52" s="965"/>
      <c r="CP52" s="965"/>
      <c r="CQ52" s="966"/>
      <c r="CR52" s="964"/>
      <c r="CS52" s="965"/>
      <c r="CT52" s="965"/>
      <c r="CU52" s="965"/>
      <c r="CV52" s="966"/>
      <c r="CW52" s="964"/>
      <c r="CX52" s="965"/>
      <c r="CY52" s="965"/>
      <c r="CZ52" s="965"/>
      <c r="DA52" s="966"/>
      <c r="DB52" s="964"/>
      <c r="DC52" s="965"/>
      <c r="DD52" s="965"/>
      <c r="DE52" s="965"/>
      <c r="DF52" s="966"/>
      <c r="DG52" s="964"/>
      <c r="DH52" s="965"/>
      <c r="DI52" s="965"/>
      <c r="DJ52" s="965"/>
      <c r="DK52" s="966"/>
      <c r="DL52" s="964"/>
      <c r="DM52" s="965"/>
      <c r="DN52" s="965"/>
      <c r="DO52" s="965"/>
      <c r="DP52" s="966"/>
      <c r="DQ52" s="964"/>
      <c r="DR52" s="965"/>
      <c r="DS52" s="965"/>
      <c r="DT52" s="965"/>
      <c r="DU52" s="966"/>
      <c r="DV52" s="967"/>
      <c r="DW52" s="968"/>
      <c r="DX52" s="968"/>
      <c r="DY52" s="968"/>
      <c r="DZ52" s="969"/>
      <c r="EA52" s="89"/>
    </row>
    <row r="53" spans="1:131" ht="26.25" customHeight="1" x14ac:dyDescent="0.15">
      <c r="A53" s="98">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1"/>
      <c r="BP53" s="101"/>
      <c r="BQ53" s="98">
        <v>47</v>
      </c>
      <c r="BR53" s="99"/>
      <c r="BS53" s="967"/>
      <c r="BT53" s="968"/>
      <c r="BU53" s="968"/>
      <c r="BV53" s="968"/>
      <c r="BW53" s="968"/>
      <c r="BX53" s="968"/>
      <c r="BY53" s="968"/>
      <c r="BZ53" s="968"/>
      <c r="CA53" s="968"/>
      <c r="CB53" s="968"/>
      <c r="CC53" s="968"/>
      <c r="CD53" s="968"/>
      <c r="CE53" s="968"/>
      <c r="CF53" s="968"/>
      <c r="CG53" s="989"/>
      <c r="CH53" s="964"/>
      <c r="CI53" s="965"/>
      <c r="CJ53" s="965"/>
      <c r="CK53" s="965"/>
      <c r="CL53" s="966"/>
      <c r="CM53" s="964"/>
      <c r="CN53" s="965"/>
      <c r="CO53" s="965"/>
      <c r="CP53" s="965"/>
      <c r="CQ53" s="966"/>
      <c r="CR53" s="964"/>
      <c r="CS53" s="965"/>
      <c r="CT53" s="965"/>
      <c r="CU53" s="965"/>
      <c r="CV53" s="966"/>
      <c r="CW53" s="964"/>
      <c r="CX53" s="965"/>
      <c r="CY53" s="965"/>
      <c r="CZ53" s="965"/>
      <c r="DA53" s="966"/>
      <c r="DB53" s="964"/>
      <c r="DC53" s="965"/>
      <c r="DD53" s="965"/>
      <c r="DE53" s="965"/>
      <c r="DF53" s="966"/>
      <c r="DG53" s="964"/>
      <c r="DH53" s="965"/>
      <c r="DI53" s="965"/>
      <c r="DJ53" s="965"/>
      <c r="DK53" s="966"/>
      <c r="DL53" s="964"/>
      <c r="DM53" s="965"/>
      <c r="DN53" s="965"/>
      <c r="DO53" s="965"/>
      <c r="DP53" s="966"/>
      <c r="DQ53" s="964"/>
      <c r="DR53" s="965"/>
      <c r="DS53" s="965"/>
      <c r="DT53" s="965"/>
      <c r="DU53" s="966"/>
      <c r="DV53" s="967"/>
      <c r="DW53" s="968"/>
      <c r="DX53" s="968"/>
      <c r="DY53" s="968"/>
      <c r="DZ53" s="969"/>
      <c r="EA53" s="89"/>
    </row>
    <row r="54" spans="1:131" ht="26.25" customHeight="1" x14ac:dyDescent="0.15">
      <c r="A54" s="98">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1"/>
      <c r="BP54" s="101"/>
      <c r="BQ54" s="98">
        <v>48</v>
      </c>
      <c r="BR54" s="99"/>
      <c r="BS54" s="967"/>
      <c r="BT54" s="968"/>
      <c r="BU54" s="968"/>
      <c r="BV54" s="968"/>
      <c r="BW54" s="968"/>
      <c r="BX54" s="968"/>
      <c r="BY54" s="968"/>
      <c r="BZ54" s="968"/>
      <c r="CA54" s="968"/>
      <c r="CB54" s="968"/>
      <c r="CC54" s="968"/>
      <c r="CD54" s="968"/>
      <c r="CE54" s="968"/>
      <c r="CF54" s="968"/>
      <c r="CG54" s="989"/>
      <c r="CH54" s="964"/>
      <c r="CI54" s="965"/>
      <c r="CJ54" s="965"/>
      <c r="CK54" s="965"/>
      <c r="CL54" s="966"/>
      <c r="CM54" s="964"/>
      <c r="CN54" s="965"/>
      <c r="CO54" s="965"/>
      <c r="CP54" s="965"/>
      <c r="CQ54" s="966"/>
      <c r="CR54" s="964"/>
      <c r="CS54" s="965"/>
      <c r="CT54" s="965"/>
      <c r="CU54" s="965"/>
      <c r="CV54" s="966"/>
      <c r="CW54" s="964"/>
      <c r="CX54" s="965"/>
      <c r="CY54" s="965"/>
      <c r="CZ54" s="965"/>
      <c r="DA54" s="966"/>
      <c r="DB54" s="964"/>
      <c r="DC54" s="965"/>
      <c r="DD54" s="965"/>
      <c r="DE54" s="965"/>
      <c r="DF54" s="966"/>
      <c r="DG54" s="964"/>
      <c r="DH54" s="965"/>
      <c r="DI54" s="965"/>
      <c r="DJ54" s="965"/>
      <c r="DK54" s="966"/>
      <c r="DL54" s="964"/>
      <c r="DM54" s="965"/>
      <c r="DN54" s="965"/>
      <c r="DO54" s="965"/>
      <c r="DP54" s="966"/>
      <c r="DQ54" s="964"/>
      <c r="DR54" s="965"/>
      <c r="DS54" s="965"/>
      <c r="DT54" s="965"/>
      <c r="DU54" s="966"/>
      <c r="DV54" s="967"/>
      <c r="DW54" s="968"/>
      <c r="DX54" s="968"/>
      <c r="DY54" s="968"/>
      <c r="DZ54" s="969"/>
      <c r="EA54" s="89"/>
    </row>
    <row r="55" spans="1:131" ht="26.25" customHeight="1" x14ac:dyDescent="0.15">
      <c r="A55" s="98">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1"/>
      <c r="BP55" s="101"/>
      <c r="BQ55" s="98">
        <v>49</v>
      </c>
      <c r="BR55" s="99"/>
      <c r="BS55" s="967"/>
      <c r="BT55" s="968"/>
      <c r="BU55" s="968"/>
      <c r="BV55" s="968"/>
      <c r="BW55" s="968"/>
      <c r="BX55" s="968"/>
      <c r="BY55" s="968"/>
      <c r="BZ55" s="968"/>
      <c r="CA55" s="968"/>
      <c r="CB55" s="968"/>
      <c r="CC55" s="968"/>
      <c r="CD55" s="968"/>
      <c r="CE55" s="968"/>
      <c r="CF55" s="968"/>
      <c r="CG55" s="989"/>
      <c r="CH55" s="964"/>
      <c r="CI55" s="965"/>
      <c r="CJ55" s="965"/>
      <c r="CK55" s="965"/>
      <c r="CL55" s="966"/>
      <c r="CM55" s="964"/>
      <c r="CN55" s="965"/>
      <c r="CO55" s="965"/>
      <c r="CP55" s="965"/>
      <c r="CQ55" s="966"/>
      <c r="CR55" s="964"/>
      <c r="CS55" s="965"/>
      <c r="CT55" s="965"/>
      <c r="CU55" s="965"/>
      <c r="CV55" s="966"/>
      <c r="CW55" s="964"/>
      <c r="CX55" s="965"/>
      <c r="CY55" s="965"/>
      <c r="CZ55" s="965"/>
      <c r="DA55" s="966"/>
      <c r="DB55" s="964"/>
      <c r="DC55" s="965"/>
      <c r="DD55" s="965"/>
      <c r="DE55" s="965"/>
      <c r="DF55" s="966"/>
      <c r="DG55" s="964"/>
      <c r="DH55" s="965"/>
      <c r="DI55" s="965"/>
      <c r="DJ55" s="965"/>
      <c r="DK55" s="966"/>
      <c r="DL55" s="964"/>
      <c r="DM55" s="965"/>
      <c r="DN55" s="965"/>
      <c r="DO55" s="965"/>
      <c r="DP55" s="966"/>
      <c r="DQ55" s="964"/>
      <c r="DR55" s="965"/>
      <c r="DS55" s="965"/>
      <c r="DT55" s="965"/>
      <c r="DU55" s="966"/>
      <c r="DV55" s="967"/>
      <c r="DW55" s="968"/>
      <c r="DX55" s="968"/>
      <c r="DY55" s="968"/>
      <c r="DZ55" s="969"/>
      <c r="EA55" s="89"/>
    </row>
    <row r="56" spans="1:131" ht="26.25" customHeight="1" x14ac:dyDescent="0.15">
      <c r="A56" s="98">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1"/>
      <c r="BP56" s="101"/>
      <c r="BQ56" s="98">
        <v>50</v>
      </c>
      <c r="BR56" s="99"/>
      <c r="BS56" s="967"/>
      <c r="BT56" s="968"/>
      <c r="BU56" s="968"/>
      <c r="BV56" s="968"/>
      <c r="BW56" s="968"/>
      <c r="BX56" s="968"/>
      <c r="BY56" s="968"/>
      <c r="BZ56" s="968"/>
      <c r="CA56" s="968"/>
      <c r="CB56" s="968"/>
      <c r="CC56" s="968"/>
      <c r="CD56" s="968"/>
      <c r="CE56" s="968"/>
      <c r="CF56" s="968"/>
      <c r="CG56" s="989"/>
      <c r="CH56" s="964"/>
      <c r="CI56" s="965"/>
      <c r="CJ56" s="965"/>
      <c r="CK56" s="965"/>
      <c r="CL56" s="966"/>
      <c r="CM56" s="964"/>
      <c r="CN56" s="965"/>
      <c r="CO56" s="965"/>
      <c r="CP56" s="965"/>
      <c r="CQ56" s="966"/>
      <c r="CR56" s="964"/>
      <c r="CS56" s="965"/>
      <c r="CT56" s="965"/>
      <c r="CU56" s="965"/>
      <c r="CV56" s="966"/>
      <c r="CW56" s="964"/>
      <c r="CX56" s="965"/>
      <c r="CY56" s="965"/>
      <c r="CZ56" s="965"/>
      <c r="DA56" s="966"/>
      <c r="DB56" s="964"/>
      <c r="DC56" s="965"/>
      <c r="DD56" s="965"/>
      <c r="DE56" s="965"/>
      <c r="DF56" s="966"/>
      <c r="DG56" s="964"/>
      <c r="DH56" s="965"/>
      <c r="DI56" s="965"/>
      <c r="DJ56" s="965"/>
      <c r="DK56" s="966"/>
      <c r="DL56" s="964"/>
      <c r="DM56" s="965"/>
      <c r="DN56" s="965"/>
      <c r="DO56" s="965"/>
      <c r="DP56" s="966"/>
      <c r="DQ56" s="964"/>
      <c r="DR56" s="965"/>
      <c r="DS56" s="965"/>
      <c r="DT56" s="965"/>
      <c r="DU56" s="966"/>
      <c r="DV56" s="967"/>
      <c r="DW56" s="968"/>
      <c r="DX56" s="968"/>
      <c r="DY56" s="968"/>
      <c r="DZ56" s="969"/>
      <c r="EA56" s="89"/>
    </row>
    <row r="57" spans="1:131" ht="26.25" customHeight="1" x14ac:dyDescent="0.15">
      <c r="A57" s="98">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1"/>
      <c r="BP57" s="101"/>
      <c r="BQ57" s="98">
        <v>51</v>
      </c>
      <c r="BR57" s="99"/>
      <c r="BS57" s="967"/>
      <c r="BT57" s="968"/>
      <c r="BU57" s="968"/>
      <c r="BV57" s="968"/>
      <c r="BW57" s="968"/>
      <c r="BX57" s="968"/>
      <c r="BY57" s="968"/>
      <c r="BZ57" s="968"/>
      <c r="CA57" s="968"/>
      <c r="CB57" s="968"/>
      <c r="CC57" s="968"/>
      <c r="CD57" s="968"/>
      <c r="CE57" s="968"/>
      <c r="CF57" s="968"/>
      <c r="CG57" s="989"/>
      <c r="CH57" s="964"/>
      <c r="CI57" s="965"/>
      <c r="CJ57" s="965"/>
      <c r="CK57" s="965"/>
      <c r="CL57" s="966"/>
      <c r="CM57" s="964"/>
      <c r="CN57" s="965"/>
      <c r="CO57" s="965"/>
      <c r="CP57" s="965"/>
      <c r="CQ57" s="966"/>
      <c r="CR57" s="964"/>
      <c r="CS57" s="965"/>
      <c r="CT57" s="965"/>
      <c r="CU57" s="965"/>
      <c r="CV57" s="966"/>
      <c r="CW57" s="964"/>
      <c r="CX57" s="965"/>
      <c r="CY57" s="965"/>
      <c r="CZ57" s="965"/>
      <c r="DA57" s="966"/>
      <c r="DB57" s="964"/>
      <c r="DC57" s="965"/>
      <c r="DD57" s="965"/>
      <c r="DE57" s="965"/>
      <c r="DF57" s="966"/>
      <c r="DG57" s="964"/>
      <c r="DH57" s="965"/>
      <c r="DI57" s="965"/>
      <c r="DJ57" s="965"/>
      <c r="DK57" s="966"/>
      <c r="DL57" s="964"/>
      <c r="DM57" s="965"/>
      <c r="DN57" s="965"/>
      <c r="DO57" s="965"/>
      <c r="DP57" s="966"/>
      <c r="DQ57" s="964"/>
      <c r="DR57" s="965"/>
      <c r="DS57" s="965"/>
      <c r="DT57" s="965"/>
      <c r="DU57" s="966"/>
      <c r="DV57" s="967"/>
      <c r="DW57" s="968"/>
      <c r="DX57" s="968"/>
      <c r="DY57" s="968"/>
      <c r="DZ57" s="969"/>
      <c r="EA57" s="89"/>
    </row>
    <row r="58" spans="1:131" ht="26.25" customHeight="1" x14ac:dyDescent="0.15">
      <c r="A58" s="98">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1"/>
      <c r="BP58" s="101"/>
      <c r="BQ58" s="98">
        <v>52</v>
      </c>
      <c r="BR58" s="99"/>
      <c r="BS58" s="967"/>
      <c r="BT58" s="968"/>
      <c r="BU58" s="968"/>
      <c r="BV58" s="968"/>
      <c r="BW58" s="968"/>
      <c r="BX58" s="968"/>
      <c r="BY58" s="968"/>
      <c r="BZ58" s="968"/>
      <c r="CA58" s="968"/>
      <c r="CB58" s="968"/>
      <c r="CC58" s="968"/>
      <c r="CD58" s="968"/>
      <c r="CE58" s="968"/>
      <c r="CF58" s="968"/>
      <c r="CG58" s="989"/>
      <c r="CH58" s="964"/>
      <c r="CI58" s="965"/>
      <c r="CJ58" s="965"/>
      <c r="CK58" s="965"/>
      <c r="CL58" s="966"/>
      <c r="CM58" s="964"/>
      <c r="CN58" s="965"/>
      <c r="CO58" s="965"/>
      <c r="CP58" s="965"/>
      <c r="CQ58" s="966"/>
      <c r="CR58" s="964"/>
      <c r="CS58" s="965"/>
      <c r="CT58" s="965"/>
      <c r="CU58" s="965"/>
      <c r="CV58" s="966"/>
      <c r="CW58" s="964"/>
      <c r="CX58" s="965"/>
      <c r="CY58" s="965"/>
      <c r="CZ58" s="965"/>
      <c r="DA58" s="966"/>
      <c r="DB58" s="964"/>
      <c r="DC58" s="965"/>
      <c r="DD58" s="965"/>
      <c r="DE58" s="965"/>
      <c r="DF58" s="966"/>
      <c r="DG58" s="964"/>
      <c r="DH58" s="965"/>
      <c r="DI58" s="965"/>
      <c r="DJ58" s="965"/>
      <c r="DK58" s="966"/>
      <c r="DL58" s="964"/>
      <c r="DM58" s="965"/>
      <c r="DN58" s="965"/>
      <c r="DO58" s="965"/>
      <c r="DP58" s="966"/>
      <c r="DQ58" s="964"/>
      <c r="DR58" s="965"/>
      <c r="DS58" s="965"/>
      <c r="DT58" s="965"/>
      <c r="DU58" s="966"/>
      <c r="DV58" s="967"/>
      <c r="DW58" s="968"/>
      <c r="DX58" s="968"/>
      <c r="DY58" s="968"/>
      <c r="DZ58" s="969"/>
      <c r="EA58" s="89"/>
    </row>
    <row r="59" spans="1:131" ht="26.25" customHeight="1" x14ac:dyDescent="0.15">
      <c r="A59" s="98">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1"/>
      <c r="BP59" s="101"/>
      <c r="BQ59" s="98">
        <v>53</v>
      </c>
      <c r="BR59" s="99"/>
      <c r="BS59" s="967"/>
      <c r="BT59" s="968"/>
      <c r="BU59" s="968"/>
      <c r="BV59" s="968"/>
      <c r="BW59" s="968"/>
      <c r="BX59" s="968"/>
      <c r="BY59" s="968"/>
      <c r="BZ59" s="968"/>
      <c r="CA59" s="968"/>
      <c r="CB59" s="968"/>
      <c r="CC59" s="968"/>
      <c r="CD59" s="968"/>
      <c r="CE59" s="968"/>
      <c r="CF59" s="968"/>
      <c r="CG59" s="989"/>
      <c r="CH59" s="964"/>
      <c r="CI59" s="965"/>
      <c r="CJ59" s="965"/>
      <c r="CK59" s="965"/>
      <c r="CL59" s="966"/>
      <c r="CM59" s="964"/>
      <c r="CN59" s="965"/>
      <c r="CO59" s="965"/>
      <c r="CP59" s="965"/>
      <c r="CQ59" s="966"/>
      <c r="CR59" s="964"/>
      <c r="CS59" s="965"/>
      <c r="CT59" s="965"/>
      <c r="CU59" s="965"/>
      <c r="CV59" s="966"/>
      <c r="CW59" s="964"/>
      <c r="CX59" s="965"/>
      <c r="CY59" s="965"/>
      <c r="CZ59" s="965"/>
      <c r="DA59" s="966"/>
      <c r="DB59" s="964"/>
      <c r="DC59" s="965"/>
      <c r="DD59" s="965"/>
      <c r="DE59" s="965"/>
      <c r="DF59" s="966"/>
      <c r="DG59" s="964"/>
      <c r="DH59" s="965"/>
      <c r="DI59" s="965"/>
      <c r="DJ59" s="965"/>
      <c r="DK59" s="966"/>
      <c r="DL59" s="964"/>
      <c r="DM59" s="965"/>
      <c r="DN59" s="965"/>
      <c r="DO59" s="965"/>
      <c r="DP59" s="966"/>
      <c r="DQ59" s="964"/>
      <c r="DR59" s="965"/>
      <c r="DS59" s="965"/>
      <c r="DT59" s="965"/>
      <c r="DU59" s="966"/>
      <c r="DV59" s="967"/>
      <c r="DW59" s="968"/>
      <c r="DX59" s="968"/>
      <c r="DY59" s="968"/>
      <c r="DZ59" s="969"/>
      <c r="EA59" s="89"/>
    </row>
    <row r="60" spans="1:131" ht="26.25" customHeight="1" x14ac:dyDescent="0.15">
      <c r="A60" s="98">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1"/>
      <c r="BP60" s="101"/>
      <c r="BQ60" s="98">
        <v>54</v>
      </c>
      <c r="BR60" s="99"/>
      <c r="BS60" s="967"/>
      <c r="BT60" s="968"/>
      <c r="BU60" s="968"/>
      <c r="BV60" s="968"/>
      <c r="BW60" s="968"/>
      <c r="BX60" s="968"/>
      <c r="BY60" s="968"/>
      <c r="BZ60" s="968"/>
      <c r="CA60" s="968"/>
      <c r="CB60" s="968"/>
      <c r="CC60" s="968"/>
      <c r="CD60" s="968"/>
      <c r="CE60" s="968"/>
      <c r="CF60" s="968"/>
      <c r="CG60" s="989"/>
      <c r="CH60" s="964"/>
      <c r="CI60" s="965"/>
      <c r="CJ60" s="965"/>
      <c r="CK60" s="965"/>
      <c r="CL60" s="966"/>
      <c r="CM60" s="964"/>
      <c r="CN60" s="965"/>
      <c r="CO60" s="965"/>
      <c r="CP60" s="965"/>
      <c r="CQ60" s="966"/>
      <c r="CR60" s="964"/>
      <c r="CS60" s="965"/>
      <c r="CT60" s="965"/>
      <c r="CU60" s="965"/>
      <c r="CV60" s="966"/>
      <c r="CW60" s="964"/>
      <c r="CX60" s="965"/>
      <c r="CY60" s="965"/>
      <c r="CZ60" s="965"/>
      <c r="DA60" s="966"/>
      <c r="DB60" s="964"/>
      <c r="DC60" s="965"/>
      <c r="DD60" s="965"/>
      <c r="DE60" s="965"/>
      <c r="DF60" s="966"/>
      <c r="DG60" s="964"/>
      <c r="DH60" s="965"/>
      <c r="DI60" s="965"/>
      <c r="DJ60" s="965"/>
      <c r="DK60" s="966"/>
      <c r="DL60" s="964"/>
      <c r="DM60" s="965"/>
      <c r="DN60" s="965"/>
      <c r="DO60" s="965"/>
      <c r="DP60" s="966"/>
      <c r="DQ60" s="964"/>
      <c r="DR60" s="965"/>
      <c r="DS60" s="965"/>
      <c r="DT60" s="965"/>
      <c r="DU60" s="966"/>
      <c r="DV60" s="967"/>
      <c r="DW60" s="968"/>
      <c r="DX60" s="968"/>
      <c r="DY60" s="968"/>
      <c r="DZ60" s="969"/>
      <c r="EA60" s="89"/>
    </row>
    <row r="61" spans="1:131" ht="26.25" customHeight="1" thickBot="1" x14ac:dyDescent="0.2">
      <c r="A61" s="98">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1"/>
      <c r="BP61" s="101"/>
      <c r="BQ61" s="98">
        <v>55</v>
      </c>
      <c r="BR61" s="99"/>
      <c r="BS61" s="967"/>
      <c r="BT61" s="968"/>
      <c r="BU61" s="968"/>
      <c r="BV61" s="968"/>
      <c r="BW61" s="968"/>
      <c r="BX61" s="968"/>
      <c r="BY61" s="968"/>
      <c r="BZ61" s="968"/>
      <c r="CA61" s="968"/>
      <c r="CB61" s="968"/>
      <c r="CC61" s="968"/>
      <c r="CD61" s="968"/>
      <c r="CE61" s="968"/>
      <c r="CF61" s="968"/>
      <c r="CG61" s="989"/>
      <c r="CH61" s="964"/>
      <c r="CI61" s="965"/>
      <c r="CJ61" s="965"/>
      <c r="CK61" s="965"/>
      <c r="CL61" s="966"/>
      <c r="CM61" s="964"/>
      <c r="CN61" s="965"/>
      <c r="CO61" s="965"/>
      <c r="CP61" s="965"/>
      <c r="CQ61" s="966"/>
      <c r="CR61" s="964"/>
      <c r="CS61" s="965"/>
      <c r="CT61" s="965"/>
      <c r="CU61" s="965"/>
      <c r="CV61" s="966"/>
      <c r="CW61" s="964"/>
      <c r="CX61" s="965"/>
      <c r="CY61" s="965"/>
      <c r="CZ61" s="965"/>
      <c r="DA61" s="966"/>
      <c r="DB61" s="964"/>
      <c r="DC61" s="965"/>
      <c r="DD61" s="965"/>
      <c r="DE61" s="965"/>
      <c r="DF61" s="966"/>
      <c r="DG61" s="964"/>
      <c r="DH61" s="965"/>
      <c r="DI61" s="965"/>
      <c r="DJ61" s="965"/>
      <c r="DK61" s="966"/>
      <c r="DL61" s="964"/>
      <c r="DM61" s="965"/>
      <c r="DN61" s="965"/>
      <c r="DO61" s="965"/>
      <c r="DP61" s="966"/>
      <c r="DQ61" s="964"/>
      <c r="DR61" s="965"/>
      <c r="DS61" s="965"/>
      <c r="DT61" s="965"/>
      <c r="DU61" s="966"/>
      <c r="DV61" s="967"/>
      <c r="DW61" s="968"/>
      <c r="DX61" s="968"/>
      <c r="DY61" s="968"/>
      <c r="DZ61" s="969"/>
      <c r="EA61" s="89"/>
    </row>
    <row r="62" spans="1:131" ht="26.25" customHeight="1" x14ac:dyDescent="0.15">
      <c r="A62" s="98">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346</v>
      </c>
      <c r="BK62" s="1003"/>
      <c r="BL62" s="1003"/>
      <c r="BM62" s="1003"/>
      <c r="BN62" s="1004"/>
      <c r="BO62" s="101"/>
      <c r="BP62" s="101"/>
      <c r="BQ62" s="98">
        <v>56</v>
      </c>
      <c r="BR62" s="99"/>
      <c r="BS62" s="967"/>
      <c r="BT62" s="968"/>
      <c r="BU62" s="968"/>
      <c r="BV62" s="968"/>
      <c r="BW62" s="968"/>
      <c r="BX62" s="968"/>
      <c r="BY62" s="968"/>
      <c r="BZ62" s="968"/>
      <c r="CA62" s="968"/>
      <c r="CB62" s="968"/>
      <c r="CC62" s="968"/>
      <c r="CD62" s="968"/>
      <c r="CE62" s="968"/>
      <c r="CF62" s="968"/>
      <c r="CG62" s="989"/>
      <c r="CH62" s="964"/>
      <c r="CI62" s="965"/>
      <c r="CJ62" s="965"/>
      <c r="CK62" s="965"/>
      <c r="CL62" s="966"/>
      <c r="CM62" s="964"/>
      <c r="CN62" s="965"/>
      <c r="CO62" s="965"/>
      <c r="CP62" s="965"/>
      <c r="CQ62" s="966"/>
      <c r="CR62" s="964"/>
      <c r="CS62" s="965"/>
      <c r="CT62" s="965"/>
      <c r="CU62" s="965"/>
      <c r="CV62" s="966"/>
      <c r="CW62" s="964"/>
      <c r="CX62" s="965"/>
      <c r="CY62" s="965"/>
      <c r="CZ62" s="965"/>
      <c r="DA62" s="966"/>
      <c r="DB62" s="964"/>
      <c r="DC62" s="965"/>
      <c r="DD62" s="965"/>
      <c r="DE62" s="965"/>
      <c r="DF62" s="966"/>
      <c r="DG62" s="964"/>
      <c r="DH62" s="965"/>
      <c r="DI62" s="965"/>
      <c r="DJ62" s="965"/>
      <c r="DK62" s="966"/>
      <c r="DL62" s="964"/>
      <c r="DM62" s="965"/>
      <c r="DN62" s="965"/>
      <c r="DO62" s="965"/>
      <c r="DP62" s="966"/>
      <c r="DQ62" s="964"/>
      <c r="DR62" s="965"/>
      <c r="DS62" s="965"/>
      <c r="DT62" s="965"/>
      <c r="DU62" s="966"/>
      <c r="DV62" s="967"/>
      <c r="DW62" s="968"/>
      <c r="DX62" s="968"/>
      <c r="DY62" s="968"/>
      <c r="DZ62" s="969"/>
      <c r="EA62" s="89"/>
    </row>
    <row r="63" spans="1:131" ht="26.25" customHeight="1" thickBot="1" x14ac:dyDescent="0.2">
      <c r="A63" s="100" t="s">
        <v>325</v>
      </c>
      <c r="B63" s="912" t="s">
        <v>347</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641</v>
      </c>
      <c r="AG63" s="934"/>
      <c r="AH63" s="934"/>
      <c r="AI63" s="934"/>
      <c r="AJ63" s="997"/>
      <c r="AK63" s="998"/>
      <c r="AL63" s="938"/>
      <c r="AM63" s="938"/>
      <c r="AN63" s="938"/>
      <c r="AO63" s="938"/>
      <c r="AP63" s="934"/>
      <c r="AQ63" s="934"/>
      <c r="AR63" s="934"/>
      <c r="AS63" s="934"/>
      <c r="AT63" s="934"/>
      <c r="AU63" s="934"/>
      <c r="AV63" s="934"/>
      <c r="AW63" s="934"/>
      <c r="AX63" s="934"/>
      <c r="AY63" s="934"/>
      <c r="AZ63" s="992"/>
      <c r="BA63" s="992"/>
      <c r="BB63" s="992"/>
      <c r="BC63" s="992"/>
      <c r="BD63" s="992"/>
      <c r="BE63" s="935"/>
      <c r="BF63" s="935"/>
      <c r="BG63" s="935"/>
      <c r="BH63" s="935"/>
      <c r="BI63" s="936"/>
      <c r="BJ63" s="993" t="s">
        <v>62</v>
      </c>
      <c r="BK63" s="928"/>
      <c r="BL63" s="928"/>
      <c r="BM63" s="928"/>
      <c r="BN63" s="994"/>
      <c r="BO63" s="101"/>
      <c r="BP63" s="101"/>
      <c r="BQ63" s="98">
        <v>57</v>
      </c>
      <c r="BR63" s="99"/>
      <c r="BS63" s="967"/>
      <c r="BT63" s="968"/>
      <c r="BU63" s="968"/>
      <c r="BV63" s="968"/>
      <c r="BW63" s="968"/>
      <c r="BX63" s="968"/>
      <c r="BY63" s="968"/>
      <c r="BZ63" s="968"/>
      <c r="CA63" s="968"/>
      <c r="CB63" s="968"/>
      <c r="CC63" s="968"/>
      <c r="CD63" s="968"/>
      <c r="CE63" s="968"/>
      <c r="CF63" s="968"/>
      <c r="CG63" s="989"/>
      <c r="CH63" s="964"/>
      <c r="CI63" s="965"/>
      <c r="CJ63" s="965"/>
      <c r="CK63" s="965"/>
      <c r="CL63" s="966"/>
      <c r="CM63" s="964"/>
      <c r="CN63" s="965"/>
      <c r="CO63" s="965"/>
      <c r="CP63" s="965"/>
      <c r="CQ63" s="966"/>
      <c r="CR63" s="964"/>
      <c r="CS63" s="965"/>
      <c r="CT63" s="965"/>
      <c r="CU63" s="965"/>
      <c r="CV63" s="966"/>
      <c r="CW63" s="964"/>
      <c r="CX63" s="965"/>
      <c r="CY63" s="965"/>
      <c r="CZ63" s="965"/>
      <c r="DA63" s="966"/>
      <c r="DB63" s="964"/>
      <c r="DC63" s="965"/>
      <c r="DD63" s="965"/>
      <c r="DE63" s="965"/>
      <c r="DF63" s="966"/>
      <c r="DG63" s="964"/>
      <c r="DH63" s="965"/>
      <c r="DI63" s="965"/>
      <c r="DJ63" s="965"/>
      <c r="DK63" s="966"/>
      <c r="DL63" s="964"/>
      <c r="DM63" s="965"/>
      <c r="DN63" s="965"/>
      <c r="DO63" s="965"/>
      <c r="DP63" s="966"/>
      <c r="DQ63" s="964"/>
      <c r="DR63" s="965"/>
      <c r="DS63" s="965"/>
      <c r="DT63" s="965"/>
      <c r="DU63" s="966"/>
      <c r="DV63" s="967"/>
      <c r="DW63" s="968"/>
      <c r="DX63" s="968"/>
      <c r="DY63" s="968"/>
      <c r="DZ63" s="969"/>
      <c r="EA63" s="89"/>
    </row>
    <row r="64" spans="1:131" ht="26.25" customHeight="1" x14ac:dyDescent="0.15">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BM64" s="101"/>
      <c r="BN64" s="101"/>
      <c r="BO64" s="101"/>
      <c r="BP64" s="101"/>
      <c r="BQ64" s="98">
        <v>58</v>
      </c>
      <c r="BR64" s="99"/>
      <c r="BS64" s="967"/>
      <c r="BT64" s="968"/>
      <c r="BU64" s="968"/>
      <c r="BV64" s="968"/>
      <c r="BW64" s="968"/>
      <c r="BX64" s="968"/>
      <c r="BY64" s="968"/>
      <c r="BZ64" s="968"/>
      <c r="CA64" s="968"/>
      <c r="CB64" s="968"/>
      <c r="CC64" s="968"/>
      <c r="CD64" s="968"/>
      <c r="CE64" s="968"/>
      <c r="CF64" s="968"/>
      <c r="CG64" s="989"/>
      <c r="CH64" s="964"/>
      <c r="CI64" s="965"/>
      <c r="CJ64" s="965"/>
      <c r="CK64" s="965"/>
      <c r="CL64" s="966"/>
      <c r="CM64" s="964"/>
      <c r="CN64" s="965"/>
      <c r="CO64" s="965"/>
      <c r="CP64" s="965"/>
      <c r="CQ64" s="966"/>
      <c r="CR64" s="964"/>
      <c r="CS64" s="965"/>
      <c r="CT64" s="965"/>
      <c r="CU64" s="965"/>
      <c r="CV64" s="966"/>
      <c r="CW64" s="964"/>
      <c r="CX64" s="965"/>
      <c r="CY64" s="965"/>
      <c r="CZ64" s="965"/>
      <c r="DA64" s="966"/>
      <c r="DB64" s="964"/>
      <c r="DC64" s="965"/>
      <c r="DD64" s="965"/>
      <c r="DE64" s="965"/>
      <c r="DF64" s="966"/>
      <c r="DG64" s="964"/>
      <c r="DH64" s="965"/>
      <c r="DI64" s="965"/>
      <c r="DJ64" s="965"/>
      <c r="DK64" s="966"/>
      <c r="DL64" s="964"/>
      <c r="DM64" s="965"/>
      <c r="DN64" s="965"/>
      <c r="DO64" s="965"/>
      <c r="DP64" s="966"/>
      <c r="DQ64" s="964"/>
      <c r="DR64" s="965"/>
      <c r="DS64" s="965"/>
      <c r="DT64" s="965"/>
      <c r="DU64" s="966"/>
      <c r="DV64" s="967"/>
      <c r="DW64" s="968"/>
      <c r="DX64" s="968"/>
      <c r="DY64" s="968"/>
      <c r="DZ64" s="969"/>
      <c r="EA64" s="89"/>
    </row>
    <row r="65" spans="1:131" ht="26.25" customHeight="1" thickBot="1" x14ac:dyDescent="0.2">
      <c r="A65" s="91" t="s">
        <v>348</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1"/>
      <c r="BF65" s="101"/>
      <c r="BG65" s="101"/>
      <c r="BH65" s="101"/>
      <c r="BI65" s="101"/>
      <c r="BJ65" s="101"/>
      <c r="BK65" s="101"/>
      <c r="BL65" s="101"/>
      <c r="BM65" s="101"/>
      <c r="BN65" s="101"/>
      <c r="BO65" s="101"/>
      <c r="BP65" s="101"/>
      <c r="BQ65" s="98">
        <v>59</v>
      </c>
      <c r="BR65" s="99"/>
      <c r="BS65" s="967"/>
      <c r="BT65" s="968"/>
      <c r="BU65" s="968"/>
      <c r="BV65" s="968"/>
      <c r="BW65" s="968"/>
      <c r="BX65" s="968"/>
      <c r="BY65" s="968"/>
      <c r="BZ65" s="968"/>
      <c r="CA65" s="968"/>
      <c r="CB65" s="968"/>
      <c r="CC65" s="968"/>
      <c r="CD65" s="968"/>
      <c r="CE65" s="968"/>
      <c r="CF65" s="968"/>
      <c r="CG65" s="989"/>
      <c r="CH65" s="964"/>
      <c r="CI65" s="965"/>
      <c r="CJ65" s="965"/>
      <c r="CK65" s="965"/>
      <c r="CL65" s="966"/>
      <c r="CM65" s="964"/>
      <c r="CN65" s="965"/>
      <c r="CO65" s="965"/>
      <c r="CP65" s="965"/>
      <c r="CQ65" s="966"/>
      <c r="CR65" s="964"/>
      <c r="CS65" s="965"/>
      <c r="CT65" s="965"/>
      <c r="CU65" s="965"/>
      <c r="CV65" s="966"/>
      <c r="CW65" s="964"/>
      <c r="CX65" s="965"/>
      <c r="CY65" s="965"/>
      <c r="CZ65" s="965"/>
      <c r="DA65" s="966"/>
      <c r="DB65" s="964"/>
      <c r="DC65" s="965"/>
      <c r="DD65" s="965"/>
      <c r="DE65" s="965"/>
      <c r="DF65" s="966"/>
      <c r="DG65" s="964"/>
      <c r="DH65" s="965"/>
      <c r="DI65" s="965"/>
      <c r="DJ65" s="965"/>
      <c r="DK65" s="966"/>
      <c r="DL65" s="964"/>
      <c r="DM65" s="965"/>
      <c r="DN65" s="965"/>
      <c r="DO65" s="965"/>
      <c r="DP65" s="966"/>
      <c r="DQ65" s="964"/>
      <c r="DR65" s="965"/>
      <c r="DS65" s="965"/>
      <c r="DT65" s="965"/>
      <c r="DU65" s="966"/>
      <c r="DV65" s="967"/>
      <c r="DW65" s="968"/>
      <c r="DX65" s="968"/>
      <c r="DY65" s="968"/>
      <c r="DZ65" s="969"/>
      <c r="EA65" s="89"/>
    </row>
    <row r="66" spans="1:131" ht="26.25" customHeight="1" x14ac:dyDescent="0.15">
      <c r="A66" s="970" t="s">
        <v>349</v>
      </c>
      <c r="B66" s="971"/>
      <c r="C66" s="971"/>
      <c r="D66" s="971"/>
      <c r="E66" s="971"/>
      <c r="F66" s="971"/>
      <c r="G66" s="971"/>
      <c r="H66" s="971"/>
      <c r="I66" s="971"/>
      <c r="J66" s="971"/>
      <c r="K66" s="971"/>
      <c r="L66" s="971"/>
      <c r="M66" s="971"/>
      <c r="N66" s="971"/>
      <c r="O66" s="971"/>
      <c r="P66" s="972"/>
      <c r="Q66" s="976" t="s">
        <v>329</v>
      </c>
      <c r="R66" s="977"/>
      <c r="S66" s="977"/>
      <c r="T66" s="977"/>
      <c r="U66" s="978"/>
      <c r="V66" s="976" t="s">
        <v>330</v>
      </c>
      <c r="W66" s="977"/>
      <c r="X66" s="977"/>
      <c r="Y66" s="977"/>
      <c r="Z66" s="978"/>
      <c r="AA66" s="976" t="s">
        <v>331</v>
      </c>
      <c r="AB66" s="977"/>
      <c r="AC66" s="977"/>
      <c r="AD66" s="977"/>
      <c r="AE66" s="978"/>
      <c r="AF66" s="982" t="s">
        <v>332</v>
      </c>
      <c r="AG66" s="983"/>
      <c r="AH66" s="983"/>
      <c r="AI66" s="983"/>
      <c r="AJ66" s="984"/>
      <c r="AK66" s="976" t="s">
        <v>333</v>
      </c>
      <c r="AL66" s="971"/>
      <c r="AM66" s="971"/>
      <c r="AN66" s="971"/>
      <c r="AO66" s="972"/>
      <c r="AP66" s="976" t="s">
        <v>334</v>
      </c>
      <c r="AQ66" s="977"/>
      <c r="AR66" s="977"/>
      <c r="AS66" s="977"/>
      <c r="AT66" s="978"/>
      <c r="AU66" s="976" t="s">
        <v>350</v>
      </c>
      <c r="AV66" s="977"/>
      <c r="AW66" s="977"/>
      <c r="AX66" s="977"/>
      <c r="AY66" s="978"/>
      <c r="AZ66" s="976" t="s">
        <v>307</v>
      </c>
      <c r="BA66" s="977"/>
      <c r="BB66" s="977"/>
      <c r="BC66" s="977"/>
      <c r="BD66" s="990"/>
      <c r="BE66" s="101"/>
      <c r="BF66" s="101"/>
      <c r="BG66" s="101"/>
      <c r="BH66" s="101"/>
      <c r="BI66" s="101"/>
      <c r="BJ66" s="101"/>
      <c r="BK66" s="101"/>
      <c r="BL66" s="101"/>
      <c r="BM66" s="101"/>
      <c r="BN66" s="101"/>
      <c r="BO66" s="101"/>
      <c r="BP66" s="101"/>
      <c r="BQ66" s="98">
        <v>60</v>
      </c>
      <c r="BR66" s="103"/>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2">
      <c r="A67" s="973"/>
      <c r="B67" s="974"/>
      <c r="C67" s="974"/>
      <c r="D67" s="974"/>
      <c r="E67" s="974"/>
      <c r="F67" s="974"/>
      <c r="G67" s="974"/>
      <c r="H67" s="974"/>
      <c r="I67" s="974"/>
      <c r="J67" s="974"/>
      <c r="K67" s="974"/>
      <c r="L67" s="974"/>
      <c r="M67" s="974"/>
      <c r="N67" s="974"/>
      <c r="O67" s="974"/>
      <c r="P67" s="975"/>
      <c r="Q67" s="979"/>
      <c r="R67" s="980"/>
      <c r="S67" s="980"/>
      <c r="T67" s="980"/>
      <c r="U67" s="981"/>
      <c r="V67" s="979"/>
      <c r="W67" s="980"/>
      <c r="X67" s="980"/>
      <c r="Y67" s="980"/>
      <c r="Z67" s="981"/>
      <c r="AA67" s="979"/>
      <c r="AB67" s="980"/>
      <c r="AC67" s="980"/>
      <c r="AD67" s="980"/>
      <c r="AE67" s="981"/>
      <c r="AF67" s="985"/>
      <c r="AG67" s="986"/>
      <c r="AH67" s="986"/>
      <c r="AI67" s="986"/>
      <c r="AJ67" s="987"/>
      <c r="AK67" s="988"/>
      <c r="AL67" s="974"/>
      <c r="AM67" s="974"/>
      <c r="AN67" s="974"/>
      <c r="AO67" s="975"/>
      <c r="AP67" s="979"/>
      <c r="AQ67" s="980"/>
      <c r="AR67" s="980"/>
      <c r="AS67" s="980"/>
      <c r="AT67" s="981"/>
      <c r="AU67" s="979"/>
      <c r="AV67" s="980"/>
      <c r="AW67" s="980"/>
      <c r="AX67" s="980"/>
      <c r="AY67" s="981"/>
      <c r="AZ67" s="979"/>
      <c r="BA67" s="980"/>
      <c r="BB67" s="980"/>
      <c r="BC67" s="980"/>
      <c r="BD67" s="991"/>
      <c r="BE67" s="101"/>
      <c r="BF67" s="101"/>
      <c r="BG67" s="101"/>
      <c r="BH67" s="101"/>
      <c r="BI67" s="101"/>
      <c r="BJ67" s="101"/>
      <c r="BK67" s="101"/>
      <c r="BL67" s="101"/>
      <c r="BM67" s="101"/>
      <c r="BN67" s="101"/>
      <c r="BO67" s="101"/>
      <c r="BP67" s="101"/>
      <c r="BQ67" s="98">
        <v>61</v>
      </c>
      <c r="BR67" s="103"/>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15">
      <c r="A68" s="96">
        <v>1</v>
      </c>
      <c r="B68" s="960" t="s">
        <v>351</v>
      </c>
      <c r="C68" s="961"/>
      <c r="D68" s="961"/>
      <c r="E68" s="961"/>
      <c r="F68" s="961"/>
      <c r="G68" s="961"/>
      <c r="H68" s="961"/>
      <c r="I68" s="961"/>
      <c r="J68" s="961"/>
      <c r="K68" s="961"/>
      <c r="L68" s="961"/>
      <c r="M68" s="961"/>
      <c r="N68" s="961"/>
      <c r="O68" s="961"/>
      <c r="P68" s="962"/>
      <c r="Q68" s="963">
        <v>1897</v>
      </c>
      <c r="R68" s="957"/>
      <c r="S68" s="957"/>
      <c r="T68" s="957"/>
      <c r="U68" s="957"/>
      <c r="V68" s="957">
        <v>1841</v>
      </c>
      <c r="W68" s="957"/>
      <c r="X68" s="957"/>
      <c r="Y68" s="957"/>
      <c r="Z68" s="957"/>
      <c r="AA68" s="957">
        <v>57</v>
      </c>
      <c r="AB68" s="957"/>
      <c r="AC68" s="957"/>
      <c r="AD68" s="957"/>
      <c r="AE68" s="957"/>
      <c r="AF68" s="957">
        <v>56</v>
      </c>
      <c r="AG68" s="957"/>
      <c r="AH68" s="957"/>
      <c r="AI68" s="957"/>
      <c r="AJ68" s="957"/>
      <c r="AK68" s="957" t="s">
        <v>319</v>
      </c>
      <c r="AL68" s="957"/>
      <c r="AM68" s="957"/>
      <c r="AN68" s="957"/>
      <c r="AO68" s="957"/>
      <c r="AP68" s="957" t="s">
        <v>319</v>
      </c>
      <c r="AQ68" s="957"/>
      <c r="AR68" s="957"/>
      <c r="AS68" s="957"/>
      <c r="AT68" s="957"/>
      <c r="AU68" s="957" t="s">
        <v>319</v>
      </c>
      <c r="AV68" s="957"/>
      <c r="AW68" s="957"/>
      <c r="AX68" s="957"/>
      <c r="AY68" s="957"/>
      <c r="AZ68" s="958"/>
      <c r="BA68" s="958"/>
      <c r="BB68" s="958"/>
      <c r="BC68" s="958"/>
      <c r="BD68" s="959"/>
      <c r="BE68" s="101"/>
      <c r="BF68" s="101"/>
      <c r="BG68" s="101"/>
      <c r="BH68" s="101"/>
      <c r="BI68" s="101"/>
      <c r="BJ68" s="101"/>
      <c r="BK68" s="101"/>
      <c r="BL68" s="101"/>
      <c r="BM68" s="101"/>
      <c r="BN68" s="101"/>
      <c r="BO68" s="101"/>
      <c r="BP68" s="101"/>
      <c r="BQ68" s="98">
        <v>62</v>
      </c>
      <c r="BR68" s="103"/>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15">
      <c r="A69" s="98">
        <v>2</v>
      </c>
      <c r="B69" s="949" t="s">
        <v>352</v>
      </c>
      <c r="C69" s="950"/>
      <c r="D69" s="950"/>
      <c r="E69" s="950"/>
      <c r="F69" s="950"/>
      <c r="G69" s="950"/>
      <c r="H69" s="950"/>
      <c r="I69" s="950"/>
      <c r="J69" s="950"/>
      <c r="K69" s="950"/>
      <c r="L69" s="950"/>
      <c r="M69" s="950"/>
      <c r="N69" s="950"/>
      <c r="O69" s="950"/>
      <c r="P69" s="951"/>
      <c r="Q69" s="952">
        <v>2909</v>
      </c>
      <c r="R69" s="946"/>
      <c r="S69" s="946"/>
      <c r="T69" s="946"/>
      <c r="U69" s="946"/>
      <c r="V69" s="946">
        <v>2892</v>
      </c>
      <c r="W69" s="946"/>
      <c r="X69" s="946"/>
      <c r="Y69" s="946"/>
      <c r="Z69" s="946"/>
      <c r="AA69" s="946">
        <v>17</v>
      </c>
      <c r="AB69" s="946"/>
      <c r="AC69" s="946"/>
      <c r="AD69" s="946"/>
      <c r="AE69" s="946"/>
      <c r="AF69" s="946">
        <v>4</v>
      </c>
      <c r="AG69" s="946"/>
      <c r="AH69" s="946"/>
      <c r="AI69" s="946"/>
      <c r="AJ69" s="946"/>
      <c r="AK69" s="946" t="s">
        <v>319</v>
      </c>
      <c r="AL69" s="946"/>
      <c r="AM69" s="946"/>
      <c r="AN69" s="946"/>
      <c r="AO69" s="946"/>
      <c r="AP69" s="946">
        <v>2584</v>
      </c>
      <c r="AQ69" s="946"/>
      <c r="AR69" s="946"/>
      <c r="AS69" s="946"/>
      <c r="AT69" s="946"/>
      <c r="AU69" s="946">
        <v>235</v>
      </c>
      <c r="AV69" s="946"/>
      <c r="AW69" s="946"/>
      <c r="AX69" s="946"/>
      <c r="AY69" s="946"/>
      <c r="AZ69" s="947" t="s">
        <v>353</v>
      </c>
      <c r="BA69" s="947"/>
      <c r="BB69" s="947"/>
      <c r="BC69" s="947"/>
      <c r="BD69" s="948"/>
      <c r="BE69" s="101"/>
      <c r="BF69" s="101"/>
      <c r="BG69" s="101"/>
      <c r="BH69" s="101"/>
      <c r="BI69" s="101"/>
      <c r="BJ69" s="101"/>
      <c r="BK69" s="101"/>
      <c r="BL69" s="101"/>
      <c r="BM69" s="101"/>
      <c r="BN69" s="101"/>
      <c r="BO69" s="101"/>
      <c r="BP69" s="101"/>
      <c r="BQ69" s="98">
        <v>63</v>
      </c>
      <c r="BR69" s="103"/>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15">
      <c r="A70" s="98">
        <v>3</v>
      </c>
      <c r="B70" s="949" t="s">
        <v>352</v>
      </c>
      <c r="C70" s="950"/>
      <c r="D70" s="950"/>
      <c r="E70" s="950"/>
      <c r="F70" s="950"/>
      <c r="G70" s="950"/>
      <c r="H70" s="950"/>
      <c r="I70" s="950"/>
      <c r="J70" s="950"/>
      <c r="K70" s="950"/>
      <c r="L70" s="950"/>
      <c r="M70" s="950"/>
      <c r="N70" s="950"/>
      <c r="O70" s="950"/>
      <c r="P70" s="951"/>
      <c r="Q70" s="952">
        <v>45</v>
      </c>
      <c r="R70" s="946"/>
      <c r="S70" s="946"/>
      <c r="T70" s="946"/>
      <c r="U70" s="946"/>
      <c r="V70" s="946">
        <v>45</v>
      </c>
      <c r="W70" s="946"/>
      <c r="X70" s="946"/>
      <c r="Y70" s="946"/>
      <c r="Z70" s="946"/>
      <c r="AA70" s="946">
        <v>0</v>
      </c>
      <c r="AB70" s="946"/>
      <c r="AC70" s="946"/>
      <c r="AD70" s="946"/>
      <c r="AE70" s="946"/>
      <c r="AF70" s="946">
        <v>0</v>
      </c>
      <c r="AG70" s="946"/>
      <c r="AH70" s="946"/>
      <c r="AI70" s="946"/>
      <c r="AJ70" s="946"/>
      <c r="AK70" s="946">
        <v>25</v>
      </c>
      <c r="AL70" s="946"/>
      <c r="AM70" s="946"/>
      <c r="AN70" s="946"/>
      <c r="AO70" s="946"/>
      <c r="AP70" s="946" t="s">
        <v>319</v>
      </c>
      <c r="AQ70" s="946"/>
      <c r="AR70" s="946"/>
      <c r="AS70" s="946"/>
      <c r="AT70" s="946"/>
      <c r="AU70" s="946" t="s">
        <v>319</v>
      </c>
      <c r="AV70" s="946"/>
      <c r="AW70" s="946"/>
      <c r="AX70" s="946"/>
      <c r="AY70" s="946"/>
      <c r="AZ70" s="947" t="s">
        <v>354</v>
      </c>
      <c r="BA70" s="947"/>
      <c r="BB70" s="947"/>
      <c r="BC70" s="947"/>
      <c r="BD70" s="948"/>
      <c r="BE70" s="101"/>
      <c r="BF70" s="101"/>
      <c r="BG70" s="101"/>
      <c r="BH70" s="101"/>
      <c r="BI70" s="101"/>
      <c r="BJ70" s="101"/>
      <c r="BK70" s="101"/>
      <c r="BL70" s="101"/>
      <c r="BM70" s="101"/>
      <c r="BN70" s="101"/>
      <c r="BO70" s="101"/>
      <c r="BP70" s="101"/>
      <c r="BQ70" s="98">
        <v>64</v>
      </c>
      <c r="BR70" s="103"/>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15">
      <c r="A71" s="98">
        <v>4</v>
      </c>
      <c r="B71" s="949" t="s">
        <v>352</v>
      </c>
      <c r="C71" s="950"/>
      <c r="D71" s="950"/>
      <c r="E71" s="950"/>
      <c r="F71" s="950"/>
      <c r="G71" s="950"/>
      <c r="H71" s="950"/>
      <c r="I71" s="950"/>
      <c r="J71" s="950"/>
      <c r="K71" s="950"/>
      <c r="L71" s="950"/>
      <c r="M71" s="950"/>
      <c r="N71" s="950"/>
      <c r="O71" s="950"/>
      <c r="P71" s="951"/>
      <c r="Q71" s="952">
        <v>37</v>
      </c>
      <c r="R71" s="946"/>
      <c r="S71" s="946"/>
      <c r="T71" s="946"/>
      <c r="U71" s="946"/>
      <c r="V71" s="946">
        <v>37</v>
      </c>
      <c r="W71" s="946"/>
      <c r="X71" s="946"/>
      <c r="Y71" s="946"/>
      <c r="Z71" s="946"/>
      <c r="AA71" s="946">
        <v>0</v>
      </c>
      <c r="AB71" s="946"/>
      <c r="AC71" s="946"/>
      <c r="AD71" s="946"/>
      <c r="AE71" s="946"/>
      <c r="AF71" s="946">
        <v>0</v>
      </c>
      <c r="AG71" s="946"/>
      <c r="AH71" s="946"/>
      <c r="AI71" s="946"/>
      <c r="AJ71" s="946"/>
      <c r="AK71" s="946">
        <v>8</v>
      </c>
      <c r="AL71" s="946"/>
      <c r="AM71" s="946"/>
      <c r="AN71" s="946"/>
      <c r="AO71" s="946"/>
      <c r="AP71" s="946" t="s">
        <v>319</v>
      </c>
      <c r="AQ71" s="946"/>
      <c r="AR71" s="946"/>
      <c r="AS71" s="946"/>
      <c r="AT71" s="946"/>
      <c r="AU71" s="946" t="s">
        <v>319</v>
      </c>
      <c r="AV71" s="946"/>
      <c r="AW71" s="946"/>
      <c r="AX71" s="946"/>
      <c r="AY71" s="946"/>
      <c r="AZ71" s="947" t="s">
        <v>355</v>
      </c>
      <c r="BA71" s="947"/>
      <c r="BB71" s="947"/>
      <c r="BC71" s="947"/>
      <c r="BD71" s="948"/>
      <c r="BE71" s="101"/>
      <c r="BF71" s="101"/>
      <c r="BG71" s="101"/>
      <c r="BH71" s="101"/>
      <c r="BI71" s="101"/>
      <c r="BJ71" s="101"/>
      <c r="BK71" s="101"/>
      <c r="BL71" s="101"/>
      <c r="BM71" s="101"/>
      <c r="BN71" s="101"/>
      <c r="BO71" s="101"/>
      <c r="BP71" s="101"/>
      <c r="BQ71" s="98">
        <v>65</v>
      </c>
      <c r="BR71" s="103"/>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15">
      <c r="A72" s="98">
        <v>5</v>
      </c>
      <c r="B72" s="949" t="s">
        <v>356</v>
      </c>
      <c r="C72" s="950"/>
      <c r="D72" s="950"/>
      <c r="E72" s="950"/>
      <c r="F72" s="950"/>
      <c r="G72" s="950"/>
      <c r="H72" s="950"/>
      <c r="I72" s="950"/>
      <c r="J72" s="950"/>
      <c r="K72" s="950"/>
      <c r="L72" s="950"/>
      <c r="M72" s="950"/>
      <c r="N72" s="950"/>
      <c r="O72" s="950"/>
      <c r="P72" s="951"/>
      <c r="Q72" s="952">
        <v>115</v>
      </c>
      <c r="R72" s="946"/>
      <c r="S72" s="946"/>
      <c r="T72" s="946"/>
      <c r="U72" s="946"/>
      <c r="V72" s="946">
        <v>107</v>
      </c>
      <c r="W72" s="946"/>
      <c r="X72" s="946"/>
      <c r="Y72" s="946"/>
      <c r="Z72" s="946"/>
      <c r="AA72" s="946">
        <v>8</v>
      </c>
      <c r="AB72" s="946"/>
      <c r="AC72" s="946"/>
      <c r="AD72" s="946"/>
      <c r="AE72" s="946"/>
      <c r="AF72" s="946">
        <v>2</v>
      </c>
      <c r="AG72" s="946"/>
      <c r="AH72" s="946"/>
      <c r="AI72" s="946"/>
      <c r="AJ72" s="946"/>
      <c r="AK72" s="946">
        <v>34</v>
      </c>
      <c r="AL72" s="946"/>
      <c r="AM72" s="946"/>
      <c r="AN72" s="946"/>
      <c r="AO72" s="946"/>
      <c r="AP72" s="946" t="s">
        <v>319</v>
      </c>
      <c r="AQ72" s="946"/>
      <c r="AR72" s="946"/>
      <c r="AS72" s="946"/>
      <c r="AT72" s="946"/>
      <c r="AU72" s="946" t="s">
        <v>319</v>
      </c>
      <c r="AV72" s="946"/>
      <c r="AW72" s="946"/>
      <c r="AX72" s="946"/>
      <c r="AY72" s="946"/>
      <c r="AZ72" s="947" t="s">
        <v>357</v>
      </c>
      <c r="BA72" s="947"/>
      <c r="BB72" s="947"/>
      <c r="BC72" s="947"/>
      <c r="BD72" s="948"/>
      <c r="BE72" s="101"/>
      <c r="BF72" s="101"/>
      <c r="BG72" s="101"/>
      <c r="BH72" s="101"/>
      <c r="BI72" s="101"/>
      <c r="BJ72" s="101"/>
      <c r="BK72" s="101"/>
      <c r="BL72" s="101"/>
      <c r="BM72" s="101"/>
      <c r="BN72" s="101"/>
      <c r="BO72" s="101"/>
      <c r="BP72" s="101"/>
      <c r="BQ72" s="98">
        <v>66</v>
      </c>
      <c r="BR72" s="103"/>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15">
      <c r="A73" s="98">
        <v>6</v>
      </c>
      <c r="B73" s="949" t="s">
        <v>356</v>
      </c>
      <c r="C73" s="950"/>
      <c r="D73" s="950"/>
      <c r="E73" s="950"/>
      <c r="F73" s="950"/>
      <c r="G73" s="950"/>
      <c r="H73" s="950"/>
      <c r="I73" s="950"/>
      <c r="J73" s="950"/>
      <c r="K73" s="950"/>
      <c r="L73" s="950"/>
      <c r="M73" s="950"/>
      <c r="N73" s="950"/>
      <c r="O73" s="950"/>
      <c r="P73" s="951"/>
      <c r="Q73" s="952">
        <v>88193</v>
      </c>
      <c r="R73" s="946"/>
      <c r="S73" s="946"/>
      <c r="T73" s="946"/>
      <c r="U73" s="946"/>
      <c r="V73" s="946">
        <v>87571</v>
      </c>
      <c r="W73" s="946"/>
      <c r="X73" s="946"/>
      <c r="Y73" s="946"/>
      <c r="Z73" s="946"/>
      <c r="AA73" s="946">
        <v>622</v>
      </c>
      <c r="AB73" s="946"/>
      <c r="AC73" s="946"/>
      <c r="AD73" s="946"/>
      <c r="AE73" s="946"/>
      <c r="AF73" s="946">
        <v>284</v>
      </c>
      <c r="AG73" s="946"/>
      <c r="AH73" s="946"/>
      <c r="AI73" s="946"/>
      <c r="AJ73" s="946"/>
      <c r="AK73" s="946">
        <v>242</v>
      </c>
      <c r="AL73" s="946"/>
      <c r="AM73" s="946"/>
      <c r="AN73" s="946"/>
      <c r="AO73" s="946"/>
      <c r="AP73" s="946" t="s">
        <v>319</v>
      </c>
      <c r="AQ73" s="946"/>
      <c r="AR73" s="946"/>
      <c r="AS73" s="946"/>
      <c r="AT73" s="946"/>
      <c r="AU73" s="946" t="s">
        <v>319</v>
      </c>
      <c r="AV73" s="946"/>
      <c r="AW73" s="946"/>
      <c r="AX73" s="946"/>
      <c r="AY73" s="946"/>
      <c r="AZ73" s="947" t="s">
        <v>358</v>
      </c>
      <c r="BA73" s="947"/>
      <c r="BB73" s="947"/>
      <c r="BC73" s="947"/>
      <c r="BD73" s="948"/>
      <c r="BE73" s="101"/>
      <c r="BF73" s="101"/>
      <c r="BG73" s="101"/>
      <c r="BH73" s="101"/>
      <c r="BI73" s="101"/>
      <c r="BJ73" s="101"/>
      <c r="BK73" s="101"/>
      <c r="BL73" s="101"/>
      <c r="BM73" s="101"/>
      <c r="BN73" s="101"/>
      <c r="BO73" s="101"/>
      <c r="BP73" s="101"/>
      <c r="BQ73" s="98">
        <v>67</v>
      </c>
      <c r="BR73" s="103"/>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15">
      <c r="A74" s="98">
        <v>7</v>
      </c>
      <c r="B74" s="949"/>
      <c r="C74" s="950"/>
      <c r="D74" s="950"/>
      <c r="E74" s="950"/>
      <c r="F74" s="950"/>
      <c r="G74" s="950"/>
      <c r="H74" s="950"/>
      <c r="I74" s="950"/>
      <c r="J74" s="950"/>
      <c r="K74" s="950"/>
      <c r="L74" s="950"/>
      <c r="M74" s="950"/>
      <c r="N74" s="950"/>
      <c r="O74" s="950"/>
      <c r="P74" s="951"/>
      <c r="Q74" s="952"/>
      <c r="R74" s="946"/>
      <c r="S74" s="946"/>
      <c r="T74" s="946"/>
      <c r="U74" s="946"/>
      <c r="V74" s="946"/>
      <c r="W74" s="946"/>
      <c r="X74" s="946"/>
      <c r="Y74" s="946"/>
      <c r="Z74" s="946"/>
      <c r="AA74" s="946"/>
      <c r="AB74" s="946"/>
      <c r="AC74" s="946"/>
      <c r="AD74" s="946"/>
      <c r="AE74" s="946"/>
      <c r="AF74" s="946"/>
      <c r="AG74" s="946"/>
      <c r="AH74" s="946"/>
      <c r="AI74" s="946"/>
      <c r="AJ74" s="946"/>
      <c r="AK74" s="946"/>
      <c r="AL74" s="946"/>
      <c r="AM74" s="946"/>
      <c r="AN74" s="946"/>
      <c r="AO74" s="946"/>
      <c r="AP74" s="946"/>
      <c r="AQ74" s="946"/>
      <c r="AR74" s="946"/>
      <c r="AS74" s="946"/>
      <c r="AT74" s="946"/>
      <c r="AU74" s="946"/>
      <c r="AV74" s="946"/>
      <c r="AW74" s="946"/>
      <c r="AX74" s="946"/>
      <c r="AY74" s="946"/>
      <c r="AZ74" s="947"/>
      <c r="BA74" s="947"/>
      <c r="BB74" s="947"/>
      <c r="BC74" s="947"/>
      <c r="BD74" s="948"/>
      <c r="BE74" s="101"/>
      <c r="BF74" s="101"/>
      <c r="BG74" s="101"/>
      <c r="BH74" s="101"/>
      <c r="BI74" s="101"/>
      <c r="BJ74" s="101"/>
      <c r="BK74" s="101"/>
      <c r="BL74" s="101"/>
      <c r="BM74" s="101"/>
      <c r="BN74" s="101"/>
      <c r="BO74" s="101"/>
      <c r="BP74" s="101"/>
      <c r="BQ74" s="98">
        <v>68</v>
      </c>
      <c r="BR74" s="103"/>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15">
      <c r="A75" s="98">
        <v>8</v>
      </c>
      <c r="B75" s="949"/>
      <c r="C75" s="950"/>
      <c r="D75" s="950"/>
      <c r="E75" s="950"/>
      <c r="F75" s="950"/>
      <c r="G75" s="950"/>
      <c r="H75" s="950"/>
      <c r="I75" s="950"/>
      <c r="J75" s="950"/>
      <c r="K75" s="950"/>
      <c r="L75" s="950"/>
      <c r="M75" s="950"/>
      <c r="N75" s="950"/>
      <c r="O75" s="950"/>
      <c r="P75" s="951"/>
      <c r="Q75" s="953"/>
      <c r="R75" s="954"/>
      <c r="S75" s="954"/>
      <c r="T75" s="954"/>
      <c r="U75" s="955"/>
      <c r="V75" s="956"/>
      <c r="W75" s="954"/>
      <c r="X75" s="954"/>
      <c r="Y75" s="954"/>
      <c r="Z75" s="955"/>
      <c r="AA75" s="956"/>
      <c r="AB75" s="954"/>
      <c r="AC75" s="954"/>
      <c r="AD75" s="954"/>
      <c r="AE75" s="955"/>
      <c r="AF75" s="956"/>
      <c r="AG75" s="954"/>
      <c r="AH75" s="954"/>
      <c r="AI75" s="954"/>
      <c r="AJ75" s="955"/>
      <c r="AK75" s="956"/>
      <c r="AL75" s="954"/>
      <c r="AM75" s="954"/>
      <c r="AN75" s="954"/>
      <c r="AO75" s="955"/>
      <c r="AP75" s="956"/>
      <c r="AQ75" s="954"/>
      <c r="AR75" s="954"/>
      <c r="AS75" s="954"/>
      <c r="AT75" s="955"/>
      <c r="AU75" s="956"/>
      <c r="AV75" s="954"/>
      <c r="AW75" s="954"/>
      <c r="AX75" s="954"/>
      <c r="AY75" s="955"/>
      <c r="AZ75" s="947"/>
      <c r="BA75" s="947"/>
      <c r="BB75" s="947"/>
      <c r="BC75" s="947"/>
      <c r="BD75" s="948"/>
      <c r="BE75" s="101"/>
      <c r="BF75" s="101"/>
      <c r="BG75" s="101"/>
      <c r="BH75" s="101"/>
      <c r="BI75" s="101"/>
      <c r="BJ75" s="101"/>
      <c r="BK75" s="101"/>
      <c r="BL75" s="101"/>
      <c r="BM75" s="101"/>
      <c r="BN75" s="101"/>
      <c r="BO75" s="101"/>
      <c r="BP75" s="101"/>
      <c r="BQ75" s="98">
        <v>69</v>
      </c>
      <c r="BR75" s="103"/>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15">
      <c r="A76" s="98">
        <v>9</v>
      </c>
      <c r="B76" s="949"/>
      <c r="C76" s="950"/>
      <c r="D76" s="950"/>
      <c r="E76" s="950"/>
      <c r="F76" s="950"/>
      <c r="G76" s="950"/>
      <c r="H76" s="950"/>
      <c r="I76" s="950"/>
      <c r="J76" s="950"/>
      <c r="K76" s="950"/>
      <c r="L76" s="950"/>
      <c r="M76" s="950"/>
      <c r="N76" s="950"/>
      <c r="O76" s="950"/>
      <c r="P76" s="951"/>
      <c r="Q76" s="953"/>
      <c r="R76" s="954"/>
      <c r="S76" s="954"/>
      <c r="T76" s="954"/>
      <c r="U76" s="955"/>
      <c r="V76" s="956"/>
      <c r="W76" s="954"/>
      <c r="X76" s="954"/>
      <c r="Y76" s="954"/>
      <c r="Z76" s="955"/>
      <c r="AA76" s="956"/>
      <c r="AB76" s="954"/>
      <c r="AC76" s="954"/>
      <c r="AD76" s="954"/>
      <c r="AE76" s="955"/>
      <c r="AF76" s="956"/>
      <c r="AG76" s="954"/>
      <c r="AH76" s="954"/>
      <c r="AI76" s="954"/>
      <c r="AJ76" s="955"/>
      <c r="AK76" s="956"/>
      <c r="AL76" s="954"/>
      <c r="AM76" s="954"/>
      <c r="AN76" s="954"/>
      <c r="AO76" s="955"/>
      <c r="AP76" s="956"/>
      <c r="AQ76" s="954"/>
      <c r="AR76" s="954"/>
      <c r="AS76" s="954"/>
      <c r="AT76" s="955"/>
      <c r="AU76" s="956"/>
      <c r="AV76" s="954"/>
      <c r="AW76" s="954"/>
      <c r="AX76" s="954"/>
      <c r="AY76" s="955"/>
      <c r="AZ76" s="947"/>
      <c r="BA76" s="947"/>
      <c r="BB76" s="947"/>
      <c r="BC76" s="947"/>
      <c r="BD76" s="948"/>
      <c r="BE76" s="101"/>
      <c r="BF76" s="101"/>
      <c r="BG76" s="101"/>
      <c r="BH76" s="101"/>
      <c r="BI76" s="101"/>
      <c r="BJ76" s="101"/>
      <c r="BK76" s="101"/>
      <c r="BL76" s="101"/>
      <c r="BM76" s="101"/>
      <c r="BN76" s="101"/>
      <c r="BO76" s="101"/>
      <c r="BP76" s="101"/>
      <c r="BQ76" s="98">
        <v>70</v>
      </c>
      <c r="BR76" s="103"/>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15">
      <c r="A77" s="98">
        <v>10</v>
      </c>
      <c r="B77" s="949"/>
      <c r="C77" s="950"/>
      <c r="D77" s="950"/>
      <c r="E77" s="950"/>
      <c r="F77" s="950"/>
      <c r="G77" s="950"/>
      <c r="H77" s="950"/>
      <c r="I77" s="950"/>
      <c r="J77" s="950"/>
      <c r="K77" s="950"/>
      <c r="L77" s="950"/>
      <c r="M77" s="950"/>
      <c r="N77" s="950"/>
      <c r="O77" s="950"/>
      <c r="P77" s="951"/>
      <c r="Q77" s="953"/>
      <c r="R77" s="954"/>
      <c r="S77" s="954"/>
      <c r="T77" s="954"/>
      <c r="U77" s="955"/>
      <c r="V77" s="956"/>
      <c r="W77" s="954"/>
      <c r="X77" s="954"/>
      <c r="Y77" s="954"/>
      <c r="Z77" s="955"/>
      <c r="AA77" s="956"/>
      <c r="AB77" s="954"/>
      <c r="AC77" s="954"/>
      <c r="AD77" s="954"/>
      <c r="AE77" s="955"/>
      <c r="AF77" s="956"/>
      <c r="AG77" s="954"/>
      <c r="AH77" s="954"/>
      <c r="AI77" s="954"/>
      <c r="AJ77" s="955"/>
      <c r="AK77" s="956"/>
      <c r="AL77" s="954"/>
      <c r="AM77" s="954"/>
      <c r="AN77" s="954"/>
      <c r="AO77" s="955"/>
      <c r="AP77" s="956"/>
      <c r="AQ77" s="954"/>
      <c r="AR77" s="954"/>
      <c r="AS77" s="954"/>
      <c r="AT77" s="955"/>
      <c r="AU77" s="956"/>
      <c r="AV77" s="954"/>
      <c r="AW77" s="954"/>
      <c r="AX77" s="954"/>
      <c r="AY77" s="955"/>
      <c r="AZ77" s="947"/>
      <c r="BA77" s="947"/>
      <c r="BB77" s="947"/>
      <c r="BC77" s="947"/>
      <c r="BD77" s="948"/>
      <c r="BE77" s="101"/>
      <c r="BF77" s="101"/>
      <c r="BG77" s="101"/>
      <c r="BH77" s="101"/>
      <c r="BI77" s="101"/>
      <c r="BJ77" s="101"/>
      <c r="BK77" s="101"/>
      <c r="BL77" s="101"/>
      <c r="BM77" s="101"/>
      <c r="BN77" s="101"/>
      <c r="BO77" s="101"/>
      <c r="BP77" s="101"/>
      <c r="BQ77" s="98">
        <v>71</v>
      </c>
      <c r="BR77" s="103"/>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15">
      <c r="A78" s="98">
        <v>11</v>
      </c>
      <c r="B78" s="949"/>
      <c r="C78" s="950"/>
      <c r="D78" s="950"/>
      <c r="E78" s="950"/>
      <c r="F78" s="950"/>
      <c r="G78" s="950"/>
      <c r="H78" s="950"/>
      <c r="I78" s="950"/>
      <c r="J78" s="950"/>
      <c r="K78" s="950"/>
      <c r="L78" s="950"/>
      <c r="M78" s="950"/>
      <c r="N78" s="950"/>
      <c r="O78" s="950"/>
      <c r="P78" s="951"/>
      <c r="Q78" s="952"/>
      <c r="R78" s="946"/>
      <c r="S78" s="946"/>
      <c r="T78" s="946"/>
      <c r="U78" s="946"/>
      <c r="V78" s="946"/>
      <c r="W78" s="946"/>
      <c r="X78" s="946"/>
      <c r="Y78" s="946"/>
      <c r="Z78" s="946"/>
      <c r="AA78" s="946"/>
      <c r="AB78" s="946"/>
      <c r="AC78" s="946"/>
      <c r="AD78" s="946"/>
      <c r="AE78" s="946"/>
      <c r="AF78" s="946"/>
      <c r="AG78" s="946"/>
      <c r="AH78" s="946"/>
      <c r="AI78" s="946"/>
      <c r="AJ78" s="946"/>
      <c r="AK78" s="946"/>
      <c r="AL78" s="946"/>
      <c r="AM78" s="946"/>
      <c r="AN78" s="946"/>
      <c r="AO78" s="946"/>
      <c r="AP78" s="946"/>
      <c r="AQ78" s="946"/>
      <c r="AR78" s="946"/>
      <c r="AS78" s="946"/>
      <c r="AT78" s="946"/>
      <c r="AU78" s="946"/>
      <c r="AV78" s="946"/>
      <c r="AW78" s="946"/>
      <c r="AX78" s="946"/>
      <c r="AY78" s="946"/>
      <c r="AZ78" s="947"/>
      <c r="BA78" s="947"/>
      <c r="BB78" s="947"/>
      <c r="BC78" s="947"/>
      <c r="BD78" s="948"/>
      <c r="BE78" s="101"/>
      <c r="BF78" s="101"/>
      <c r="BG78" s="101"/>
      <c r="BH78" s="101"/>
      <c r="BI78" s="101"/>
      <c r="BJ78" s="89"/>
      <c r="BK78" s="89"/>
      <c r="BL78" s="89"/>
      <c r="BM78" s="89"/>
      <c r="BN78" s="89"/>
      <c r="BO78" s="101"/>
      <c r="BP78" s="101"/>
      <c r="BQ78" s="98">
        <v>72</v>
      </c>
      <c r="BR78" s="103"/>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15">
      <c r="A79" s="98">
        <v>12</v>
      </c>
      <c r="B79" s="949"/>
      <c r="C79" s="950"/>
      <c r="D79" s="950"/>
      <c r="E79" s="950"/>
      <c r="F79" s="950"/>
      <c r="G79" s="950"/>
      <c r="H79" s="950"/>
      <c r="I79" s="950"/>
      <c r="J79" s="950"/>
      <c r="K79" s="950"/>
      <c r="L79" s="950"/>
      <c r="M79" s="950"/>
      <c r="N79" s="950"/>
      <c r="O79" s="950"/>
      <c r="P79" s="951"/>
      <c r="Q79" s="952"/>
      <c r="R79" s="946"/>
      <c r="S79" s="946"/>
      <c r="T79" s="946"/>
      <c r="U79" s="946"/>
      <c r="V79" s="946"/>
      <c r="W79" s="946"/>
      <c r="X79" s="946"/>
      <c r="Y79" s="946"/>
      <c r="Z79" s="946"/>
      <c r="AA79" s="946"/>
      <c r="AB79" s="946"/>
      <c r="AC79" s="946"/>
      <c r="AD79" s="946"/>
      <c r="AE79" s="946"/>
      <c r="AF79" s="946"/>
      <c r="AG79" s="946"/>
      <c r="AH79" s="946"/>
      <c r="AI79" s="946"/>
      <c r="AJ79" s="946"/>
      <c r="AK79" s="946"/>
      <c r="AL79" s="946"/>
      <c r="AM79" s="946"/>
      <c r="AN79" s="946"/>
      <c r="AO79" s="946"/>
      <c r="AP79" s="946"/>
      <c r="AQ79" s="946"/>
      <c r="AR79" s="946"/>
      <c r="AS79" s="946"/>
      <c r="AT79" s="946"/>
      <c r="AU79" s="946"/>
      <c r="AV79" s="946"/>
      <c r="AW79" s="946"/>
      <c r="AX79" s="946"/>
      <c r="AY79" s="946"/>
      <c r="AZ79" s="947"/>
      <c r="BA79" s="947"/>
      <c r="BB79" s="947"/>
      <c r="BC79" s="947"/>
      <c r="BD79" s="948"/>
      <c r="BE79" s="101"/>
      <c r="BF79" s="101"/>
      <c r="BG79" s="101"/>
      <c r="BH79" s="101"/>
      <c r="BI79" s="101"/>
      <c r="BJ79" s="89"/>
      <c r="BK79" s="89"/>
      <c r="BL79" s="89"/>
      <c r="BM79" s="89"/>
      <c r="BN79" s="89"/>
      <c r="BO79" s="101"/>
      <c r="BP79" s="101"/>
      <c r="BQ79" s="98">
        <v>73</v>
      </c>
      <c r="BR79" s="103"/>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15">
      <c r="A80" s="98">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101"/>
      <c r="BF80" s="101"/>
      <c r="BG80" s="101"/>
      <c r="BH80" s="101"/>
      <c r="BI80" s="101"/>
      <c r="BJ80" s="101"/>
      <c r="BK80" s="101"/>
      <c r="BL80" s="101"/>
      <c r="BM80" s="101"/>
      <c r="BN80" s="101"/>
      <c r="BO80" s="101"/>
      <c r="BP80" s="101"/>
      <c r="BQ80" s="98">
        <v>74</v>
      </c>
      <c r="BR80" s="103"/>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15">
      <c r="A81" s="98">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1"/>
      <c r="BF81" s="101"/>
      <c r="BG81" s="101"/>
      <c r="BH81" s="101"/>
      <c r="BI81" s="101"/>
      <c r="BJ81" s="101"/>
      <c r="BK81" s="101"/>
      <c r="BL81" s="101"/>
      <c r="BM81" s="101"/>
      <c r="BN81" s="101"/>
      <c r="BO81" s="101"/>
      <c r="BP81" s="101"/>
      <c r="BQ81" s="98">
        <v>75</v>
      </c>
      <c r="BR81" s="103"/>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15">
      <c r="A82" s="98">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1"/>
      <c r="BF82" s="101"/>
      <c r="BG82" s="101"/>
      <c r="BH82" s="101"/>
      <c r="BI82" s="101"/>
      <c r="BJ82" s="101"/>
      <c r="BK82" s="101"/>
      <c r="BL82" s="101"/>
      <c r="BM82" s="101"/>
      <c r="BN82" s="101"/>
      <c r="BO82" s="101"/>
      <c r="BP82" s="101"/>
      <c r="BQ82" s="98">
        <v>76</v>
      </c>
      <c r="BR82" s="103"/>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15">
      <c r="A83" s="98">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1"/>
      <c r="BF83" s="101"/>
      <c r="BG83" s="101"/>
      <c r="BH83" s="101"/>
      <c r="BI83" s="101"/>
      <c r="BJ83" s="101"/>
      <c r="BK83" s="101"/>
      <c r="BL83" s="101"/>
      <c r="BM83" s="101"/>
      <c r="BN83" s="101"/>
      <c r="BO83" s="101"/>
      <c r="BP83" s="101"/>
      <c r="BQ83" s="98">
        <v>77</v>
      </c>
      <c r="BR83" s="103"/>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15">
      <c r="A84" s="98">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1"/>
      <c r="BF84" s="101"/>
      <c r="BG84" s="101"/>
      <c r="BH84" s="101"/>
      <c r="BI84" s="101"/>
      <c r="BJ84" s="101"/>
      <c r="BK84" s="101"/>
      <c r="BL84" s="101"/>
      <c r="BM84" s="101"/>
      <c r="BN84" s="101"/>
      <c r="BO84" s="101"/>
      <c r="BP84" s="101"/>
      <c r="BQ84" s="98">
        <v>78</v>
      </c>
      <c r="BR84" s="103"/>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15">
      <c r="A85" s="98">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1"/>
      <c r="BF85" s="101"/>
      <c r="BG85" s="101"/>
      <c r="BH85" s="101"/>
      <c r="BI85" s="101"/>
      <c r="BJ85" s="101"/>
      <c r="BK85" s="101"/>
      <c r="BL85" s="101"/>
      <c r="BM85" s="101"/>
      <c r="BN85" s="101"/>
      <c r="BO85" s="101"/>
      <c r="BP85" s="101"/>
      <c r="BQ85" s="98">
        <v>79</v>
      </c>
      <c r="BR85" s="103"/>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15">
      <c r="A86" s="98">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1"/>
      <c r="BF86" s="101"/>
      <c r="BG86" s="101"/>
      <c r="BH86" s="101"/>
      <c r="BI86" s="101"/>
      <c r="BJ86" s="101"/>
      <c r="BK86" s="101"/>
      <c r="BL86" s="101"/>
      <c r="BM86" s="101"/>
      <c r="BN86" s="101"/>
      <c r="BO86" s="101"/>
      <c r="BP86" s="101"/>
      <c r="BQ86" s="98">
        <v>80</v>
      </c>
      <c r="BR86" s="103"/>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15">
      <c r="A87" s="104">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1"/>
      <c r="BF87" s="101"/>
      <c r="BG87" s="101"/>
      <c r="BH87" s="101"/>
      <c r="BI87" s="101"/>
      <c r="BJ87" s="101"/>
      <c r="BK87" s="101"/>
      <c r="BL87" s="101"/>
      <c r="BM87" s="101"/>
      <c r="BN87" s="101"/>
      <c r="BO87" s="101"/>
      <c r="BP87" s="101"/>
      <c r="BQ87" s="98">
        <v>81</v>
      </c>
      <c r="BR87" s="103"/>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2">
      <c r="A88" s="100" t="s">
        <v>325</v>
      </c>
      <c r="B88" s="912" t="s">
        <v>359</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v>346</v>
      </c>
      <c r="AG88" s="934"/>
      <c r="AH88" s="934"/>
      <c r="AI88" s="934"/>
      <c r="AJ88" s="934"/>
      <c r="AK88" s="938"/>
      <c r="AL88" s="938"/>
      <c r="AM88" s="938"/>
      <c r="AN88" s="938"/>
      <c r="AO88" s="938"/>
      <c r="AP88" s="934"/>
      <c r="AQ88" s="934"/>
      <c r="AR88" s="934"/>
      <c r="AS88" s="934"/>
      <c r="AT88" s="934"/>
      <c r="AU88" s="934"/>
      <c r="AV88" s="934"/>
      <c r="AW88" s="934"/>
      <c r="AX88" s="934"/>
      <c r="AY88" s="934"/>
      <c r="AZ88" s="935"/>
      <c r="BA88" s="935"/>
      <c r="BB88" s="935"/>
      <c r="BC88" s="935"/>
      <c r="BD88" s="936"/>
      <c r="BE88" s="101"/>
      <c r="BF88" s="101"/>
      <c r="BG88" s="101"/>
      <c r="BH88" s="101"/>
      <c r="BI88" s="101"/>
      <c r="BJ88" s="101"/>
      <c r="BK88" s="101"/>
      <c r="BL88" s="101"/>
      <c r="BM88" s="101"/>
      <c r="BN88" s="101"/>
      <c r="BO88" s="101"/>
      <c r="BP88" s="101"/>
      <c r="BQ88" s="98">
        <v>82</v>
      </c>
      <c r="BR88" s="103"/>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15">
      <c r="A89" s="105"/>
      <c r="B89" s="106"/>
      <c r="C89" s="106"/>
      <c r="D89" s="106"/>
      <c r="E89" s="106"/>
      <c r="F89" s="106"/>
      <c r="G89" s="106"/>
      <c r="H89" s="106"/>
      <c r="I89" s="106"/>
      <c r="J89" s="106"/>
      <c r="K89" s="106"/>
      <c r="L89" s="106"/>
      <c r="M89" s="106"/>
      <c r="N89" s="106"/>
      <c r="O89" s="106"/>
      <c r="P89" s="106"/>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7"/>
      <c r="AY89" s="107"/>
      <c r="AZ89" s="108"/>
      <c r="BA89" s="108"/>
      <c r="BB89" s="108"/>
      <c r="BC89" s="108"/>
      <c r="BD89" s="108"/>
      <c r="BE89" s="101"/>
      <c r="BF89" s="101"/>
      <c r="BG89" s="101"/>
      <c r="BH89" s="101"/>
      <c r="BI89" s="101"/>
      <c r="BJ89" s="101"/>
      <c r="BK89" s="101"/>
      <c r="BL89" s="101"/>
      <c r="BM89" s="101"/>
      <c r="BN89" s="101"/>
      <c r="BO89" s="101"/>
      <c r="BP89" s="101"/>
      <c r="BQ89" s="98">
        <v>83</v>
      </c>
      <c r="BR89" s="103"/>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15">
      <c r="A90" s="105"/>
      <c r="B90" s="106"/>
      <c r="C90" s="106"/>
      <c r="D90" s="106"/>
      <c r="E90" s="106"/>
      <c r="F90" s="106"/>
      <c r="G90" s="106"/>
      <c r="H90" s="106"/>
      <c r="I90" s="106"/>
      <c r="J90" s="106"/>
      <c r="K90" s="106"/>
      <c r="L90" s="106"/>
      <c r="M90" s="106"/>
      <c r="N90" s="106"/>
      <c r="O90" s="106"/>
      <c r="P90" s="106"/>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8"/>
      <c r="BA90" s="108"/>
      <c r="BB90" s="108"/>
      <c r="BC90" s="108"/>
      <c r="BD90" s="108"/>
      <c r="BE90" s="101"/>
      <c r="BF90" s="101"/>
      <c r="BG90" s="101"/>
      <c r="BH90" s="101"/>
      <c r="BI90" s="101"/>
      <c r="BJ90" s="101"/>
      <c r="BK90" s="101"/>
      <c r="BL90" s="101"/>
      <c r="BM90" s="101"/>
      <c r="BN90" s="101"/>
      <c r="BO90" s="101"/>
      <c r="BP90" s="101"/>
      <c r="BQ90" s="98">
        <v>84</v>
      </c>
      <c r="BR90" s="103"/>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15">
      <c r="A91" s="105"/>
      <c r="B91" s="106"/>
      <c r="C91" s="106"/>
      <c r="D91" s="106"/>
      <c r="E91" s="106"/>
      <c r="F91" s="106"/>
      <c r="G91" s="106"/>
      <c r="H91" s="106"/>
      <c r="I91" s="106"/>
      <c r="J91" s="106"/>
      <c r="K91" s="106"/>
      <c r="L91" s="106"/>
      <c r="M91" s="106"/>
      <c r="N91" s="106"/>
      <c r="O91" s="106"/>
      <c r="P91" s="106"/>
      <c r="Q91" s="107"/>
      <c r="R91" s="107"/>
      <c r="S91" s="107"/>
      <c r="T91" s="107"/>
      <c r="U91" s="107"/>
      <c r="V91" s="107"/>
      <c r="W91" s="107"/>
      <c r="X91" s="107"/>
      <c r="Y91" s="107"/>
      <c r="Z91" s="107"/>
      <c r="AA91" s="107"/>
      <c r="AB91" s="107"/>
      <c r="AC91" s="107"/>
      <c r="AD91" s="107"/>
      <c r="AE91" s="107"/>
      <c r="AF91" s="107"/>
      <c r="AG91" s="107"/>
      <c r="AH91" s="107"/>
      <c r="AI91" s="107"/>
      <c r="AJ91" s="107"/>
      <c r="AK91" s="107"/>
      <c r="AL91" s="107"/>
      <c r="AM91" s="107"/>
      <c r="AN91" s="107"/>
      <c r="AO91" s="107"/>
      <c r="AP91" s="107"/>
      <c r="AQ91" s="107"/>
      <c r="AR91" s="107"/>
      <c r="AS91" s="107"/>
      <c r="AT91" s="107"/>
      <c r="AU91" s="107"/>
      <c r="AV91" s="107"/>
      <c r="AW91" s="107"/>
      <c r="AX91" s="107"/>
      <c r="AY91" s="107"/>
      <c r="AZ91" s="108"/>
      <c r="BA91" s="108"/>
      <c r="BB91" s="108"/>
      <c r="BC91" s="108"/>
      <c r="BD91" s="108"/>
      <c r="BE91" s="101"/>
      <c r="BF91" s="101"/>
      <c r="BG91" s="101"/>
      <c r="BH91" s="101"/>
      <c r="BI91" s="101"/>
      <c r="BJ91" s="101"/>
      <c r="BK91" s="101"/>
      <c r="BL91" s="101"/>
      <c r="BM91" s="101"/>
      <c r="BN91" s="101"/>
      <c r="BO91" s="101"/>
      <c r="BP91" s="101"/>
      <c r="BQ91" s="98">
        <v>85</v>
      </c>
      <c r="BR91" s="103"/>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15">
      <c r="A92" s="105"/>
      <c r="B92" s="106"/>
      <c r="C92" s="106"/>
      <c r="D92" s="106"/>
      <c r="E92" s="106"/>
      <c r="F92" s="106"/>
      <c r="G92" s="106"/>
      <c r="H92" s="106"/>
      <c r="I92" s="106"/>
      <c r="J92" s="106"/>
      <c r="K92" s="106"/>
      <c r="L92" s="106"/>
      <c r="M92" s="106"/>
      <c r="N92" s="106"/>
      <c r="O92" s="106"/>
      <c r="P92" s="106"/>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7"/>
      <c r="AY92" s="107"/>
      <c r="AZ92" s="108"/>
      <c r="BA92" s="108"/>
      <c r="BB92" s="108"/>
      <c r="BC92" s="108"/>
      <c r="BD92" s="108"/>
      <c r="BE92" s="101"/>
      <c r="BF92" s="101"/>
      <c r="BG92" s="101"/>
      <c r="BH92" s="101"/>
      <c r="BI92" s="101"/>
      <c r="BJ92" s="101"/>
      <c r="BK92" s="101"/>
      <c r="BL92" s="101"/>
      <c r="BM92" s="101"/>
      <c r="BN92" s="101"/>
      <c r="BO92" s="101"/>
      <c r="BP92" s="101"/>
      <c r="BQ92" s="98">
        <v>86</v>
      </c>
      <c r="BR92" s="103"/>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15">
      <c r="A93" s="105"/>
      <c r="B93" s="106"/>
      <c r="C93" s="106"/>
      <c r="D93" s="106"/>
      <c r="E93" s="106"/>
      <c r="F93" s="106"/>
      <c r="G93" s="106"/>
      <c r="H93" s="106"/>
      <c r="I93" s="106"/>
      <c r="J93" s="106"/>
      <c r="K93" s="106"/>
      <c r="L93" s="106"/>
      <c r="M93" s="106"/>
      <c r="N93" s="106"/>
      <c r="O93" s="106"/>
      <c r="P93" s="106"/>
      <c r="Q93" s="107"/>
      <c r="R93" s="107"/>
      <c r="S93" s="107"/>
      <c r="T93" s="107"/>
      <c r="U93" s="107"/>
      <c r="V93" s="107"/>
      <c r="W93" s="107"/>
      <c r="X93" s="107"/>
      <c r="Y93" s="107"/>
      <c r="Z93" s="107"/>
      <c r="AA93" s="107"/>
      <c r="AB93" s="107"/>
      <c r="AC93" s="107"/>
      <c r="AD93" s="107"/>
      <c r="AE93" s="107"/>
      <c r="AF93" s="107"/>
      <c r="AG93" s="107"/>
      <c r="AH93" s="107"/>
      <c r="AI93" s="107"/>
      <c r="AJ93" s="107"/>
      <c r="AK93" s="107"/>
      <c r="AL93" s="107"/>
      <c r="AM93" s="107"/>
      <c r="AN93" s="107"/>
      <c r="AO93" s="107"/>
      <c r="AP93" s="107"/>
      <c r="AQ93" s="107"/>
      <c r="AR93" s="107"/>
      <c r="AS93" s="107"/>
      <c r="AT93" s="107"/>
      <c r="AU93" s="107"/>
      <c r="AV93" s="107"/>
      <c r="AW93" s="107"/>
      <c r="AX93" s="107"/>
      <c r="AY93" s="107"/>
      <c r="AZ93" s="108"/>
      <c r="BA93" s="108"/>
      <c r="BB93" s="108"/>
      <c r="BC93" s="108"/>
      <c r="BD93" s="108"/>
      <c r="BE93" s="101"/>
      <c r="BF93" s="101"/>
      <c r="BG93" s="101"/>
      <c r="BH93" s="101"/>
      <c r="BI93" s="101"/>
      <c r="BJ93" s="101"/>
      <c r="BK93" s="101"/>
      <c r="BL93" s="101"/>
      <c r="BM93" s="101"/>
      <c r="BN93" s="101"/>
      <c r="BO93" s="101"/>
      <c r="BP93" s="101"/>
      <c r="BQ93" s="98">
        <v>87</v>
      </c>
      <c r="BR93" s="103"/>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15">
      <c r="A94" s="105"/>
      <c r="B94" s="106"/>
      <c r="C94" s="106"/>
      <c r="D94" s="106"/>
      <c r="E94" s="106"/>
      <c r="F94" s="106"/>
      <c r="G94" s="106"/>
      <c r="H94" s="106"/>
      <c r="I94" s="106"/>
      <c r="J94" s="106"/>
      <c r="K94" s="106"/>
      <c r="L94" s="106"/>
      <c r="M94" s="106"/>
      <c r="N94" s="106"/>
      <c r="O94" s="106"/>
      <c r="P94" s="106"/>
      <c r="Q94" s="107"/>
      <c r="R94" s="107"/>
      <c r="S94" s="107"/>
      <c r="T94" s="107"/>
      <c r="U94" s="107"/>
      <c r="V94" s="107"/>
      <c r="W94" s="107"/>
      <c r="X94" s="107"/>
      <c r="Y94" s="107"/>
      <c r="Z94" s="107"/>
      <c r="AA94" s="107"/>
      <c r="AB94" s="107"/>
      <c r="AC94" s="107"/>
      <c r="AD94" s="107"/>
      <c r="AE94" s="107"/>
      <c r="AF94" s="107"/>
      <c r="AG94" s="107"/>
      <c r="AH94" s="107"/>
      <c r="AI94" s="107"/>
      <c r="AJ94" s="107"/>
      <c r="AK94" s="107"/>
      <c r="AL94" s="107"/>
      <c r="AM94" s="107"/>
      <c r="AN94" s="107"/>
      <c r="AO94" s="107"/>
      <c r="AP94" s="107"/>
      <c r="AQ94" s="107"/>
      <c r="AR94" s="107"/>
      <c r="AS94" s="107"/>
      <c r="AT94" s="107"/>
      <c r="AU94" s="107"/>
      <c r="AV94" s="107"/>
      <c r="AW94" s="107"/>
      <c r="AX94" s="107"/>
      <c r="AY94" s="107"/>
      <c r="AZ94" s="108"/>
      <c r="BA94" s="108"/>
      <c r="BB94" s="108"/>
      <c r="BC94" s="108"/>
      <c r="BD94" s="108"/>
      <c r="BE94" s="101"/>
      <c r="BF94" s="101"/>
      <c r="BG94" s="101"/>
      <c r="BH94" s="101"/>
      <c r="BI94" s="101"/>
      <c r="BJ94" s="101"/>
      <c r="BK94" s="101"/>
      <c r="BL94" s="101"/>
      <c r="BM94" s="101"/>
      <c r="BN94" s="101"/>
      <c r="BO94" s="101"/>
      <c r="BP94" s="101"/>
      <c r="BQ94" s="98">
        <v>88</v>
      </c>
      <c r="BR94" s="103"/>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15">
      <c r="A95" s="105"/>
      <c r="B95" s="106"/>
      <c r="C95" s="106"/>
      <c r="D95" s="106"/>
      <c r="E95" s="106"/>
      <c r="F95" s="106"/>
      <c r="G95" s="106"/>
      <c r="H95" s="106"/>
      <c r="I95" s="106"/>
      <c r="J95" s="106"/>
      <c r="K95" s="106"/>
      <c r="L95" s="106"/>
      <c r="M95" s="106"/>
      <c r="N95" s="106"/>
      <c r="O95" s="106"/>
      <c r="P95" s="106"/>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7"/>
      <c r="AY95" s="107"/>
      <c r="AZ95" s="108"/>
      <c r="BA95" s="108"/>
      <c r="BB95" s="108"/>
      <c r="BC95" s="108"/>
      <c r="BD95" s="108"/>
      <c r="BE95" s="101"/>
      <c r="BF95" s="101"/>
      <c r="BG95" s="101"/>
      <c r="BH95" s="101"/>
      <c r="BI95" s="101"/>
      <c r="BJ95" s="101"/>
      <c r="BK95" s="101"/>
      <c r="BL95" s="101"/>
      <c r="BM95" s="101"/>
      <c r="BN95" s="101"/>
      <c r="BO95" s="101"/>
      <c r="BP95" s="101"/>
      <c r="BQ95" s="98">
        <v>89</v>
      </c>
      <c r="BR95" s="103"/>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15">
      <c r="A96" s="105"/>
      <c r="B96" s="106"/>
      <c r="C96" s="106"/>
      <c r="D96" s="106"/>
      <c r="E96" s="106"/>
      <c r="F96" s="106"/>
      <c r="G96" s="106"/>
      <c r="H96" s="106"/>
      <c r="I96" s="106"/>
      <c r="J96" s="106"/>
      <c r="K96" s="106"/>
      <c r="L96" s="106"/>
      <c r="M96" s="106"/>
      <c r="N96" s="106"/>
      <c r="O96" s="106"/>
      <c r="P96" s="106"/>
      <c r="Q96" s="107"/>
      <c r="R96" s="107"/>
      <c r="S96" s="107"/>
      <c r="T96" s="107"/>
      <c r="U96" s="107"/>
      <c r="V96" s="107"/>
      <c r="W96" s="107"/>
      <c r="X96" s="107"/>
      <c r="Y96" s="107"/>
      <c r="Z96" s="107"/>
      <c r="AA96" s="107"/>
      <c r="AB96" s="107"/>
      <c r="AC96" s="107"/>
      <c r="AD96" s="107"/>
      <c r="AE96" s="107"/>
      <c r="AF96" s="107"/>
      <c r="AG96" s="107"/>
      <c r="AH96" s="107"/>
      <c r="AI96" s="107"/>
      <c r="AJ96" s="107"/>
      <c r="AK96" s="107"/>
      <c r="AL96" s="107"/>
      <c r="AM96" s="107"/>
      <c r="AN96" s="107"/>
      <c r="AO96" s="107"/>
      <c r="AP96" s="107"/>
      <c r="AQ96" s="107"/>
      <c r="AR96" s="107"/>
      <c r="AS96" s="107"/>
      <c r="AT96" s="107"/>
      <c r="AU96" s="107"/>
      <c r="AV96" s="107"/>
      <c r="AW96" s="107"/>
      <c r="AX96" s="107"/>
      <c r="AY96" s="107"/>
      <c r="AZ96" s="108"/>
      <c r="BA96" s="108"/>
      <c r="BB96" s="108"/>
      <c r="BC96" s="108"/>
      <c r="BD96" s="108"/>
      <c r="BE96" s="101"/>
      <c r="BF96" s="101"/>
      <c r="BG96" s="101"/>
      <c r="BH96" s="101"/>
      <c r="BI96" s="101"/>
      <c r="BJ96" s="101"/>
      <c r="BK96" s="101"/>
      <c r="BL96" s="101"/>
      <c r="BM96" s="101"/>
      <c r="BN96" s="101"/>
      <c r="BO96" s="101"/>
      <c r="BP96" s="101"/>
      <c r="BQ96" s="98">
        <v>90</v>
      </c>
      <c r="BR96" s="103"/>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15">
      <c r="A97" s="105"/>
      <c r="B97" s="106"/>
      <c r="C97" s="106"/>
      <c r="D97" s="106"/>
      <c r="E97" s="106"/>
      <c r="F97" s="106"/>
      <c r="G97" s="106"/>
      <c r="H97" s="106"/>
      <c r="I97" s="106"/>
      <c r="J97" s="106"/>
      <c r="K97" s="106"/>
      <c r="L97" s="106"/>
      <c r="M97" s="106"/>
      <c r="N97" s="106"/>
      <c r="O97" s="106"/>
      <c r="P97" s="106"/>
      <c r="Q97" s="107"/>
      <c r="R97" s="107"/>
      <c r="S97" s="107"/>
      <c r="T97" s="107"/>
      <c r="U97" s="107"/>
      <c r="V97" s="107"/>
      <c r="W97" s="107"/>
      <c r="X97" s="107"/>
      <c r="Y97" s="107"/>
      <c r="Z97" s="107"/>
      <c r="AA97" s="107"/>
      <c r="AB97" s="107"/>
      <c r="AC97" s="107"/>
      <c r="AD97" s="107"/>
      <c r="AE97" s="107"/>
      <c r="AF97" s="107"/>
      <c r="AG97" s="107"/>
      <c r="AH97" s="107"/>
      <c r="AI97" s="107"/>
      <c r="AJ97" s="107"/>
      <c r="AK97" s="107"/>
      <c r="AL97" s="107"/>
      <c r="AM97" s="107"/>
      <c r="AN97" s="107"/>
      <c r="AO97" s="107"/>
      <c r="AP97" s="107"/>
      <c r="AQ97" s="107"/>
      <c r="AR97" s="107"/>
      <c r="AS97" s="107"/>
      <c r="AT97" s="107"/>
      <c r="AU97" s="107"/>
      <c r="AV97" s="107"/>
      <c r="AW97" s="107"/>
      <c r="AX97" s="107"/>
      <c r="AY97" s="107"/>
      <c r="AZ97" s="108"/>
      <c r="BA97" s="108"/>
      <c r="BB97" s="108"/>
      <c r="BC97" s="108"/>
      <c r="BD97" s="108"/>
      <c r="BE97" s="101"/>
      <c r="BF97" s="101"/>
      <c r="BG97" s="101"/>
      <c r="BH97" s="101"/>
      <c r="BI97" s="101"/>
      <c r="BJ97" s="101"/>
      <c r="BK97" s="101"/>
      <c r="BL97" s="101"/>
      <c r="BM97" s="101"/>
      <c r="BN97" s="101"/>
      <c r="BO97" s="101"/>
      <c r="BP97" s="101"/>
      <c r="BQ97" s="98">
        <v>91</v>
      </c>
      <c r="BR97" s="103"/>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15">
      <c r="A98" s="105"/>
      <c r="B98" s="106"/>
      <c r="C98" s="106"/>
      <c r="D98" s="106"/>
      <c r="E98" s="106"/>
      <c r="F98" s="106"/>
      <c r="G98" s="106"/>
      <c r="H98" s="106"/>
      <c r="I98" s="106"/>
      <c r="J98" s="106"/>
      <c r="K98" s="106"/>
      <c r="L98" s="106"/>
      <c r="M98" s="106"/>
      <c r="N98" s="106"/>
      <c r="O98" s="106"/>
      <c r="P98" s="106"/>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7"/>
      <c r="AY98" s="107"/>
      <c r="AZ98" s="108"/>
      <c r="BA98" s="108"/>
      <c r="BB98" s="108"/>
      <c r="BC98" s="108"/>
      <c r="BD98" s="108"/>
      <c r="BE98" s="101"/>
      <c r="BF98" s="101"/>
      <c r="BG98" s="101"/>
      <c r="BH98" s="101"/>
      <c r="BI98" s="101"/>
      <c r="BJ98" s="101"/>
      <c r="BK98" s="101"/>
      <c r="BL98" s="101"/>
      <c r="BM98" s="101"/>
      <c r="BN98" s="101"/>
      <c r="BO98" s="101"/>
      <c r="BP98" s="101"/>
      <c r="BQ98" s="98">
        <v>92</v>
      </c>
      <c r="BR98" s="103"/>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15">
      <c r="A99" s="105"/>
      <c r="B99" s="106"/>
      <c r="C99" s="106"/>
      <c r="D99" s="106"/>
      <c r="E99" s="106"/>
      <c r="F99" s="106"/>
      <c r="G99" s="106"/>
      <c r="H99" s="106"/>
      <c r="I99" s="106"/>
      <c r="J99" s="106"/>
      <c r="K99" s="106"/>
      <c r="L99" s="106"/>
      <c r="M99" s="106"/>
      <c r="N99" s="106"/>
      <c r="O99" s="106"/>
      <c r="P99" s="106"/>
      <c r="Q99" s="107"/>
      <c r="R99" s="107"/>
      <c r="S99" s="107"/>
      <c r="T99" s="107"/>
      <c r="U99" s="107"/>
      <c r="V99" s="107"/>
      <c r="W99" s="107"/>
      <c r="X99" s="107"/>
      <c r="Y99" s="107"/>
      <c r="Z99" s="107"/>
      <c r="AA99" s="107"/>
      <c r="AB99" s="107"/>
      <c r="AC99" s="107"/>
      <c r="AD99" s="107"/>
      <c r="AE99" s="107"/>
      <c r="AF99" s="107"/>
      <c r="AG99" s="107"/>
      <c r="AH99" s="107"/>
      <c r="AI99" s="107"/>
      <c r="AJ99" s="107"/>
      <c r="AK99" s="107"/>
      <c r="AL99" s="107"/>
      <c r="AM99" s="107"/>
      <c r="AN99" s="107"/>
      <c r="AO99" s="107"/>
      <c r="AP99" s="107"/>
      <c r="AQ99" s="107"/>
      <c r="AR99" s="107"/>
      <c r="AS99" s="107"/>
      <c r="AT99" s="107"/>
      <c r="AU99" s="107"/>
      <c r="AV99" s="107"/>
      <c r="AW99" s="107"/>
      <c r="AX99" s="107"/>
      <c r="AY99" s="107"/>
      <c r="AZ99" s="108"/>
      <c r="BA99" s="108"/>
      <c r="BB99" s="108"/>
      <c r="BC99" s="108"/>
      <c r="BD99" s="108"/>
      <c r="BE99" s="101"/>
      <c r="BF99" s="101"/>
      <c r="BG99" s="101"/>
      <c r="BH99" s="101"/>
      <c r="BI99" s="101"/>
      <c r="BJ99" s="101"/>
      <c r="BK99" s="101"/>
      <c r="BL99" s="101"/>
      <c r="BM99" s="101"/>
      <c r="BN99" s="101"/>
      <c r="BO99" s="101"/>
      <c r="BP99" s="101"/>
      <c r="BQ99" s="98">
        <v>93</v>
      </c>
      <c r="BR99" s="103"/>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15">
      <c r="A100" s="105"/>
      <c r="B100" s="106"/>
      <c r="C100" s="106"/>
      <c r="D100" s="106"/>
      <c r="E100" s="106"/>
      <c r="F100" s="106"/>
      <c r="G100" s="106"/>
      <c r="H100" s="106"/>
      <c r="I100" s="106"/>
      <c r="J100" s="106"/>
      <c r="K100" s="106"/>
      <c r="L100" s="106"/>
      <c r="M100" s="106"/>
      <c r="N100" s="106"/>
      <c r="O100" s="106"/>
      <c r="P100" s="106"/>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8"/>
      <c r="BA100" s="108"/>
      <c r="BB100" s="108"/>
      <c r="BC100" s="108"/>
      <c r="BD100" s="108"/>
      <c r="BE100" s="101"/>
      <c r="BF100" s="101"/>
      <c r="BG100" s="101"/>
      <c r="BH100" s="101"/>
      <c r="BI100" s="101"/>
      <c r="BJ100" s="101"/>
      <c r="BK100" s="101"/>
      <c r="BL100" s="101"/>
      <c r="BM100" s="101"/>
      <c r="BN100" s="101"/>
      <c r="BO100" s="101"/>
      <c r="BP100" s="101"/>
      <c r="BQ100" s="98">
        <v>94</v>
      </c>
      <c r="BR100" s="103"/>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15">
      <c r="A101" s="105"/>
      <c r="B101" s="106"/>
      <c r="C101" s="106"/>
      <c r="D101" s="106"/>
      <c r="E101" s="106"/>
      <c r="F101" s="106"/>
      <c r="G101" s="106"/>
      <c r="H101" s="106"/>
      <c r="I101" s="106"/>
      <c r="J101" s="106"/>
      <c r="K101" s="106"/>
      <c r="L101" s="106"/>
      <c r="M101" s="106"/>
      <c r="N101" s="106"/>
      <c r="O101" s="106"/>
      <c r="P101" s="106"/>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8"/>
      <c r="BA101" s="108"/>
      <c r="BB101" s="108"/>
      <c r="BC101" s="108"/>
      <c r="BD101" s="108"/>
      <c r="BE101" s="101"/>
      <c r="BF101" s="101"/>
      <c r="BG101" s="101"/>
      <c r="BH101" s="101"/>
      <c r="BI101" s="101"/>
      <c r="BJ101" s="101"/>
      <c r="BK101" s="101"/>
      <c r="BL101" s="101"/>
      <c r="BM101" s="101"/>
      <c r="BN101" s="101"/>
      <c r="BO101" s="101"/>
      <c r="BP101" s="101"/>
      <c r="BQ101" s="98">
        <v>95</v>
      </c>
      <c r="BR101" s="103"/>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2">
      <c r="A102" s="105"/>
      <c r="B102" s="106"/>
      <c r="C102" s="106"/>
      <c r="D102" s="106"/>
      <c r="E102" s="106"/>
      <c r="F102" s="106"/>
      <c r="G102" s="106"/>
      <c r="H102" s="106"/>
      <c r="I102" s="106"/>
      <c r="J102" s="106"/>
      <c r="K102" s="106"/>
      <c r="L102" s="106"/>
      <c r="M102" s="106"/>
      <c r="N102" s="106"/>
      <c r="O102" s="106"/>
      <c r="P102" s="106"/>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8"/>
      <c r="BA102" s="108"/>
      <c r="BB102" s="108"/>
      <c r="BC102" s="108"/>
      <c r="BD102" s="108"/>
      <c r="BE102" s="101"/>
      <c r="BF102" s="101"/>
      <c r="BG102" s="101"/>
      <c r="BH102" s="101"/>
      <c r="BI102" s="101"/>
      <c r="BJ102" s="101"/>
      <c r="BK102" s="101"/>
      <c r="BL102" s="101"/>
      <c r="BM102" s="101"/>
      <c r="BN102" s="101"/>
      <c r="BO102" s="101"/>
      <c r="BP102" s="101"/>
      <c r="BQ102" s="100" t="s">
        <v>325</v>
      </c>
      <c r="BR102" s="912" t="s">
        <v>360</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v>37</v>
      </c>
      <c r="CS102" s="928"/>
      <c r="CT102" s="928"/>
      <c r="CU102" s="928"/>
      <c r="CV102" s="929"/>
      <c r="CW102" s="927">
        <v>5</v>
      </c>
      <c r="CX102" s="928"/>
      <c r="CY102" s="928"/>
      <c r="CZ102" s="928"/>
      <c r="DA102" s="929"/>
      <c r="DB102" s="927" t="s">
        <v>319</v>
      </c>
      <c r="DC102" s="928"/>
      <c r="DD102" s="928"/>
      <c r="DE102" s="928"/>
      <c r="DF102" s="929"/>
      <c r="DG102" s="927" t="s">
        <v>319</v>
      </c>
      <c r="DH102" s="928"/>
      <c r="DI102" s="928"/>
      <c r="DJ102" s="928"/>
      <c r="DK102" s="929"/>
      <c r="DL102" s="927" t="s">
        <v>319</v>
      </c>
      <c r="DM102" s="928"/>
      <c r="DN102" s="928"/>
      <c r="DO102" s="928"/>
      <c r="DP102" s="929"/>
      <c r="DQ102" s="927" t="s">
        <v>319</v>
      </c>
      <c r="DR102" s="928"/>
      <c r="DS102" s="928"/>
      <c r="DT102" s="928"/>
      <c r="DU102" s="929"/>
      <c r="DV102" s="912"/>
      <c r="DW102" s="913"/>
      <c r="DX102" s="913"/>
      <c r="DY102" s="913"/>
      <c r="DZ102" s="914"/>
      <c r="EA102" s="89"/>
    </row>
    <row r="103" spans="1:131" ht="26.25" customHeight="1" x14ac:dyDescent="0.15">
      <c r="A103" s="105"/>
      <c r="B103" s="106"/>
      <c r="C103" s="106"/>
      <c r="D103" s="106"/>
      <c r="E103" s="106"/>
      <c r="F103" s="106"/>
      <c r="G103" s="106"/>
      <c r="H103" s="106"/>
      <c r="I103" s="106"/>
      <c r="J103" s="106"/>
      <c r="K103" s="106"/>
      <c r="L103" s="106"/>
      <c r="M103" s="106"/>
      <c r="N103" s="106"/>
      <c r="O103" s="106"/>
      <c r="P103" s="106"/>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07"/>
      <c r="AS103" s="107"/>
      <c r="AT103" s="107"/>
      <c r="AU103" s="107"/>
      <c r="AV103" s="107"/>
      <c r="AW103" s="107"/>
      <c r="AX103" s="107"/>
      <c r="AY103" s="107"/>
      <c r="AZ103" s="108"/>
      <c r="BA103" s="108"/>
      <c r="BB103" s="108"/>
      <c r="BC103" s="108"/>
      <c r="BD103" s="108"/>
      <c r="BE103" s="101"/>
      <c r="BF103" s="101"/>
      <c r="BG103" s="101"/>
      <c r="BH103" s="101"/>
      <c r="BI103" s="101"/>
      <c r="BJ103" s="101"/>
      <c r="BK103" s="101"/>
      <c r="BL103" s="101"/>
      <c r="BM103" s="101"/>
      <c r="BN103" s="101"/>
      <c r="BO103" s="101"/>
      <c r="BP103" s="101"/>
      <c r="BQ103" s="915" t="s">
        <v>361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15">
      <c r="A104" s="105"/>
      <c r="B104" s="106"/>
      <c r="C104" s="106"/>
      <c r="D104" s="106"/>
      <c r="E104" s="106"/>
      <c r="F104" s="106"/>
      <c r="G104" s="106"/>
      <c r="H104" s="106"/>
      <c r="I104" s="106"/>
      <c r="J104" s="106"/>
      <c r="K104" s="106"/>
      <c r="L104" s="106"/>
      <c r="M104" s="106"/>
      <c r="N104" s="106"/>
      <c r="O104" s="106"/>
      <c r="P104" s="106"/>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07"/>
      <c r="AM104" s="107"/>
      <c r="AN104" s="107"/>
      <c r="AO104" s="107"/>
      <c r="AP104" s="107"/>
      <c r="AQ104" s="107"/>
      <c r="AR104" s="107"/>
      <c r="AS104" s="107"/>
      <c r="AT104" s="107"/>
      <c r="AU104" s="107"/>
      <c r="AV104" s="107"/>
      <c r="AW104" s="107"/>
      <c r="AX104" s="107"/>
      <c r="AY104" s="107"/>
      <c r="AZ104" s="108"/>
      <c r="BA104" s="108"/>
      <c r="BB104" s="108"/>
      <c r="BC104" s="108"/>
      <c r="BD104" s="108"/>
      <c r="BE104" s="101"/>
      <c r="BF104" s="101"/>
      <c r="BG104" s="101"/>
      <c r="BH104" s="101"/>
      <c r="BI104" s="101"/>
      <c r="BJ104" s="101"/>
      <c r="BK104" s="101"/>
      <c r="BL104" s="101"/>
      <c r="BM104" s="101"/>
      <c r="BN104" s="101"/>
      <c r="BO104" s="101"/>
      <c r="BP104" s="101"/>
      <c r="BQ104" s="916" t="s">
        <v>362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15">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93" t="s">
        <v>363</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93" t="s">
        <v>364</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17" t="s">
        <v>365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366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15">
      <c r="A109" s="870" t="s">
        <v>367</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368</v>
      </c>
      <c r="AB109" s="871"/>
      <c r="AC109" s="871"/>
      <c r="AD109" s="871"/>
      <c r="AE109" s="872"/>
      <c r="AF109" s="873" t="s">
        <v>369</v>
      </c>
      <c r="AG109" s="871"/>
      <c r="AH109" s="871"/>
      <c r="AI109" s="871"/>
      <c r="AJ109" s="872"/>
      <c r="AK109" s="873" t="s">
        <v>237</v>
      </c>
      <c r="AL109" s="871"/>
      <c r="AM109" s="871"/>
      <c r="AN109" s="871"/>
      <c r="AO109" s="872"/>
      <c r="AP109" s="873" t="s">
        <v>370</v>
      </c>
      <c r="AQ109" s="871"/>
      <c r="AR109" s="871"/>
      <c r="AS109" s="871"/>
      <c r="AT109" s="904"/>
      <c r="AU109" s="870" t="s">
        <v>367</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368</v>
      </c>
      <c r="BR109" s="871"/>
      <c r="BS109" s="871"/>
      <c r="BT109" s="871"/>
      <c r="BU109" s="872"/>
      <c r="BV109" s="873" t="s">
        <v>369</v>
      </c>
      <c r="BW109" s="871"/>
      <c r="BX109" s="871"/>
      <c r="BY109" s="871"/>
      <c r="BZ109" s="872"/>
      <c r="CA109" s="873" t="s">
        <v>237</v>
      </c>
      <c r="CB109" s="871"/>
      <c r="CC109" s="871"/>
      <c r="CD109" s="871"/>
      <c r="CE109" s="872"/>
      <c r="CF109" s="911" t="s">
        <v>370</v>
      </c>
      <c r="CG109" s="911"/>
      <c r="CH109" s="911"/>
      <c r="CI109" s="911"/>
      <c r="CJ109" s="911"/>
      <c r="CK109" s="873" t="s">
        <v>371</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368</v>
      </c>
      <c r="DH109" s="871"/>
      <c r="DI109" s="871"/>
      <c r="DJ109" s="871"/>
      <c r="DK109" s="872"/>
      <c r="DL109" s="873" t="s">
        <v>369</v>
      </c>
      <c r="DM109" s="871"/>
      <c r="DN109" s="871"/>
      <c r="DO109" s="871"/>
      <c r="DP109" s="872"/>
      <c r="DQ109" s="873" t="s">
        <v>237</v>
      </c>
      <c r="DR109" s="871"/>
      <c r="DS109" s="871"/>
      <c r="DT109" s="871"/>
      <c r="DU109" s="872"/>
      <c r="DV109" s="873" t="s">
        <v>370</v>
      </c>
      <c r="DW109" s="871"/>
      <c r="DX109" s="871"/>
      <c r="DY109" s="871"/>
      <c r="DZ109" s="904"/>
    </row>
    <row r="110" spans="1:131" s="89" customFormat="1" ht="26.25" customHeight="1" x14ac:dyDescent="0.15">
      <c r="A110" s="784" t="s">
        <v>372</v>
      </c>
      <c r="B110" s="785"/>
      <c r="C110" s="785"/>
      <c r="D110" s="785"/>
      <c r="E110" s="785"/>
      <c r="F110" s="785"/>
      <c r="G110" s="785"/>
      <c r="H110" s="785"/>
      <c r="I110" s="785"/>
      <c r="J110" s="785"/>
      <c r="K110" s="785"/>
      <c r="L110" s="785"/>
      <c r="M110" s="785"/>
      <c r="N110" s="785"/>
      <c r="O110" s="785"/>
      <c r="P110" s="785"/>
      <c r="Q110" s="785"/>
      <c r="R110" s="785"/>
      <c r="S110" s="785"/>
      <c r="T110" s="785"/>
      <c r="U110" s="785"/>
      <c r="V110" s="785"/>
      <c r="W110" s="785"/>
      <c r="X110" s="785"/>
      <c r="Y110" s="785"/>
      <c r="Z110" s="786"/>
      <c r="AA110" s="863">
        <v>918494</v>
      </c>
      <c r="AB110" s="864"/>
      <c r="AC110" s="864"/>
      <c r="AD110" s="864"/>
      <c r="AE110" s="865"/>
      <c r="AF110" s="866">
        <v>1028158</v>
      </c>
      <c r="AG110" s="864"/>
      <c r="AH110" s="864"/>
      <c r="AI110" s="864"/>
      <c r="AJ110" s="865"/>
      <c r="AK110" s="866">
        <v>1105915</v>
      </c>
      <c r="AL110" s="864"/>
      <c r="AM110" s="864"/>
      <c r="AN110" s="864"/>
      <c r="AO110" s="865"/>
      <c r="AP110" s="867">
        <v>21.2</v>
      </c>
      <c r="AQ110" s="868"/>
      <c r="AR110" s="868"/>
      <c r="AS110" s="868"/>
      <c r="AT110" s="869"/>
      <c r="AU110" s="905" t="s">
        <v>373</v>
      </c>
      <c r="AV110" s="906"/>
      <c r="AW110" s="906"/>
      <c r="AX110" s="906"/>
      <c r="AY110" s="906"/>
      <c r="AZ110" s="835" t="s">
        <v>374</v>
      </c>
      <c r="BA110" s="785"/>
      <c r="BB110" s="785"/>
      <c r="BC110" s="785"/>
      <c r="BD110" s="785"/>
      <c r="BE110" s="785"/>
      <c r="BF110" s="785"/>
      <c r="BG110" s="785"/>
      <c r="BH110" s="785"/>
      <c r="BI110" s="785"/>
      <c r="BJ110" s="785"/>
      <c r="BK110" s="785"/>
      <c r="BL110" s="785"/>
      <c r="BM110" s="785"/>
      <c r="BN110" s="785"/>
      <c r="BO110" s="785"/>
      <c r="BP110" s="786"/>
      <c r="BQ110" s="836">
        <v>13126565</v>
      </c>
      <c r="BR110" s="817"/>
      <c r="BS110" s="817"/>
      <c r="BT110" s="817"/>
      <c r="BU110" s="817"/>
      <c r="BV110" s="817">
        <v>12716602</v>
      </c>
      <c r="BW110" s="817"/>
      <c r="BX110" s="817"/>
      <c r="BY110" s="817"/>
      <c r="BZ110" s="817"/>
      <c r="CA110" s="817">
        <v>12650468</v>
      </c>
      <c r="CB110" s="817"/>
      <c r="CC110" s="817"/>
      <c r="CD110" s="817"/>
      <c r="CE110" s="817"/>
      <c r="CF110" s="841">
        <v>242.2</v>
      </c>
      <c r="CG110" s="842"/>
      <c r="CH110" s="842"/>
      <c r="CI110" s="842"/>
      <c r="CJ110" s="842"/>
      <c r="CK110" s="901" t="s">
        <v>375</v>
      </c>
      <c r="CL110" s="794"/>
      <c r="CM110" s="835" t="s">
        <v>376</v>
      </c>
      <c r="CN110" s="785"/>
      <c r="CO110" s="785"/>
      <c r="CP110" s="785"/>
      <c r="CQ110" s="785"/>
      <c r="CR110" s="785"/>
      <c r="CS110" s="785"/>
      <c r="CT110" s="785"/>
      <c r="CU110" s="785"/>
      <c r="CV110" s="785"/>
      <c r="CW110" s="785"/>
      <c r="CX110" s="785"/>
      <c r="CY110" s="785"/>
      <c r="CZ110" s="785"/>
      <c r="DA110" s="785"/>
      <c r="DB110" s="785"/>
      <c r="DC110" s="785"/>
      <c r="DD110" s="785"/>
      <c r="DE110" s="785"/>
      <c r="DF110" s="786"/>
      <c r="DG110" s="836" t="s">
        <v>62</v>
      </c>
      <c r="DH110" s="817"/>
      <c r="DI110" s="817"/>
      <c r="DJ110" s="817"/>
      <c r="DK110" s="817"/>
      <c r="DL110" s="817" t="s">
        <v>62</v>
      </c>
      <c r="DM110" s="817"/>
      <c r="DN110" s="817"/>
      <c r="DO110" s="817"/>
      <c r="DP110" s="817"/>
      <c r="DQ110" s="817" t="s">
        <v>62</v>
      </c>
      <c r="DR110" s="817"/>
      <c r="DS110" s="817"/>
      <c r="DT110" s="817"/>
      <c r="DU110" s="817"/>
      <c r="DV110" s="818" t="s">
        <v>62</v>
      </c>
      <c r="DW110" s="818"/>
      <c r="DX110" s="818"/>
      <c r="DY110" s="818"/>
      <c r="DZ110" s="819"/>
    </row>
    <row r="111" spans="1:131" s="89" customFormat="1" ht="26.25" customHeight="1" x14ac:dyDescent="0.15">
      <c r="A111" s="749" t="s">
        <v>377</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93" t="s">
        <v>62</v>
      </c>
      <c r="AB111" s="894"/>
      <c r="AC111" s="894"/>
      <c r="AD111" s="894"/>
      <c r="AE111" s="895"/>
      <c r="AF111" s="896" t="s">
        <v>62</v>
      </c>
      <c r="AG111" s="894"/>
      <c r="AH111" s="894"/>
      <c r="AI111" s="894"/>
      <c r="AJ111" s="895"/>
      <c r="AK111" s="896" t="s">
        <v>62</v>
      </c>
      <c r="AL111" s="894"/>
      <c r="AM111" s="894"/>
      <c r="AN111" s="894"/>
      <c r="AO111" s="895"/>
      <c r="AP111" s="897" t="s">
        <v>62</v>
      </c>
      <c r="AQ111" s="898"/>
      <c r="AR111" s="898"/>
      <c r="AS111" s="898"/>
      <c r="AT111" s="899"/>
      <c r="AU111" s="907"/>
      <c r="AV111" s="908"/>
      <c r="AW111" s="908"/>
      <c r="AX111" s="908"/>
      <c r="AY111" s="908"/>
      <c r="AZ111" s="792" t="s">
        <v>378</v>
      </c>
      <c r="BA111" s="727"/>
      <c r="BB111" s="727"/>
      <c r="BC111" s="727"/>
      <c r="BD111" s="727"/>
      <c r="BE111" s="727"/>
      <c r="BF111" s="727"/>
      <c r="BG111" s="727"/>
      <c r="BH111" s="727"/>
      <c r="BI111" s="727"/>
      <c r="BJ111" s="727"/>
      <c r="BK111" s="727"/>
      <c r="BL111" s="727"/>
      <c r="BM111" s="727"/>
      <c r="BN111" s="727"/>
      <c r="BO111" s="727"/>
      <c r="BP111" s="728"/>
      <c r="BQ111" s="764">
        <v>3183</v>
      </c>
      <c r="BR111" s="765"/>
      <c r="BS111" s="765"/>
      <c r="BT111" s="765"/>
      <c r="BU111" s="765"/>
      <c r="BV111" s="765">
        <v>997</v>
      </c>
      <c r="BW111" s="765"/>
      <c r="BX111" s="765"/>
      <c r="BY111" s="765"/>
      <c r="BZ111" s="765"/>
      <c r="CA111" s="765">
        <v>1500</v>
      </c>
      <c r="CB111" s="765"/>
      <c r="CC111" s="765"/>
      <c r="CD111" s="765"/>
      <c r="CE111" s="765"/>
      <c r="CF111" s="850">
        <v>0</v>
      </c>
      <c r="CG111" s="851"/>
      <c r="CH111" s="851"/>
      <c r="CI111" s="851"/>
      <c r="CJ111" s="851"/>
      <c r="CK111" s="902"/>
      <c r="CL111" s="796"/>
      <c r="CM111" s="792" t="s">
        <v>379</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64" t="s">
        <v>62</v>
      </c>
      <c r="DH111" s="765"/>
      <c r="DI111" s="765"/>
      <c r="DJ111" s="765"/>
      <c r="DK111" s="765"/>
      <c r="DL111" s="765" t="s">
        <v>62</v>
      </c>
      <c r="DM111" s="765"/>
      <c r="DN111" s="765"/>
      <c r="DO111" s="765"/>
      <c r="DP111" s="765"/>
      <c r="DQ111" s="765" t="s">
        <v>62</v>
      </c>
      <c r="DR111" s="765"/>
      <c r="DS111" s="765"/>
      <c r="DT111" s="765"/>
      <c r="DU111" s="765"/>
      <c r="DV111" s="771" t="s">
        <v>62</v>
      </c>
      <c r="DW111" s="771"/>
      <c r="DX111" s="771"/>
      <c r="DY111" s="771"/>
      <c r="DZ111" s="772"/>
    </row>
    <row r="112" spans="1:131" s="89" customFormat="1" ht="26.25" customHeight="1" x14ac:dyDescent="0.15">
      <c r="A112" s="887" t="s">
        <v>380</v>
      </c>
      <c r="B112" s="888"/>
      <c r="C112" s="727" t="s">
        <v>381</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62</v>
      </c>
      <c r="AB112" s="755"/>
      <c r="AC112" s="755"/>
      <c r="AD112" s="755"/>
      <c r="AE112" s="756"/>
      <c r="AF112" s="757" t="s">
        <v>62</v>
      </c>
      <c r="AG112" s="755"/>
      <c r="AH112" s="755"/>
      <c r="AI112" s="755"/>
      <c r="AJ112" s="756"/>
      <c r="AK112" s="757" t="s">
        <v>62</v>
      </c>
      <c r="AL112" s="755"/>
      <c r="AM112" s="755"/>
      <c r="AN112" s="755"/>
      <c r="AO112" s="756"/>
      <c r="AP112" s="799" t="s">
        <v>62</v>
      </c>
      <c r="AQ112" s="800"/>
      <c r="AR112" s="800"/>
      <c r="AS112" s="800"/>
      <c r="AT112" s="801"/>
      <c r="AU112" s="907"/>
      <c r="AV112" s="908"/>
      <c r="AW112" s="908"/>
      <c r="AX112" s="908"/>
      <c r="AY112" s="908"/>
      <c r="AZ112" s="792" t="s">
        <v>382</v>
      </c>
      <c r="BA112" s="727"/>
      <c r="BB112" s="727"/>
      <c r="BC112" s="727"/>
      <c r="BD112" s="727"/>
      <c r="BE112" s="727"/>
      <c r="BF112" s="727"/>
      <c r="BG112" s="727"/>
      <c r="BH112" s="727"/>
      <c r="BI112" s="727"/>
      <c r="BJ112" s="727"/>
      <c r="BK112" s="727"/>
      <c r="BL112" s="727"/>
      <c r="BM112" s="727"/>
      <c r="BN112" s="727"/>
      <c r="BO112" s="727"/>
      <c r="BP112" s="728"/>
      <c r="BQ112" s="764">
        <v>3362485</v>
      </c>
      <c r="BR112" s="765"/>
      <c r="BS112" s="765"/>
      <c r="BT112" s="765"/>
      <c r="BU112" s="765"/>
      <c r="BV112" s="765">
        <v>2790960</v>
      </c>
      <c r="BW112" s="765"/>
      <c r="BX112" s="765"/>
      <c r="BY112" s="765"/>
      <c r="BZ112" s="765"/>
      <c r="CA112" s="765">
        <v>2293148</v>
      </c>
      <c r="CB112" s="765"/>
      <c r="CC112" s="765"/>
      <c r="CD112" s="765"/>
      <c r="CE112" s="765"/>
      <c r="CF112" s="850">
        <v>43.9</v>
      </c>
      <c r="CG112" s="851"/>
      <c r="CH112" s="851"/>
      <c r="CI112" s="851"/>
      <c r="CJ112" s="851"/>
      <c r="CK112" s="902"/>
      <c r="CL112" s="796"/>
      <c r="CM112" s="792" t="s">
        <v>383</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64" t="s">
        <v>62</v>
      </c>
      <c r="DH112" s="765"/>
      <c r="DI112" s="765"/>
      <c r="DJ112" s="765"/>
      <c r="DK112" s="765"/>
      <c r="DL112" s="765" t="s">
        <v>62</v>
      </c>
      <c r="DM112" s="765"/>
      <c r="DN112" s="765"/>
      <c r="DO112" s="765"/>
      <c r="DP112" s="765"/>
      <c r="DQ112" s="765" t="s">
        <v>62</v>
      </c>
      <c r="DR112" s="765"/>
      <c r="DS112" s="765"/>
      <c r="DT112" s="765"/>
      <c r="DU112" s="765"/>
      <c r="DV112" s="771" t="s">
        <v>62</v>
      </c>
      <c r="DW112" s="771"/>
      <c r="DX112" s="771"/>
      <c r="DY112" s="771"/>
      <c r="DZ112" s="772"/>
    </row>
    <row r="113" spans="1:130" s="89" customFormat="1" ht="26.25" customHeight="1" x14ac:dyDescent="0.15">
      <c r="A113" s="889"/>
      <c r="B113" s="890"/>
      <c r="C113" s="727" t="s">
        <v>384</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93">
        <v>526953</v>
      </c>
      <c r="AB113" s="894"/>
      <c r="AC113" s="894"/>
      <c r="AD113" s="894"/>
      <c r="AE113" s="895"/>
      <c r="AF113" s="896">
        <v>371172</v>
      </c>
      <c r="AG113" s="894"/>
      <c r="AH113" s="894"/>
      <c r="AI113" s="894"/>
      <c r="AJ113" s="895"/>
      <c r="AK113" s="896">
        <v>364934</v>
      </c>
      <c r="AL113" s="894"/>
      <c r="AM113" s="894"/>
      <c r="AN113" s="894"/>
      <c r="AO113" s="895"/>
      <c r="AP113" s="897">
        <v>7</v>
      </c>
      <c r="AQ113" s="898"/>
      <c r="AR113" s="898"/>
      <c r="AS113" s="898"/>
      <c r="AT113" s="899"/>
      <c r="AU113" s="907"/>
      <c r="AV113" s="908"/>
      <c r="AW113" s="908"/>
      <c r="AX113" s="908"/>
      <c r="AY113" s="908"/>
      <c r="AZ113" s="792" t="s">
        <v>385</v>
      </c>
      <c r="BA113" s="727"/>
      <c r="BB113" s="727"/>
      <c r="BC113" s="727"/>
      <c r="BD113" s="727"/>
      <c r="BE113" s="727"/>
      <c r="BF113" s="727"/>
      <c r="BG113" s="727"/>
      <c r="BH113" s="727"/>
      <c r="BI113" s="727"/>
      <c r="BJ113" s="727"/>
      <c r="BK113" s="727"/>
      <c r="BL113" s="727"/>
      <c r="BM113" s="727"/>
      <c r="BN113" s="727"/>
      <c r="BO113" s="727"/>
      <c r="BP113" s="728"/>
      <c r="BQ113" s="764">
        <v>265414</v>
      </c>
      <c r="BR113" s="765"/>
      <c r="BS113" s="765"/>
      <c r="BT113" s="765"/>
      <c r="BU113" s="765"/>
      <c r="BV113" s="765">
        <v>240731</v>
      </c>
      <c r="BW113" s="765"/>
      <c r="BX113" s="765"/>
      <c r="BY113" s="765"/>
      <c r="BZ113" s="765"/>
      <c r="CA113" s="765">
        <v>235149</v>
      </c>
      <c r="CB113" s="765"/>
      <c r="CC113" s="765"/>
      <c r="CD113" s="765"/>
      <c r="CE113" s="765"/>
      <c r="CF113" s="850">
        <v>4.5</v>
      </c>
      <c r="CG113" s="851"/>
      <c r="CH113" s="851"/>
      <c r="CI113" s="851"/>
      <c r="CJ113" s="851"/>
      <c r="CK113" s="902"/>
      <c r="CL113" s="796"/>
      <c r="CM113" s="792" t="s">
        <v>386</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62</v>
      </c>
      <c r="DH113" s="755"/>
      <c r="DI113" s="755"/>
      <c r="DJ113" s="755"/>
      <c r="DK113" s="756"/>
      <c r="DL113" s="757" t="s">
        <v>62</v>
      </c>
      <c r="DM113" s="755"/>
      <c r="DN113" s="755"/>
      <c r="DO113" s="755"/>
      <c r="DP113" s="756"/>
      <c r="DQ113" s="757" t="s">
        <v>62</v>
      </c>
      <c r="DR113" s="755"/>
      <c r="DS113" s="755"/>
      <c r="DT113" s="755"/>
      <c r="DU113" s="756"/>
      <c r="DV113" s="799" t="s">
        <v>62</v>
      </c>
      <c r="DW113" s="800"/>
      <c r="DX113" s="800"/>
      <c r="DY113" s="800"/>
      <c r="DZ113" s="801"/>
    </row>
    <row r="114" spans="1:130" s="89" customFormat="1" ht="26.25" customHeight="1" x14ac:dyDescent="0.15">
      <c r="A114" s="889"/>
      <c r="B114" s="890"/>
      <c r="C114" s="727" t="s">
        <v>387</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v>32861</v>
      </c>
      <c r="AB114" s="755"/>
      <c r="AC114" s="755"/>
      <c r="AD114" s="755"/>
      <c r="AE114" s="756"/>
      <c r="AF114" s="757">
        <v>39883</v>
      </c>
      <c r="AG114" s="755"/>
      <c r="AH114" s="755"/>
      <c r="AI114" s="755"/>
      <c r="AJ114" s="756"/>
      <c r="AK114" s="757">
        <v>48000</v>
      </c>
      <c r="AL114" s="755"/>
      <c r="AM114" s="755"/>
      <c r="AN114" s="755"/>
      <c r="AO114" s="756"/>
      <c r="AP114" s="799">
        <v>0.9</v>
      </c>
      <c r="AQ114" s="800"/>
      <c r="AR114" s="800"/>
      <c r="AS114" s="800"/>
      <c r="AT114" s="801"/>
      <c r="AU114" s="907"/>
      <c r="AV114" s="908"/>
      <c r="AW114" s="908"/>
      <c r="AX114" s="908"/>
      <c r="AY114" s="908"/>
      <c r="AZ114" s="792" t="s">
        <v>388</v>
      </c>
      <c r="BA114" s="727"/>
      <c r="BB114" s="727"/>
      <c r="BC114" s="727"/>
      <c r="BD114" s="727"/>
      <c r="BE114" s="727"/>
      <c r="BF114" s="727"/>
      <c r="BG114" s="727"/>
      <c r="BH114" s="727"/>
      <c r="BI114" s="727"/>
      <c r="BJ114" s="727"/>
      <c r="BK114" s="727"/>
      <c r="BL114" s="727"/>
      <c r="BM114" s="727"/>
      <c r="BN114" s="727"/>
      <c r="BO114" s="727"/>
      <c r="BP114" s="728"/>
      <c r="BQ114" s="764">
        <v>877502</v>
      </c>
      <c r="BR114" s="765"/>
      <c r="BS114" s="765"/>
      <c r="BT114" s="765"/>
      <c r="BU114" s="765"/>
      <c r="BV114" s="765">
        <v>845285</v>
      </c>
      <c r="BW114" s="765"/>
      <c r="BX114" s="765"/>
      <c r="BY114" s="765"/>
      <c r="BZ114" s="765"/>
      <c r="CA114" s="765">
        <v>808080</v>
      </c>
      <c r="CB114" s="765"/>
      <c r="CC114" s="765"/>
      <c r="CD114" s="765"/>
      <c r="CE114" s="765"/>
      <c r="CF114" s="850">
        <v>15.5</v>
      </c>
      <c r="CG114" s="851"/>
      <c r="CH114" s="851"/>
      <c r="CI114" s="851"/>
      <c r="CJ114" s="851"/>
      <c r="CK114" s="902"/>
      <c r="CL114" s="796"/>
      <c r="CM114" s="792" t="s">
        <v>389</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62</v>
      </c>
      <c r="DH114" s="755"/>
      <c r="DI114" s="755"/>
      <c r="DJ114" s="755"/>
      <c r="DK114" s="756"/>
      <c r="DL114" s="757" t="s">
        <v>62</v>
      </c>
      <c r="DM114" s="755"/>
      <c r="DN114" s="755"/>
      <c r="DO114" s="755"/>
      <c r="DP114" s="756"/>
      <c r="DQ114" s="757" t="s">
        <v>62</v>
      </c>
      <c r="DR114" s="755"/>
      <c r="DS114" s="755"/>
      <c r="DT114" s="755"/>
      <c r="DU114" s="756"/>
      <c r="DV114" s="799" t="s">
        <v>62</v>
      </c>
      <c r="DW114" s="800"/>
      <c r="DX114" s="800"/>
      <c r="DY114" s="800"/>
      <c r="DZ114" s="801"/>
    </row>
    <row r="115" spans="1:130" s="89" customFormat="1" ht="26.25" customHeight="1" x14ac:dyDescent="0.15">
      <c r="A115" s="889"/>
      <c r="B115" s="890"/>
      <c r="C115" s="727" t="s">
        <v>390</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93">
        <v>1100</v>
      </c>
      <c r="AB115" s="894"/>
      <c r="AC115" s="894"/>
      <c r="AD115" s="894"/>
      <c r="AE115" s="895"/>
      <c r="AF115" s="896">
        <v>900</v>
      </c>
      <c r="AG115" s="894"/>
      <c r="AH115" s="894"/>
      <c r="AI115" s="894"/>
      <c r="AJ115" s="895"/>
      <c r="AK115" s="896">
        <v>700</v>
      </c>
      <c r="AL115" s="894"/>
      <c r="AM115" s="894"/>
      <c r="AN115" s="894"/>
      <c r="AO115" s="895"/>
      <c r="AP115" s="897">
        <v>0</v>
      </c>
      <c r="AQ115" s="898"/>
      <c r="AR115" s="898"/>
      <c r="AS115" s="898"/>
      <c r="AT115" s="899"/>
      <c r="AU115" s="907"/>
      <c r="AV115" s="908"/>
      <c r="AW115" s="908"/>
      <c r="AX115" s="908"/>
      <c r="AY115" s="908"/>
      <c r="AZ115" s="792" t="s">
        <v>391</v>
      </c>
      <c r="BA115" s="727"/>
      <c r="BB115" s="727"/>
      <c r="BC115" s="727"/>
      <c r="BD115" s="727"/>
      <c r="BE115" s="727"/>
      <c r="BF115" s="727"/>
      <c r="BG115" s="727"/>
      <c r="BH115" s="727"/>
      <c r="BI115" s="727"/>
      <c r="BJ115" s="727"/>
      <c r="BK115" s="727"/>
      <c r="BL115" s="727"/>
      <c r="BM115" s="727"/>
      <c r="BN115" s="727"/>
      <c r="BO115" s="727"/>
      <c r="BP115" s="728"/>
      <c r="BQ115" s="764" t="s">
        <v>62</v>
      </c>
      <c r="BR115" s="765"/>
      <c r="BS115" s="765"/>
      <c r="BT115" s="765"/>
      <c r="BU115" s="765"/>
      <c r="BV115" s="765" t="s">
        <v>62</v>
      </c>
      <c r="BW115" s="765"/>
      <c r="BX115" s="765"/>
      <c r="BY115" s="765"/>
      <c r="BZ115" s="765"/>
      <c r="CA115" s="765" t="s">
        <v>62</v>
      </c>
      <c r="CB115" s="765"/>
      <c r="CC115" s="765"/>
      <c r="CD115" s="765"/>
      <c r="CE115" s="765"/>
      <c r="CF115" s="850" t="s">
        <v>62</v>
      </c>
      <c r="CG115" s="851"/>
      <c r="CH115" s="851"/>
      <c r="CI115" s="851"/>
      <c r="CJ115" s="851"/>
      <c r="CK115" s="902"/>
      <c r="CL115" s="796"/>
      <c r="CM115" s="792" t="s">
        <v>392</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t="s">
        <v>62</v>
      </c>
      <c r="DH115" s="755"/>
      <c r="DI115" s="755"/>
      <c r="DJ115" s="755"/>
      <c r="DK115" s="756"/>
      <c r="DL115" s="757" t="s">
        <v>62</v>
      </c>
      <c r="DM115" s="755"/>
      <c r="DN115" s="755"/>
      <c r="DO115" s="755"/>
      <c r="DP115" s="756"/>
      <c r="DQ115" s="757" t="s">
        <v>62</v>
      </c>
      <c r="DR115" s="755"/>
      <c r="DS115" s="755"/>
      <c r="DT115" s="755"/>
      <c r="DU115" s="756"/>
      <c r="DV115" s="799" t="s">
        <v>62</v>
      </c>
      <c r="DW115" s="800"/>
      <c r="DX115" s="800"/>
      <c r="DY115" s="800"/>
      <c r="DZ115" s="801"/>
    </row>
    <row r="116" spans="1:130" s="89" customFormat="1" ht="26.25" customHeight="1" x14ac:dyDescent="0.15">
      <c r="A116" s="891"/>
      <c r="B116" s="892"/>
      <c r="C116" s="814" t="s">
        <v>393</v>
      </c>
      <c r="D116" s="814"/>
      <c r="E116" s="814"/>
      <c r="F116" s="814"/>
      <c r="G116" s="814"/>
      <c r="H116" s="814"/>
      <c r="I116" s="814"/>
      <c r="J116" s="814"/>
      <c r="K116" s="814"/>
      <c r="L116" s="814"/>
      <c r="M116" s="814"/>
      <c r="N116" s="814"/>
      <c r="O116" s="814"/>
      <c r="P116" s="814"/>
      <c r="Q116" s="814"/>
      <c r="R116" s="814"/>
      <c r="S116" s="814"/>
      <c r="T116" s="814"/>
      <c r="U116" s="814"/>
      <c r="V116" s="814"/>
      <c r="W116" s="814"/>
      <c r="X116" s="814"/>
      <c r="Y116" s="814"/>
      <c r="Z116" s="815"/>
      <c r="AA116" s="754" t="s">
        <v>62</v>
      </c>
      <c r="AB116" s="755"/>
      <c r="AC116" s="755"/>
      <c r="AD116" s="755"/>
      <c r="AE116" s="756"/>
      <c r="AF116" s="757" t="s">
        <v>62</v>
      </c>
      <c r="AG116" s="755"/>
      <c r="AH116" s="755"/>
      <c r="AI116" s="755"/>
      <c r="AJ116" s="756"/>
      <c r="AK116" s="757" t="s">
        <v>62</v>
      </c>
      <c r="AL116" s="755"/>
      <c r="AM116" s="755"/>
      <c r="AN116" s="755"/>
      <c r="AO116" s="756"/>
      <c r="AP116" s="799" t="s">
        <v>62</v>
      </c>
      <c r="AQ116" s="800"/>
      <c r="AR116" s="800"/>
      <c r="AS116" s="800"/>
      <c r="AT116" s="801"/>
      <c r="AU116" s="907"/>
      <c r="AV116" s="908"/>
      <c r="AW116" s="908"/>
      <c r="AX116" s="908"/>
      <c r="AY116" s="908"/>
      <c r="AZ116" s="884" t="s">
        <v>394</v>
      </c>
      <c r="BA116" s="885"/>
      <c r="BB116" s="885"/>
      <c r="BC116" s="885"/>
      <c r="BD116" s="885"/>
      <c r="BE116" s="885"/>
      <c r="BF116" s="885"/>
      <c r="BG116" s="885"/>
      <c r="BH116" s="885"/>
      <c r="BI116" s="885"/>
      <c r="BJ116" s="885"/>
      <c r="BK116" s="885"/>
      <c r="BL116" s="885"/>
      <c r="BM116" s="885"/>
      <c r="BN116" s="885"/>
      <c r="BO116" s="885"/>
      <c r="BP116" s="886"/>
      <c r="BQ116" s="764" t="s">
        <v>62</v>
      </c>
      <c r="BR116" s="765"/>
      <c r="BS116" s="765"/>
      <c r="BT116" s="765"/>
      <c r="BU116" s="765"/>
      <c r="BV116" s="765" t="s">
        <v>62</v>
      </c>
      <c r="BW116" s="765"/>
      <c r="BX116" s="765"/>
      <c r="BY116" s="765"/>
      <c r="BZ116" s="765"/>
      <c r="CA116" s="765" t="s">
        <v>62</v>
      </c>
      <c r="CB116" s="765"/>
      <c r="CC116" s="765"/>
      <c r="CD116" s="765"/>
      <c r="CE116" s="765"/>
      <c r="CF116" s="850" t="s">
        <v>62</v>
      </c>
      <c r="CG116" s="851"/>
      <c r="CH116" s="851"/>
      <c r="CI116" s="851"/>
      <c r="CJ116" s="851"/>
      <c r="CK116" s="902"/>
      <c r="CL116" s="796"/>
      <c r="CM116" s="792" t="s">
        <v>395</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62</v>
      </c>
      <c r="DH116" s="755"/>
      <c r="DI116" s="755"/>
      <c r="DJ116" s="755"/>
      <c r="DK116" s="756"/>
      <c r="DL116" s="757" t="s">
        <v>62</v>
      </c>
      <c r="DM116" s="755"/>
      <c r="DN116" s="755"/>
      <c r="DO116" s="755"/>
      <c r="DP116" s="756"/>
      <c r="DQ116" s="757" t="s">
        <v>62</v>
      </c>
      <c r="DR116" s="755"/>
      <c r="DS116" s="755"/>
      <c r="DT116" s="755"/>
      <c r="DU116" s="756"/>
      <c r="DV116" s="799" t="s">
        <v>62</v>
      </c>
      <c r="DW116" s="800"/>
      <c r="DX116" s="800"/>
      <c r="DY116" s="800"/>
      <c r="DZ116" s="801"/>
    </row>
    <row r="117" spans="1:130" s="89" customFormat="1" ht="26.25" customHeight="1" x14ac:dyDescent="0.15">
      <c r="A117" s="870" t="s">
        <v>118</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52" t="s">
        <v>396</v>
      </c>
      <c r="Z117" s="872"/>
      <c r="AA117" s="877">
        <v>1479408</v>
      </c>
      <c r="AB117" s="878"/>
      <c r="AC117" s="878"/>
      <c r="AD117" s="878"/>
      <c r="AE117" s="879"/>
      <c r="AF117" s="880">
        <v>1440113</v>
      </c>
      <c r="AG117" s="878"/>
      <c r="AH117" s="878"/>
      <c r="AI117" s="878"/>
      <c r="AJ117" s="879"/>
      <c r="AK117" s="880">
        <v>1519549</v>
      </c>
      <c r="AL117" s="878"/>
      <c r="AM117" s="878"/>
      <c r="AN117" s="878"/>
      <c r="AO117" s="879"/>
      <c r="AP117" s="881"/>
      <c r="AQ117" s="882"/>
      <c r="AR117" s="882"/>
      <c r="AS117" s="882"/>
      <c r="AT117" s="883"/>
      <c r="AU117" s="907"/>
      <c r="AV117" s="908"/>
      <c r="AW117" s="908"/>
      <c r="AX117" s="908"/>
      <c r="AY117" s="908"/>
      <c r="AZ117" s="838" t="s">
        <v>397</v>
      </c>
      <c r="BA117" s="839"/>
      <c r="BB117" s="839"/>
      <c r="BC117" s="839"/>
      <c r="BD117" s="839"/>
      <c r="BE117" s="839"/>
      <c r="BF117" s="839"/>
      <c r="BG117" s="839"/>
      <c r="BH117" s="839"/>
      <c r="BI117" s="839"/>
      <c r="BJ117" s="839"/>
      <c r="BK117" s="839"/>
      <c r="BL117" s="839"/>
      <c r="BM117" s="839"/>
      <c r="BN117" s="839"/>
      <c r="BO117" s="839"/>
      <c r="BP117" s="840"/>
      <c r="BQ117" s="764" t="s">
        <v>62</v>
      </c>
      <c r="BR117" s="765"/>
      <c r="BS117" s="765"/>
      <c r="BT117" s="765"/>
      <c r="BU117" s="765"/>
      <c r="BV117" s="765" t="s">
        <v>62</v>
      </c>
      <c r="BW117" s="765"/>
      <c r="BX117" s="765"/>
      <c r="BY117" s="765"/>
      <c r="BZ117" s="765"/>
      <c r="CA117" s="765" t="s">
        <v>62</v>
      </c>
      <c r="CB117" s="765"/>
      <c r="CC117" s="765"/>
      <c r="CD117" s="765"/>
      <c r="CE117" s="765"/>
      <c r="CF117" s="850" t="s">
        <v>62</v>
      </c>
      <c r="CG117" s="851"/>
      <c r="CH117" s="851"/>
      <c r="CI117" s="851"/>
      <c r="CJ117" s="851"/>
      <c r="CK117" s="902"/>
      <c r="CL117" s="796"/>
      <c r="CM117" s="792" t="s">
        <v>398</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62</v>
      </c>
      <c r="DH117" s="755"/>
      <c r="DI117" s="755"/>
      <c r="DJ117" s="755"/>
      <c r="DK117" s="756"/>
      <c r="DL117" s="757" t="s">
        <v>62</v>
      </c>
      <c r="DM117" s="755"/>
      <c r="DN117" s="755"/>
      <c r="DO117" s="755"/>
      <c r="DP117" s="756"/>
      <c r="DQ117" s="757" t="s">
        <v>62</v>
      </c>
      <c r="DR117" s="755"/>
      <c r="DS117" s="755"/>
      <c r="DT117" s="755"/>
      <c r="DU117" s="756"/>
      <c r="DV117" s="799" t="s">
        <v>62</v>
      </c>
      <c r="DW117" s="800"/>
      <c r="DX117" s="800"/>
      <c r="DY117" s="800"/>
      <c r="DZ117" s="801"/>
    </row>
    <row r="118" spans="1:130" s="89" customFormat="1" ht="26.25" customHeight="1" x14ac:dyDescent="0.15">
      <c r="A118" s="870" t="s">
        <v>371</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368</v>
      </c>
      <c r="AB118" s="871"/>
      <c r="AC118" s="871"/>
      <c r="AD118" s="871"/>
      <c r="AE118" s="872"/>
      <c r="AF118" s="873" t="s">
        <v>369</v>
      </c>
      <c r="AG118" s="871"/>
      <c r="AH118" s="871"/>
      <c r="AI118" s="871"/>
      <c r="AJ118" s="872"/>
      <c r="AK118" s="873" t="s">
        <v>237</v>
      </c>
      <c r="AL118" s="871"/>
      <c r="AM118" s="871"/>
      <c r="AN118" s="871"/>
      <c r="AO118" s="872"/>
      <c r="AP118" s="874" t="s">
        <v>370</v>
      </c>
      <c r="AQ118" s="875"/>
      <c r="AR118" s="875"/>
      <c r="AS118" s="875"/>
      <c r="AT118" s="876"/>
      <c r="AU118" s="907"/>
      <c r="AV118" s="908"/>
      <c r="AW118" s="908"/>
      <c r="AX118" s="908"/>
      <c r="AY118" s="908"/>
      <c r="AZ118" s="813" t="s">
        <v>399</v>
      </c>
      <c r="BA118" s="814"/>
      <c r="BB118" s="814"/>
      <c r="BC118" s="814"/>
      <c r="BD118" s="814"/>
      <c r="BE118" s="814"/>
      <c r="BF118" s="814"/>
      <c r="BG118" s="814"/>
      <c r="BH118" s="814"/>
      <c r="BI118" s="814"/>
      <c r="BJ118" s="814"/>
      <c r="BK118" s="814"/>
      <c r="BL118" s="814"/>
      <c r="BM118" s="814"/>
      <c r="BN118" s="814"/>
      <c r="BO118" s="814"/>
      <c r="BP118" s="815"/>
      <c r="BQ118" s="854" t="s">
        <v>62</v>
      </c>
      <c r="BR118" s="820"/>
      <c r="BS118" s="820"/>
      <c r="BT118" s="820"/>
      <c r="BU118" s="820"/>
      <c r="BV118" s="820" t="s">
        <v>62</v>
      </c>
      <c r="BW118" s="820"/>
      <c r="BX118" s="820"/>
      <c r="BY118" s="820"/>
      <c r="BZ118" s="820"/>
      <c r="CA118" s="820" t="s">
        <v>62</v>
      </c>
      <c r="CB118" s="820"/>
      <c r="CC118" s="820"/>
      <c r="CD118" s="820"/>
      <c r="CE118" s="820"/>
      <c r="CF118" s="850" t="s">
        <v>62</v>
      </c>
      <c r="CG118" s="851"/>
      <c r="CH118" s="851"/>
      <c r="CI118" s="851"/>
      <c r="CJ118" s="851"/>
      <c r="CK118" s="902"/>
      <c r="CL118" s="796"/>
      <c r="CM118" s="792" t="s">
        <v>400</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62</v>
      </c>
      <c r="DH118" s="755"/>
      <c r="DI118" s="755"/>
      <c r="DJ118" s="755"/>
      <c r="DK118" s="756"/>
      <c r="DL118" s="757" t="s">
        <v>62</v>
      </c>
      <c r="DM118" s="755"/>
      <c r="DN118" s="755"/>
      <c r="DO118" s="755"/>
      <c r="DP118" s="756"/>
      <c r="DQ118" s="757" t="s">
        <v>62</v>
      </c>
      <c r="DR118" s="755"/>
      <c r="DS118" s="755"/>
      <c r="DT118" s="755"/>
      <c r="DU118" s="756"/>
      <c r="DV118" s="799" t="s">
        <v>62</v>
      </c>
      <c r="DW118" s="800"/>
      <c r="DX118" s="800"/>
      <c r="DY118" s="800"/>
      <c r="DZ118" s="801"/>
    </row>
    <row r="119" spans="1:130" s="89" customFormat="1" ht="26.25" customHeight="1" x14ac:dyDescent="0.15">
      <c r="A119" s="793" t="s">
        <v>375</v>
      </c>
      <c r="B119" s="794"/>
      <c r="C119" s="835" t="s">
        <v>376</v>
      </c>
      <c r="D119" s="785"/>
      <c r="E119" s="785"/>
      <c r="F119" s="785"/>
      <c r="G119" s="785"/>
      <c r="H119" s="785"/>
      <c r="I119" s="785"/>
      <c r="J119" s="785"/>
      <c r="K119" s="785"/>
      <c r="L119" s="785"/>
      <c r="M119" s="785"/>
      <c r="N119" s="785"/>
      <c r="O119" s="785"/>
      <c r="P119" s="785"/>
      <c r="Q119" s="785"/>
      <c r="R119" s="785"/>
      <c r="S119" s="785"/>
      <c r="T119" s="785"/>
      <c r="U119" s="785"/>
      <c r="V119" s="785"/>
      <c r="W119" s="785"/>
      <c r="X119" s="785"/>
      <c r="Y119" s="785"/>
      <c r="Z119" s="786"/>
      <c r="AA119" s="863" t="s">
        <v>62</v>
      </c>
      <c r="AB119" s="864"/>
      <c r="AC119" s="864"/>
      <c r="AD119" s="864"/>
      <c r="AE119" s="865"/>
      <c r="AF119" s="866" t="s">
        <v>62</v>
      </c>
      <c r="AG119" s="864"/>
      <c r="AH119" s="864"/>
      <c r="AI119" s="864"/>
      <c r="AJ119" s="865"/>
      <c r="AK119" s="866" t="s">
        <v>62</v>
      </c>
      <c r="AL119" s="864"/>
      <c r="AM119" s="864"/>
      <c r="AN119" s="864"/>
      <c r="AO119" s="865"/>
      <c r="AP119" s="867" t="s">
        <v>62</v>
      </c>
      <c r="AQ119" s="868"/>
      <c r="AR119" s="868"/>
      <c r="AS119" s="868"/>
      <c r="AT119" s="869"/>
      <c r="AU119" s="909"/>
      <c r="AV119" s="910"/>
      <c r="AW119" s="910"/>
      <c r="AX119" s="910"/>
      <c r="AY119" s="910"/>
      <c r="AZ119" s="112" t="s">
        <v>118</v>
      </c>
      <c r="BA119" s="112"/>
      <c r="BB119" s="112"/>
      <c r="BC119" s="112"/>
      <c r="BD119" s="112"/>
      <c r="BE119" s="112"/>
      <c r="BF119" s="112"/>
      <c r="BG119" s="112"/>
      <c r="BH119" s="112"/>
      <c r="BI119" s="112"/>
      <c r="BJ119" s="112"/>
      <c r="BK119" s="112"/>
      <c r="BL119" s="112"/>
      <c r="BM119" s="112"/>
      <c r="BN119" s="112"/>
      <c r="BO119" s="852" t="s">
        <v>401</v>
      </c>
      <c r="BP119" s="853"/>
      <c r="BQ119" s="854">
        <v>17635149</v>
      </c>
      <c r="BR119" s="820"/>
      <c r="BS119" s="820"/>
      <c r="BT119" s="820"/>
      <c r="BU119" s="820"/>
      <c r="BV119" s="820">
        <v>16594575</v>
      </c>
      <c r="BW119" s="820"/>
      <c r="BX119" s="820"/>
      <c r="BY119" s="820"/>
      <c r="BZ119" s="820"/>
      <c r="CA119" s="820">
        <v>15988345</v>
      </c>
      <c r="CB119" s="820"/>
      <c r="CC119" s="820"/>
      <c r="CD119" s="820"/>
      <c r="CE119" s="820"/>
      <c r="CF119" s="723"/>
      <c r="CG119" s="724"/>
      <c r="CH119" s="724"/>
      <c r="CI119" s="724"/>
      <c r="CJ119" s="809"/>
      <c r="CK119" s="903"/>
      <c r="CL119" s="798"/>
      <c r="CM119" s="813" t="s">
        <v>402</v>
      </c>
      <c r="CN119" s="814"/>
      <c r="CO119" s="814"/>
      <c r="CP119" s="814"/>
      <c r="CQ119" s="814"/>
      <c r="CR119" s="814"/>
      <c r="CS119" s="814"/>
      <c r="CT119" s="814"/>
      <c r="CU119" s="814"/>
      <c r="CV119" s="814"/>
      <c r="CW119" s="814"/>
      <c r="CX119" s="814"/>
      <c r="CY119" s="814"/>
      <c r="CZ119" s="814"/>
      <c r="DA119" s="814"/>
      <c r="DB119" s="814"/>
      <c r="DC119" s="814"/>
      <c r="DD119" s="814"/>
      <c r="DE119" s="814"/>
      <c r="DF119" s="815"/>
      <c r="DG119" s="738">
        <v>3183</v>
      </c>
      <c r="DH119" s="739"/>
      <c r="DI119" s="739"/>
      <c r="DJ119" s="739"/>
      <c r="DK119" s="740"/>
      <c r="DL119" s="741">
        <v>997</v>
      </c>
      <c r="DM119" s="739"/>
      <c r="DN119" s="739"/>
      <c r="DO119" s="739"/>
      <c r="DP119" s="740"/>
      <c r="DQ119" s="741">
        <v>1500</v>
      </c>
      <c r="DR119" s="739"/>
      <c r="DS119" s="739"/>
      <c r="DT119" s="739"/>
      <c r="DU119" s="740"/>
      <c r="DV119" s="823">
        <v>0</v>
      </c>
      <c r="DW119" s="824"/>
      <c r="DX119" s="824"/>
      <c r="DY119" s="824"/>
      <c r="DZ119" s="825"/>
    </row>
    <row r="120" spans="1:130" s="89" customFormat="1" ht="26.25" customHeight="1" x14ac:dyDescent="0.15">
      <c r="A120" s="795"/>
      <c r="B120" s="796"/>
      <c r="C120" s="792" t="s">
        <v>379</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62</v>
      </c>
      <c r="AB120" s="755"/>
      <c r="AC120" s="755"/>
      <c r="AD120" s="755"/>
      <c r="AE120" s="756"/>
      <c r="AF120" s="757" t="s">
        <v>62</v>
      </c>
      <c r="AG120" s="755"/>
      <c r="AH120" s="755"/>
      <c r="AI120" s="755"/>
      <c r="AJ120" s="756"/>
      <c r="AK120" s="757" t="s">
        <v>62</v>
      </c>
      <c r="AL120" s="755"/>
      <c r="AM120" s="755"/>
      <c r="AN120" s="755"/>
      <c r="AO120" s="756"/>
      <c r="AP120" s="799" t="s">
        <v>62</v>
      </c>
      <c r="AQ120" s="800"/>
      <c r="AR120" s="800"/>
      <c r="AS120" s="800"/>
      <c r="AT120" s="801"/>
      <c r="AU120" s="855" t="s">
        <v>403</v>
      </c>
      <c r="AV120" s="856"/>
      <c r="AW120" s="856"/>
      <c r="AX120" s="856"/>
      <c r="AY120" s="857"/>
      <c r="AZ120" s="835" t="s">
        <v>404</v>
      </c>
      <c r="BA120" s="785"/>
      <c r="BB120" s="785"/>
      <c r="BC120" s="785"/>
      <c r="BD120" s="785"/>
      <c r="BE120" s="785"/>
      <c r="BF120" s="785"/>
      <c r="BG120" s="785"/>
      <c r="BH120" s="785"/>
      <c r="BI120" s="785"/>
      <c r="BJ120" s="785"/>
      <c r="BK120" s="785"/>
      <c r="BL120" s="785"/>
      <c r="BM120" s="785"/>
      <c r="BN120" s="785"/>
      <c r="BO120" s="785"/>
      <c r="BP120" s="786"/>
      <c r="BQ120" s="836">
        <v>4309127</v>
      </c>
      <c r="BR120" s="817"/>
      <c r="BS120" s="817"/>
      <c r="BT120" s="817"/>
      <c r="BU120" s="817"/>
      <c r="BV120" s="817">
        <v>4298699</v>
      </c>
      <c r="BW120" s="817"/>
      <c r="BX120" s="817"/>
      <c r="BY120" s="817"/>
      <c r="BZ120" s="817"/>
      <c r="CA120" s="817">
        <v>4374589</v>
      </c>
      <c r="CB120" s="817"/>
      <c r="CC120" s="817"/>
      <c r="CD120" s="817"/>
      <c r="CE120" s="817"/>
      <c r="CF120" s="841">
        <v>83.8</v>
      </c>
      <c r="CG120" s="842"/>
      <c r="CH120" s="842"/>
      <c r="CI120" s="842"/>
      <c r="CJ120" s="842"/>
      <c r="CK120" s="843" t="s">
        <v>405</v>
      </c>
      <c r="CL120" s="827"/>
      <c r="CM120" s="827"/>
      <c r="CN120" s="827"/>
      <c r="CO120" s="828"/>
      <c r="CP120" s="847" t="s">
        <v>343</v>
      </c>
      <c r="CQ120" s="848"/>
      <c r="CR120" s="848"/>
      <c r="CS120" s="848"/>
      <c r="CT120" s="848"/>
      <c r="CU120" s="848"/>
      <c r="CV120" s="848"/>
      <c r="CW120" s="848"/>
      <c r="CX120" s="848"/>
      <c r="CY120" s="848"/>
      <c r="CZ120" s="848"/>
      <c r="DA120" s="848"/>
      <c r="DB120" s="848"/>
      <c r="DC120" s="848"/>
      <c r="DD120" s="848"/>
      <c r="DE120" s="848"/>
      <c r="DF120" s="849"/>
      <c r="DG120" s="836" t="s">
        <v>62</v>
      </c>
      <c r="DH120" s="817"/>
      <c r="DI120" s="817"/>
      <c r="DJ120" s="817"/>
      <c r="DK120" s="817"/>
      <c r="DL120" s="817">
        <v>2725722</v>
      </c>
      <c r="DM120" s="817"/>
      <c r="DN120" s="817"/>
      <c r="DO120" s="817"/>
      <c r="DP120" s="817"/>
      <c r="DQ120" s="817">
        <v>2235494</v>
      </c>
      <c r="DR120" s="817"/>
      <c r="DS120" s="817"/>
      <c r="DT120" s="817"/>
      <c r="DU120" s="817"/>
      <c r="DV120" s="818">
        <v>42.8</v>
      </c>
      <c r="DW120" s="818"/>
      <c r="DX120" s="818"/>
      <c r="DY120" s="818"/>
      <c r="DZ120" s="819"/>
    </row>
    <row r="121" spans="1:130" s="89" customFormat="1" ht="26.25" customHeight="1" x14ac:dyDescent="0.15">
      <c r="A121" s="795"/>
      <c r="B121" s="796"/>
      <c r="C121" s="838" t="s">
        <v>406</v>
      </c>
      <c r="D121" s="839"/>
      <c r="E121" s="839"/>
      <c r="F121" s="839"/>
      <c r="G121" s="839"/>
      <c r="H121" s="839"/>
      <c r="I121" s="839"/>
      <c r="J121" s="839"/>
      <c r="K121" s="839"/>
      <c r="L121" s="839"/>
      <c r="M121" s="839"/>
      <c r="N121" s="839"/>
      <c r="O121" s="839"/>
      <c r="P121" s="839"/>
      <c r="Q121" s="839"/>
      <c r="R121" s="839"/>
      <c r="S121" s="839"/>
      <c r="T121" s="839"/>
      <c r="U121" s="839"/>
      <c r="V121" s="839"/>
      <c r="W121" s="839"/>
      <c r="X121" s="839"/>
      <c r="Y121" s="839"/>
      <c r="Z121" s="840"/>
      <c r="AA121" s="754" t="s">
        <v>62</v>
      </c>
      <c r="AB121" s="755"/>
      <c r="AC121" s="755"/>
      <c r="AD121" s="755"/>
      <c r="AE121" s="756"/>
      <c r="AF121" s="757" t="s">
        <v>62</v>
      </c>
      <c r="AG121" s="755"/>
      <c r="AH121" s="755"/>
      <c r="AI121" s="755"/>
      <c r="AJ121" s="756"/>
      <c r="AK121" s="757" t="s">
        <v>62</v>
      </c>
      <c r="AL121" s="755"/>
      <c r="AM121" s="755"/>
      <c r="AN121" s="755"/>
      <c r="AO121" s="756"/>
      <c r="AP121" s="799" t="s">
        <v>62</v>
      </c>
      <c r="AQ121" s="800"/>
      <c r="AR121" s="800"/>
      <c r="AS121" s="800"/>
      <c r="AT121" s="801"/>
      <c r="AU121" s="858"/>
      <c r="AV121" s="859"/>
      <c r="AW121" s="859"/>
      <c r="AX121" s="859"/>
      <c r="AY121" s="860"/>
      <c r="AZ121" s="792" t="s">
        <v>407</v>
      </c>
      <c r="BA121" s="727"/>
      <c r="BB121" s="727"/>
      <c r="BC121" s="727"/>
      <c r="BD121" s="727"/>
      <c r="BE121" s="727"/>
      <c r="BF121" s="727"/>
      <c r="BG121" s="727"/>
      <c r="BH121" s="727"/>
      <c r="BI121" s="727"/>
      <c r="BJ121" s="727"/>
      <c r="BK121" s="727"/>
      <c r="BL121" s="727"/>
      <c r="BM121" s="727"/>
      <c r="BN121" s="727"/>
      <c r="BO121" s="727"/>
      <c r="BP121" s="728"/>
      <c r="BQ121" s="764">
        <v>75300</v>
      </c>
      <c r="BR121" s="765"/>
      <c r="BS121" s="765"/>
      <c r="BT121" s="765"/>
      <c r="BU121" s="765"/>
      <c r="BV121" s="765">
        <v>97049</v>
      </c>
      <c r="BW121" s="765"/>
      <c r="BX121" s="765"/>
      <c r="BY121" s="765"/>
      <c r="BZ121" s="765"/>
      <c r="CA121" s="765">
        <v>84496</v>
      </c>
      <c r="CB121" s="765"/>
      <c r="CC121" s="765"/>
      <c r="CD121" s="765"/>
      <c r="CE121" s="765"/>
      <c r="CF121" s="850">
        <v>1.6</v>
      </c>
      <c r="CG121" s="851"/>
      <c r="CH121" s="851"/>
      <c r="CI121" s="851"/>
      <c r="CJ121" s="851"/>
      <c r="CK121" s="844"/>
      <c r="CL121" s="830"/>
      <c r="CM121" s="830"/>
      <c r="CN121" s="830"/>
      <c r="CO121" s="831"/>
      <c r="CP121" s="810" t="s">
        <v>342</v>
      </c>
      <c r="CQ121" s="811"/>
      <c r="CR121" s="811"/>
      <c r="CS121" s="811"/>
      <c r="CT121" s="811"/>
      <c r="CU121" s="811"/>
      <c r="CV121" s="811"/>
      <c r="CW121" s="811"/>
      <c r="CX121" s="811"/>
      <c r="CY121" s="811"/>
      <c r="CZ121" s="811"/>
      <c r="DA121" s="811"/>
      <c r="DB121" s="811"/>
      <c r="DC121" s="811"/>
      <c r="DD121" s="811"/>
      <c r="DE121" s="811"/>
      <c r="DF121" s="812"/>
      <c r="DG121" s="764">
        <v>83326</v>
      </c>
      <c r="DH121" s="765"/>
      <c r="DI121" s="765"/>
      <c r="DJ121" s="765"/>
      <c r="DK121" s="765"/>
      <c r="DL121" s="765">
        <v>61088</v>
      </c>
      <c r="DM121" s="765"/>
      <c r="DN121" s="765"/>
      <c r="DO121" s="765"/>
      <c r="DP121" s="765"/>
      <c r="DQ121" s="765">
        <v>52478</v>
      </c>
      <c r="DR121" s="765"/>
      <c r="DS121" s="765"/>
      <c r="DT121" s="765"/>
      <c r="DU121" s="765"/>
      <c r="DV121" s="771">
        <v>1</v>
      </c>
      <c r="DW121" s="771"/>
      <c r="DX121" s="771"/>
      <c r="DY121" s="771"/>
      <c r="DZ121" s="772"/>
    </row>
    <row r="122" spans="1:130" s="89" customFormat="1" ht="26.25" customHeight="1" x14ac:dyDescent="0.15">
      <c r="A122" s="795"/>
      <c r="B122" s="796"/>
      <c r="C122" s="792" t="s">
        <v>389</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62</v>
      </c>
      <c r="AB122" s="755"/>
      <c r="AC122" s="755"/>
      <c r="AD122" s="755"/>
      <c r="AE122" s="756"/>
      <c r="AF122" s="757" t="s">
        <v>62</v>
      </c>
      <c r="AG122" s="755"/>
      <c r="AH122" s="755"/>
      <c r="AI122" s="755"/>
      <c r="AJ122" s="756"/>
      <c r="AK122" s="757" t="s">
        <v>62</v>
      </c>
      <c r="AL122" s="755"/>
      <c r="AM122" s="755"/>
      <c r="AN122" s="755"/>
      <c r="AO122" s="756"/>
      <c r="AP122" s="799" t="s">
        <v>62</v>
      </c>
      <c r="AQ122" s="800"/>
      <c r="AR122" s="800"/>
      <c r="AS122" s="800"/>
      <c r="AT122" s="801"/>
      <c r="AU122" s="858"/>
      <c r="AV122" s="859"/>
      <c r="AW122" s="859"/>
      <c r="AX122" s="859"/>
      <c r="AY122" s="860"/>
      <c r="AZ122" s="813" t="s">
        <v>408</v>
      </c>
      <c r="BA122" s="814"/>
      <c r="BB122" s="814"/>
      <c r="BC122" s="814"/>
      <c r="BD122" s="814"/>
      <c r="BE122" s="814"/>
      <c r="BF122" s="814"/>
      <c r="BG122" s="814"/>
      <c r="BH122" s="814"/>
      <c r="BI122" s="814"/>
      <c r="BJ122" s="814"/>
      <c r="BK122" s="814"/>
      <c r="BL122" s="814"/>
      <c r="BM122" s="814"/>
      <c r="BN122" s="814"/>
      <c r="BO122" s="814"/>
      <c r="BP122" s="815"/>
      <c r="BQ122" s="854">
        <v>12710493</v>
      </c>
      <c r="BR122" s="820"/>
      <c r="BS122" s="820"/>
      <c r="BT122" s="820"/>
      <c r="BU122" s="820"/>
      <c r="BV122" s="820">
        <v>12034450</v>
      </c>
      <c r="BW122" s="820"/>
      <c r="BX122" s="820"/>
      <c r="BY122" s="820"/>
      <c r="BZ122" s="820"/>
      <c r="CA122" s="820">
        <v>11418041</v>
      </c>
      <c r="CB122" s="820"/>
      <c r="CC122" s="820"/>
      <c r="CD122" s="820"/>
      <c r="CE122" s="820"/>
      <c r="CF122" s="821">
        <v>218.6</v>
      </c>
      <c r="CG122" s="822"/>
      <c r="CH122" s="822"/>
      <c r="CI122" s="822"/>
      <c r="CJ122" s="822"/>
      <c r="CK122" s="844"/>
      <c r="CL122" s="830"/>
      <c r="CM122" s="830"/>
      <c r="CN122" s="830"/>
      <c r="CO122" s="831"/>
      <c r="CP122" s="810" t="s">
        <v>340</v>
      </c>
      <c r="CQ122" s="811"/>
      <c r="CR122" s="811"/>
      <c r="CS122" s="811"/>
      <c r="CT122" s="811"/>
      <c r="CU122" s="811"/>
      <c r="CV122" s="811"/>
      <c r="CW122" s="811"/>
      <c r="CX122" s="811"/>
      <c r="CY122" s="811"/>
      <c r="CZ122" s="811"/>
      <c r="DA122" s="811"/>
      <c r="DB122" s="811"/>
      <c r="DC122" s="811"/>
      <c r="DD122" s="811"/>
      <c r="DE122" s="811"/>
      <c r="DF122" s="812"/>
      <c r="DG122" s="764" t="s">
        <v>62</v>
      </c>
      <c r="DH122" s="765"/>
      <c r="DI122" s="765"/>
      <c r="DJ122" s="765"/>
      <c r="DK122" s="765"/>
      <c r="DL122" s="765">
        <v>4150</v>
      </c>
      <c r="DM122" s="765"/>
      <c r="DN122" s="765"/>
      <c r="DO122" s="765"/>
      <c r="DP122" s="765"/>
      <c r="DQ122" s="765">
        <v>5176</v>
      </c>
      <c r="DR122" s="765"/>
      <c r="DS122" s="765"/>
      <c r="DT122" s="765"/>
      <c r="DU122" s="765"/>
      <c r="DV122" s="771">
        <v>0.1</v>
      </c>
      <c r="DW122" s="771"/>
      <c r="DX122" s="771"/>
      <c r="DY122" s="771"/>
      <c r="DZ122" s="772"/>
    </row>
    <row r="123" spans="1:130" s="89" customFormat="1" ht="26.25" customHeight="1" x14ac:dyDescent="0.15">
      <c r="A123" s="795"/>
      <c r="B123" s="796"/>
      <c r="C123" s="792" t="s">
        <v>395</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62</v>
      </c>
      <c r="AB123" s="755"/>
      <c r="AC123" s="755"/>
      <c r="AD123" s="755"/>
      <c r="AE123" s="756"/>
      <c r="AF123" s="757" t="s">
        <v>62</v>
      </c>
      <c r="AG123" s="755"/>
      <c r="AH123" s="755"/>
      <c r="AI123" s="755"/>
      <c r="AJ123" s="756"/>
      <c r="AK123" s="757" t="s">
        <v>62</v>
      </c>
      <c r="AL123" s="755"/>
      <c r="AM123" s="755"/>
      <c r="AN123" s="755"/>
      <c r="AO123" s="756"/>
      <c r="AP123" s="799" t="s">
        <v>62</v>
      </c>
      <c r="AQ123" s="800"/>
      <c r="AR123" s="800"/>
      <c r="AS123" s="800"/>
      <c r="AT123" s="801"/>
      <c r="AU123" s="861"/>
      <c r="AV123" s="862"/>
      <c r="AW123" s="862"/>
      <c r="AX123" s="862"/>
      <c r="AY123" s="862"/>
      <c r="AZ123" s="112" t="s">
        <v>118</v>
      </c>
      <c r="BA123" s="112"/>
      <c r="BB123" s="112"/>
      <c r="BC123" s="112"/>
      <c r="BD123" s="112"/>
      <c r="BE123" s="112"/>
      <c r="BF123" s="112"/>
      <c r="BG123" s="112"/>
      <c r="BH123" s="112"/>
      <c r="BI123" s="112"/>
      <c r="BJ123" s="112"/>
      <c r="BK123" s="112"/>
      <c r="BL123" s="112"/>
      <c r="BM123" s="112"/>
      <c r="BN123" s="112"/>
      <c r="BO123" s="852" t="s">
        <v>409</v>
      </c>
      <c r="BP123" s="853"/>
      <c r="BQ123" s="807">
        <v>17094920</v>
      </c>
      <c r="BR123" s="808"/>
      <c r="BS123" s="808"/>
      <c r="BT123" s="808"/>
      <c r="BU123" s="808"/>
      <c r="BV123" s="808">
        <v>16430198</v>
      </c>
      <c r="BW123" s="808"/>
      <c r="BX123" s="808"/>
      <c r="BY123" s="808"/>
      <c r="BZ123" s="808"/>
      <c r="CA123" s="808">
        <v>15877126</v>
      </c>
      <c r="CB123" s="808"/>
      <c r="CC123" s="808"/>
      <c r="CD123" s="808"/>
      <c r="CE123" s="808"/>
      <c r="CF123" s="723"/>
      <c r="CG123" s="724"/>
      <c r="CH123" s="724"/>
      <c r="CI123" s="724"/>
      <c r="CJ123" s="809"/>
      <c r="CK123" s="844"/>
      <c r="CL123" s="830"/>
      <c r="CM123" s="830"/>
      <c r="CN123" s="830"/>
      <c r="CO123" s="831"/>
      <c r="CP123" s="810" t="s">
        <v>344</v>
      </c>
      <c r="CQ123" s="811"/>
      <c r="CR123" s="811"/>
      <c r="CS123" s="811"/>
      <c r="CT123" s="811"/>
      <c r="CU123" s="811"/>
      <c r="CV123" s="811"/>
      <c r="CW123" s="811"/>
      <c r="CX123" s="811"/>
      <c r="CY123" s="811"/>
      <c r="CZ123" s="811"/>
      <c r="DA123" s="811"/>
      <c r="DB123" s="811"/>
      <c r="DC123" s="811"/>
      <c r="DD123" s="811"/>
      <c r="DE123" s="811"/>
      <c r="DF123" s="812"/>
      <c r="DG123" s="754" t="s">
        <v>62</v>
      </c>
      <c r="DH123" s="755"/>
      <c r="DI123" s="755"/>
      <c r="DJ123" s="755"/>
      <c r="DK123" s="756"/>
      <c r="DL123" s="757" t="s">
        <v>62</v>
      </c>
      <c r="DM123" s="755"/>
      <c r="DN123" s="755"/>
      <c r="DO123" s="755"/>
      <c r="DP123" s="756"/>
      <c r="DQ123" s="757" t="s">
        <v>62</v>
      </c>
      <c r="DR123" s="755"/>
      <c r="DS123" s="755"/>
      <c r="DT123" s="755"/>
      <c r="DU123" s="756"/>
      <c r="DV123" s="799" t="s">
        <v>62</v>
      </c>
      <c r="DW123" s="800"/>
      <c r="DX123" s="800"/>
      <c r="DY123" s="800"/>
      <c r="DZ123" s="801"/>
    </row>
    <row r="124" spans="1:130" s="89" customFormat="1" ht="26.25" customHeight="1" thickBot="1" x14ac:dyDescent="0.2">
      <c r="A124" s="795"/>
      <c r="B124" s="796"/>
      <c r="C124" s="792" t="s">
        <v>398</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62</v>
      </c>
      <c r="AB124" s="755"/>
      <c r="AC124" s="755"/>
      <c r="AD124" s="755"/>
      <c r="AE124" s="756"/>
      <c r="AF124" s="757" t="s">
        <v>62</v>
      </c>
      <c r="AG124" s="755"/>
      <c r="AH124" s="755"/>
      <c r="AI124" s="755"/>
      <c r="AJ124" s="756"/>
      <c r="AK124" s="757" t="s">
        <v>62</v>
      </c>
      <c r="AL124" s="755"/>
      <c r="AM124" s="755"/>
      <c r="AN124" s="755"/>
      <c r="AO124" s="756"/>
      <c r="AP124" s="799" t="s">
        <v>62</v>
      </c>
      <c r="AQ124" s="800"/>
      <c r="AR124" s="800"/>
      <c r="AS124" s="800"/>
      <c r="AT124" s="801"/>
      <c r="AU124" s="802" t="s">
        <v>410</v>
      </c>
      <c r="AV124" s="803"/>
      <c r="AW124" s="803"/>
      <c r="AX124" s="803"/>
      <c r="AY124" s="803"/>
      <c r="AZ124" s="803"/>
      <c r="BA124" s="803"/>
      <c r="BB124" s="803"/>
      <c r="BC124" s="803"/>
      <c r="BD124" s="803"/>
      <c r="BE124" s="803"/>
      <c r="BF124" s="803"/>
      <c r="BG124" s="803"/>
      <c r="BH124" s="803"/>
      <c r="BI124" s="803"/>
      <c r="BJ124" s="803"/>
      <c r="BK124" s="803"/>
      <c r="BL124" s="803"/>
      <c r="BM124" s="803"/>
      <c r="BN124" s="803"/>
      <c r="BO124" s="803"/>
      <c r="BP124" s="804"/>
      <c r="BQ124" s="805">
        <v>10.199999999999999</v>
      </c>
      <c r="BR124" s="806"/>
      <c r="BS124" s="806"/>
      <c r="BT124" s="806"/>
      <c r="BU124" s="806"/>
      <c r="BV124" s="806">
        <v>3.2</v>
      </c>
      <c r="BW124" s="806"/>
      <c r="BX124" s="806"/>
      <c r="BY124" s="806"/>
      <c r="BZ124" s="806"/>
      <c r="CA124" s="806">
        <v>2.1</v>
      </c>
      <c r="CB124" s="806"/>
      <c r="CC124" s="806"/>
      <c r="CD124" s="806"/>
      <c r="CE124" s="806"/>
      <c r="CF124" s="701"/>
      <c r="CG124" s="702"/>
      <c r="CH124" s="702"/>
      <c r="CI124" s="702"/>
      <c r="CJ124" s="837"/>
      <c r="CK124" s="845"/>
      <c r="CL124" s="845"/>
      <c r="CM124" s="845"/>
      <c r="CN124" s="845"/>
      <c r="CO124" s="846"/>
      <c r="CP124" s="810" t="s">
        <v>411</v>
      </c>
      <c r="CQ124" s="811"/>
      <c r="CR124" s="811"/>
      <c r="CS124" s="811"/>
      <c r="CT124" s="811"/>
      <c r="CU124" s="811"/>
      <c r="CV124" s="811"/>
      <c r="CW124" s="811"/>
      <c r="CX124" s="811"/>
      <c r="CY124" s="811"/>
      <c r="CZ124" s="811"/>
      <c r="DA124" s="811"/>
      <c r="DB124" s="811"/>
      <c r="DC124" s="811"/>
      <c r="DD124" s="811"/>
      <c r="DE124" s="811"/>
      <c r="DF124" s="812"/>
      <c r="DG124" s="738">
        <v>3279159</v>
      </c>
      <c r="DH124" s="739"/>
      <c r="DI124" s="739"/>
      <c r="DJ124" s="739"/>
      <c r="DK124" s="740"/>
      <c r="DL124" s="741" t="s">
        <v>62</v>
      </c>
      <c r="DM124" s="739"/>
      <c r="DN124" s="739"/>
      <c r="DO124" s="739"/>
      <c r="DP124" s="740"/>
      <c r="DQ124" s="741" t="s">
        <v>62</v>
      </c>
      <c r="DR124" s="739"/>
      <c r="DS124" s="739"/>
      <c r="DT124" s="739"/>
      <c r="DU124" s="740"/>
      <c r="DV124" s="823" t="s">
        <v>62</v>
      </c>
      <c r="DW124" s="824"/>
      <c r="DX124" s="824"/>
      <c r="DY124" s="824"/>
      <c r="DZ124" s="825"/>
    </row>
    <row r="125" spans="1:130" s="89" customFormat="1" ht="26.25" customHeight="1" x14ac:dyDescent="0.15">
      <c r="A125" s="795"/>
      <c r="B125" s="796"/>
      <c r="C125" s="792" t="s">
        <v>400</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62</v>
      </c>
      <c r="AB125" s="755"/>
      <c r="AC125" s="755"/>
      <c r="AD125" s="755"/>
      <c r="AE125" s="756"/>
      <c r="AF125" s="757" t="s">
        <v>62</v>
      </c>
      <c r="AG125" s="755"/>
      <c r="AH125" s="755"/>
      <c r="AI125" s="755"/>
      <c r="AJ125" s="756"/>
      <c r="AK125" s="757" t="s">
        <v>62</v>
      </c>
      <c r="AL125" s="755"/>
      <c r="AM125" s="755"/>
      <c r="AN125" s="755"/>
      <c r="AO125" s="756"/>
      <c r="AP125" s="799" t="s">
        <v>62</v>
      </c>
      <c r="AQ125" s="800"/>
      <c r="AR125" s="800"/>
      <c r="AS125" s="800"/>
      <c r="AT125" s="801"/>
      <c r="AU125" s="110"/>
      <c r="AV125" s="111"/>
      <c r="AW125" s="111"/>
      <c r="AX125" s="111"/>
      <c r="AY125" s="111"/>
      <c r="AZ125" s="111"/>
      <c r="BA125" s="111"/>
      <c r="BB125" s="111"/>
      <c r="BC125" s="111"/>
      <c r="BD125" s="111"/>
      <c r="BE125" s="111"/>
      <c r="BF125" s="111"/>
      <c r="BG125" s="111"/>
      <c r="BH125" s="111"/>
      <c r="BI125" s="111"/>
      <c r="BJ125" s="111"/>
      <c r="BK125" s="111"/>
      <c r="BL125" s="111"/>
      <c r="BM125" s="111"/>
      <c r="BN125" s="111"/>
      <c r="BO125" s="111"/>
      <c r="BP125" s="111"/>
      <c r="BQ125" s="91"/>
      <c r="BR125" s="91"/>
      <c r="BS125" s="91"/>
      <c r="BT125" s="91"/>
      <c r="BU125" s="91"/>
      <c r="BV125" s="91"/>
      <c r="BW125" s="91"/>
      <c r="BX125" s="91"/>
      <c r="BY125" s="91"/>
      <c r="BZ125" s="91"/>
      <c r="CA125" s="91"/>
      <c r="CB125" s="91"/>
      <c r="CC125" s="91"/>
      <c r="CD125" s="91"/>
      <c r="CE125" s="91"/>
      <c r="CF125" s="91"/>
      <c r="CG125" s="91"/>
      <c r="CH125" s="91"/>
      <c r="CI125" s="91"/>
      <c r="CJ125" s="113"/>
      <c r="CK125" s="826" t="s">
        <v>412</v>
      </c>
      <c r="CL125" s="827"/>
      <c r="CM125" s="827"/>
      <c r="CN125" s="827"/>
      <c r="CO125" s="828"/>
      <c r="CP125" s="835" t="s">
        <v>413</v>
      </c>
      <c r="CQ125" s="785"/>
      <c r="CR125" s="785"/>
      <c r="CS125" s="785"/>
      <c r="CT125" s="785"/>
      <c r="CU125" s="785"/>
      <c r="CV125" s="785"/>
      <c r="CW125" s="785"/>
      <c r="CX125" s="785"/>
      <c r="CY125" s="785"/>
      <c r="CZ125" s="785"/>
      <c r="DA125" s="785"/>
      <c r="DB125" s="785"/>
      <c r="DC125" s="785"/>
      <c r="DD125" s="785"/>
      <c r="DE125" s="785"/>
      <c r="DF125" s="786"/>
      <c r="DG125" s="836" t="s">
        <v>62</v>
      </c>
      <c r="DH125" s="817"/>
      <c r="DI125" s="817"/>
      <c r="DJ125" s="817"/>
      <c r="DK125" s="817"/>
      <c r="DL125" s="817" t="s">
        <v>62</v>
      </c>
      <c r="DM125" s="817"/>
      <c r="DN125" s="817"/>
      <c r="DO125" s="817"/>
      <c r="DP125" s="817"/>
      <c r="DQ125" s="817" t="s">
        <v>62</v>
      </c>
      <c r="DR125" s="817"/>
      <c r="DS125" s="817"/>
      <c r="DT125" s="817"/>
      <c r="DU125" s="817"/>
      <c r="DV125" s="818" t="s">
        <v>62</v>
      </c>
      <c r="DW125" s="818"/>
      <c r="DX125" s="818"/>
      <c r="DY125" s="818"/>
      <c r="DZ125" s="819"/>
    </row>
    <row r="126" spans="1:130" s="89" customFormat="1" ht="26.25" customHeight="1" thickBot="1" x14ac:dyDescent="0.2">
      <c r="A126" s="795"/>
      <c r="B126" s="796"/>
      <c r="C126" s="792" t="s">
        <v>402</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t="s">
        <v>62</v>
      </c>
      <c r="AB126" s="755"/>
      <c r="AC126" s="755"/>
      <c r="AD126" s="755"/>
      <c r="AE126" s="756"/>
      <c r="AF126" s="757" t="s">
        <v>62</v>
      </c>
      <c r="AG126" s="755"/>
      <c r="AH126" s="755"/>
      <c r="AI126" s="755"/>
      <c r="AJ126" s="756"/>
      <c r="AK126" s="757" t="s">
        <v>62</v>
      </c>
      <c r="AL126" s="755"/>
      <c r="AM126" s="755"/>
      <c r="AN126" s="755"/>
      <c r="AO126" s="756"/>
      <c r="AP126" s="799" t="s">
        <v>62</v>
      </c>
      <c r="AQ126" s="800"/>
      <c r="AR126" s="800"/>
      <c r="AS126" s="800"/>
      <c r="AT126" s="801"/>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29"/>
      <c r="CL126" s="830"/>
      <c r="CM126" s="830"/>
      <c r="CN126" s="830"/>
      <c r="CO126" s="831"/>
      <c r="CP126" s="792" t="s">
        <v>414</v>
      </c>
      <c r="CQ126" s="727"/>
      <c r="CR126" s="727"/>
      <c r="CS126" s="727"/>
      <c r="CT126" s="727"/>
      <c r="CU126" s="727"/>
      <c r="CV126" s="727"/>
      <c r="CW126" s="727"/>
      <c r="CX126" s="727"/>
      <c r="CY126" s="727"/>
      <c r="CZ126" s="727"/>
      <c r="DA126" s="727"/>
      <c r="DB126" s="727"/>
      <c r="DC126" s="727"/>
      <c r="DD126" s="727"/>
      <c r="DE126" s="727"/>
      <c r="DF126" s="728"/>
      <c r="DG126" s="764" t="s">
        <v>62</v>
      </c>
      <c r="DH126" s="765"/>
      <c r="DI126" s="765"/>
      <c r="DJ126" s="765"/>
      <c r="DK126" s="765"/>
      <c r="DL126" s="765" t="s">
        <v>62</v>
      </c>
      <c r="DM126" s="765"/>
      <c r="DN126" s="765"/>
      <c r="DO126" s="765"/>
      <c r="DP126" s="765"/>
      <c r="DQ126" s="765" t="s">
        <v>62</v>
      </c>
      <c r="DR126" s="765"/>
      <c r="DS126" s="765"/>
      <c r="DT126" s="765"/>
      <c r="DU126" s="765"/>
      <c r="DV126" s="771" t="s">
        <v>62</v>
      </c>
      <c r="DW126" s="771"/>
      <c r="DX126" s="771"/>
      <c r="DY126" s="771"/>
      <c r="DZ126" s="772"/>
    </row>
    <row r="127" spans="1:130" s="89" customFormat="1" ht="26.25" customHeight="1" x14ac:dyDescent="0.15">
      <c r="A127" s="797"/>
      <c r="B127" s="798"/>
      <c r="C127" s="813" t="s">
        <v>415</v>
      </c>
      <c r="D127" s="814"/>
      <c r="E127" s="814"/>
      <c r="F127" s="814"/>
      <c r="G127" s="814"/>
      <c r="H127" s="814"/>
      <c r="I127" s="814"/>
      <c r="J127" s="814"/>
      <c r="K127" s="814"/>
      <c r="L127" s="814"/>
      <c r="M127" s="814"/>
      <c r="N127" s="814"/>
      <c r="O127" s="814"/>
      <c r="P127" s="814"/>
      <c r="Q127" s="814"/>
      <c r="R127" s="814"/>
      <c r="S127" s="814"/>
      <c r="T127" s="814"/>
      <c r="U127" s="814"/>
      <c r="V127" s="814"/>
      <c r="W127" s="814"/>
      <c r="X127" s="814"/>
      <c r="Y127" s="814"/>
      <c r="Z127" s="815"/>
      <c r="AA127" s="754">
        <v>1100</v>
      </c>
      <c r="AB127" s="755"/>
      <c r="AC127" s="755"/>
      <c r="AD127" s="755"/>
      <c r="AE127" s="756"/>
      <c r="AF127" s="757">
        <v>900</v>
      </c>
      <c r="AG127" s="755"/>
      <c r="AH127" s="755"/>
      <c r="AI127" s="755"/>
      <c r="AJ127" s="756"/>
      <c r="AK127" s="757">
        <v>700</v>
      </c>
      <c r="AL127" s="755"/>
      <c r="AM127" s="755"/>
      <c r="AN127" s="755"/>
      <c r="AO127" s="756"/>
      <c r="AP127" s="799">
        <v>0</v>
      </c>
      <c r="AQ127" s="800"/>
      <c r="AR127" s="800"/>
      <c r="AS127" s="800"/>
      <c r="AT127" s="801"/>
      <c r="AU127" s="91"/>
      <c r="AV127" s="91"/>
      <c r="AW127" s="91"/>
      <c r="AX127" s="816" t="s">
        <v>416</v>
      </c>
      <c r="AY127" s="789"/>
      <c r="AZ127" s="789"/>
      <c r="BA127" s="789"/>
      <c r="BB127" s="789"/>
      <c r="BC127" s="789"/>
      <c r="BD127" s="789"/>
      <c r="BE127" s="790"/>
      <c r="BF127" s="788" t="s">
        <v>417</v>
      </c>
      <c r="BG127" s="789"/>
      <c r="BH127" s="789"/>
      <c r="BI127" s="789"/>
      <c r="BJ127" s="789"/>
      <c r="BK127" s="789"/>
      <c r="BL127" s="790"/>
      <c r="BM127" s="788" t="s">
        <v>418</v>
      </c>
      <c r="BN127" s="789"/>
      <c r="BO127" s="789"/>
      <c r="BP127" s="789"/>
      <c r="BQ127" s="789"/>
      <c r="BR127" s="789"/>
      <c r="BS127" s="790"/>
      <c r="BT127" s="788" t="s">
        <v>419</v>
      </c>
      <c r="BU127" s="789"/>
      <c r="BV127" s="789"/>
      <c r="BW127" s="789"/>
      <c r="BX127" s="789"/>
      <c r="BY127" s="789"/>
      <c r="BZ127" s="791"/>
      <c r="CA127" s="91"/>
      <c r="CB127" s="91"/>
      <c r="CC127" s="91"/>
      <c r="CD127" s="114"/>
      <c r="CE127" s="114"/>
      <c r="CF127" s="114"/>
      <c r="CG127" s="91"/>
      <c r="CH127" s="91"/>
      <c r="CI127" s="91"/>
      <c r="CJ127" s="113"/>
      <c r="CK127" s="829"/>
      <c r="CL127" s="830"/>
      <c r="CM127" s="830"/>
      <c r="CN127" s="830"/>
      <c r="CO127" s="831"/>
      <c r="CP127" s="792" t="s">
        <v>420</v>
      </c>
      <c r="CQ127" s="727"/>
      <c r="CR127" s="727"/>
      <c r="CS127" s="727"/>
      <c r="CT127" s="727"/>
      <c r="CU127" s="727"/>
      <c r="CV127" s="727"/>
      <c r="CW127" s="727"/>
      <c r="CX127" s="727"/>
      <c r="CY127" s="727"/>
      <c r="CZ127" s="727"/>
      <c r="DA127" s="727"/>
      <c r="DB127" s="727"/>
      <c r="DC127" s="727"/>
      <c r="DD127" s="727"/>
      <c r="DE127" s="727"/>
      <c r="DF127" s="728"/>
      <c r="DG127" s="764" t="s">
        <v>62</v>
      </c>
      <c r="DH127" s="765"/>
      <c r="DI127" s="765"/>
      <c r="DJ127" s="765"/>
      <c r="DK127" s="765"/>
      <c r="DL127" s="765" t="s">
        <v>62</v>
      </c>
      <c r="DM127" s="765"/>
      <c r="DN127" s="765"/>
      <c r="DO127" s="765"/>
      <c r="DP127" s="765"/>
      <c r="DQ127" s="765" t="s">
        <v>62</v>
      </c>
      <c r="DR127" s="765"/>
      <c r="DS127" s="765"/>
      <c r="DT127" s="765"/>
      <c r="DU127" s="765"/>
      <c r="DV127" s="771" t="s">
        <v>62</v>
      </c>
      <c r="DW127" s="771"/>
      <c r="DX127" s="771"/>
      <c r="DY127" s="771"/>
      <c r="DZ127" s="772"/>
    </row>
    <row r="128" spans="1:130" s="89" customFormat="1" ht="26.25" customHeight="1" thickBot="1" x14ac:dyDescent="0.2">
      <c r="A128" s="773" t="s">
        <v>421</v>
      </c>
      <c r="B128" s="774"/>
      <c r="C128" s="774"/>
      <c r="D128" s="774"/>
      <c r="E128" s="774"/>
      <c r="F128" s="774"/>
      <c r="G128" s="774"/>
      <c r="H128" s="774"/>
      <c r="I128" s="774"/>
      <c r="J128" s="774"/>
      <c r="K128" s="774"/>
      <c r="L128" s="774"/>
      <c r="M128" s="774"/>
      <c r="N128" s="774"/>
      <c r="O128" s="774"/>
      <c r="P128" s="774"/>
      <c r="Q128" s="774"/>
      <c r="R128" s="774"/>
      <c r="S128" s="774"/>
      <c r="T128" s="774"/>
      <c r="U128" s="774"/>
      <c r="V128" s="774"/>
      <c r="W128" s="775" t="s">
        <v>422</v>
      </c>
      <c r="X128" s="775"/>
      <c r="Y128" s="775"/>
      <c r="Z128" s="776"/>
      <c r="AA128" s="777">
        <v>185</v>
      </c>
      <c r="AB128" s="778"/>
      <c r="AC128" s="778"/>
      <c r="AD128" s="778"/>
      <c r="AE128" s="779"/>
      <c r="AF128" s="780">
        <v>3177</v>
      </c>
      <c r="AG128" s="778"/>
      <c r="AH128" s="778"/>
      <c r="AI128" s="778"/>
      <c r="AJ128" s="779"/>
      <c r="AK128" s="780">
        <v>14466</v>
      </c>
      <c r="AL128" s="778"/>
      <c r="AM128" s="778"/>
      <c r="AN128" s="778"/>
      <c r="AO128" s="779"/>
      <c r="AP128" s="781"/>
      <c r="AQ128" s="782"/>
      <c r="AR128" s="782"/>
      <c r="AS128" s="782"/>
      <c r="AT128" s="783"/>
      <c r="AU128" s="91"/>
      <c r="AV128" s="91"/>
      <c r="AW128" s="91"/>
      <c r="AX128" s="784" t="s">
        <v>423</v>
      </c>
      <c r="AY128" s="785"/>
      <c r="AZ128" s="785"/>
      <c r="BA128" s="785"/>
      <c r="BB128" s="785"/>
      <c r="BC128" s="785"/>
      <c r="BD128" s="785"/>
      <c r="BE128" s="786"/>
      <c r="BF128" s="761" t="s">
        <v>62</v>
      </c>
      <c r="BG128" s="762"/>
      <c r="BH128" s="762"/>
      <c r="BI128" s="762"/>
      <c r="BJ128" s="762"/>
      <c r="BK128" s="762"/>
      <c r="BL128" s="787"/>
      <c r="BM128" s="761">
        <v>14.28</v>
      </c>
      <c r="BN128" s="762"/>
      <c r="BO128" s="762"/>
      <c r="BP128" s="762"/>
      <c r="BQ128" s="762"/>
      <c r="BR128" s="762"/>
      <c r="BS128" s="787"/>
      <c r="BT128" s="761">
        <v>20</v>
      </c>
      <c r="BU128" s="762"/>
      <c r="BV128" s="762"/>
      <c r="BW128" s="762"/>
      <c r="BX128" s="762"/>
      <c r="BY128" s="762"/>
      <c r="BZ128" s="763"/>
      <c r="CA128" s="114"/>
      <c r="CB128" s="114"/>
      <c r="CC128" s="114"/>
      <c r="CD128" s="114"/>
      <c r="CE128" s="114"/>
      <c r="CF128" s="114"/>
      <c r="CG128" s="91"/>
      <c r="CH128" s="91"/>
      <c r="CI128" s="91"/>
      <c r="CJ128" s="113"/>
      <c r="CK128" s="832"/>
      <c r="CL128" s="833"/>
      <c r="CM128" s="833"/>
      <c r="CN128" s="833"/>
      <c r="CO128" s="834"/>
      <c r="CP128" s="766" t="s">
        <v>424</v>
      </c>
      <c r="CQ128" s="705"/>
      <c r="CR128" s="705"/>
      <c r="CS128" s="705"/>
      <c r="CT128" s="705"/>
      <c r="CU128" s="705"/>
      <c r="CV128" s="705"/>
      <c r="CW128" s="705"/>
      <c r="CX128" s="705"/>
      <c r="CY128" s="705"/>
      <c r="CZ128" s="705"/>
      <c r="DA128" s="705"/>
      <c r="DB128" s="705"/>
      <c r="DC128" s="705"/>
      <c r="DD128" s="705"/>
      <c r="DE128" s="705"/>
      <c r="DF128" s="706"/>
      <c r="DG128" s="767" t="s">
        <v>62</v>
      </c>
      <c r="DH128" s="768"/>
      <c r="DI128" s="768"/>
      <c r="DJ128" s="768"/>
      <c r="DK128" s="768"/>
      <c r="DL128" s="768" t="s">
        <v>62</v>
      </c>
      <c r="DM128" s="768"/>
      <c r="DN128" s="768"/>
      <c r="DO128" s="768"/>
      <c r="DP128" s="768"/>
      <c r="DQ128" s="768" t="s">
        <v>62</v>
      </c>
      <c r="DR128" s="768"/>
      <c r="DS128" s="768"/>
      <c r="DT128" s="768"/>
      <c r="DU128" s="768"/>
      <c r="DV128" s="769" t="s">
        <v>62</v>
      </c>
      <c r="DW128" s="769"/>
      <c r="DX128" s="769"/>
      <c r="DY128" s="769"/>
      <c r="DZ128" s="770"/>
    </row>
    <row r="129" spans="1:131" s="89" customFormat="1" ht="26.25" customHeight="1" x14ac:dyDescent="0.15">
      <c r="A129" s="749" t="s">
        <v>42</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425</v>
      </c>
      <c r="X129" s="752"/>
      <c r="Y129" s="752"/>
      <c r="Z129" s="753"/>
      <c r="AA129" s="754">
        <v>6379981</v>
      </c>
      <c r="AB129" s="755"/>
      <c r="AC129" s="755"/>
      <c r="AD129" s="755"/>
      <c r="AE129" s="756"/>
      <c r="AF129" s="757">
        <v>6269358</v>
      </c>
      <c r="AG129" s="755"/>
      <c r="AH129" s="755"/>
      <c r="AI129" s="755"/>
      <c r="AJ129" s="756"/>
      <c r="AK129" s="757">
        <v>6383918</v>
      </c>
      <c r="AL129" s="755"/>
      <c r="AM129" s="755"/>
      <c r="AN129" s="755"/>
      <c r="AO129" s="756"/>
      <c r="AP129" s="758"/>
      <c r="AQ129" s="759"/>
      <c r="AR129" s="759"/>
      <c r="AS129" s="759"/>
      <c r="AT129" s="760"/>
      <c r="AU129" s="92"/>
      <c r="AV129" s="92"/>
      <c r="AW129" s="92"/>
      <c r="AX129" s="726" t="s">
        <v>426</v>
      </c>
      <c r="AY129" s="727"/>
      <c r="AZ129" s="727"/>
      <c r="BA129" s="727"/>
      <c r="BB129" s="727"/>
      <c r="BC129" s="727"/>
      <c r="BD129" s="727"/>
      <c r="BE129" s="728"/>
      <c r="BF129" s="745" t="s">
        <v>62</v>
      </c>
      <c r="BG129" s="746"/>
      <c r="BH129" s="746"/>
      <c r="BI129" s="746"/>
      <c r="BJ129" s="746"/>
      <c r="BK129" s="746"/>
      <c r="BL129" s="747"/>
      <c r="BM129" s="745">
        <v>19.28</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49" t="s">
        <v>427</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428</v>
      </c>
      <c r="X130" s="752"/>
      <c r="Y130" s="752"/>
      <c r="Z130" s="753"/>
      <c r="AA130" s="754">
        <v>1096715</v>
      </c>
      <c r="AB130" s="755"/>
      <c r="AC130" s="755"/>
      <c r="AD130" s="755"/>
      <c r="AE130" s="756"/>
      <c r="AF130" s="757">
        <v>1136753</v>
      </c>
      <c r="AG130" s="755"/>
      <c r="AH130" s="755"/>
      <c r="AI130" s="755"/>
      <c r="AJ130" s="756"/>
      <c r="AK130" s="757">
        <v>1161548</v>
      </c>
      <c r="AL130" s="755"/>
      <c r="AM130" s="755"/>
      <c r="AN130" s="755"/>
      <c r="AO130" s="756"/>
      <c r="AP130" s="758"/>
      <c r="AQ130" s="759"/>
      <c r="AR130" s="759"/>
      <c r="AS130" s="759"/>
      <c r="AT130" s="760"/>
      <c r="AU130" s="92"/>
      <c r="AV130" s="92"/>
      <c r="AW130" s="92"/>
      <c r="AX130" s="726" t="s">
        <v>429</v>
      </c>
      <c r="AY130" s="727"/>
      <c r="AZ130" s="727"/>
      <c r="BA130" s="727"/>
      <c r="BB130" s="727"/>
      <c r="BC130" s="727"/>
      <c r="BD130" s="727"/>
      <c r="BE130" s="728"/>
      <c r="BF130" s="729">
        <v>6.5</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430</v>
      </c>
      <c r="X131" s="736"/>
      <c r="Y131" s="736"/>
      <c r="Z131" s="737"/>
      <c r="AA131" s="738">
        <v>5283266</v>
      </c>
      <c r="AB131" s="739"/>
      <c r="AC131" s="739"/>
      <c r="AD131" s="739"/>
      <c r="AE131" s="740"/>
      <c r="AF131" s="741">
        <v>5132605</v>
      </c>
      <c r="AG131" s="739"/>
      <c r="AH131" s="739"/>
      <c r="AI131" s="739"/>
      <c r="AJ131" s="740"/>
      <c r="AK131" s="741">
        <v>5222370</v>
      </c>
      <c r="AL131" s="739"/>
      <c r="AM131" s="739"/>
      <c r="AN131" s="739"/>
      <c r="AO131" s="740"/>
      <c r="AP131" s="742"/>
      <c r="AQ131" s="743"/>
      <c r="AR131" s="743"/>
      <c r="AS131" s="743"/>
      <c r="AT131" s="744"/>
      <c r="AU131" s="92"/>
      <c r="AV131" s="92"/>
      <c r="AW131" s="92"/>
      <c r="AX131" s="704" t="s">
        <v>431</v>
      </c>
      <c r="AY131" s="705"/>
      <c r="AZ131" s="705"/>
      <c r="BA131" s="705"/>
      <c r="BB131" s="705"/>
      <c r="BC131" s="705"/>
      <c r="BD131" s="705"/>
      <c r="BE131" s="706"/>
      <c r="BF131" s="707">
        <v>2.1</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13" t="s">
        <v>432</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433</v>
      </c>
      <c r="W132" s="717"/>
      <c r="X132" s="717"/>
      <c r="Y132" s="717"/>
      <c r="Z132" s="718"/>
      <c r="AA132" s="719">
        <v>7.239991324</v>
      </c>
      <c r="AB132" s="720"/>
      <c r="AC132" s="720"/>
      <c r="AD132" s="720"/>
      <c r="AE132" s="721"/>
      <c r="AF132" s="722">
        <v>5.8485505900000003</v>
      </c>
      <c r="AG132" s="720"/>
      <c r="AH132" s="720"/>
      <c r="AI132" s="720"/>
      <c r="AJ132" s="721"/>
      <c r="AK132" s="722">
        <v>6.5781436400000004</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4"/>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434</v>
      </c>
      <c r="W133" s="696"/>
      <c r="X133" s="696"/>
      <c r="Y133" s="696"/>
      <c r="Z133" s="697"/>
      <c r="AA133" s="698">
        <v>7.6</v>
      </c>
      <c r="AB133" s="699"/>
      <c r="AC133" s="699"/>
      <c r="AD133" s="699"/>
      <c r="AE133" s="700"/>
      <c r="AF133" s="698">
        <v>6.3</v>
      </c>
      <c r="AG133" s="699"/>
      <c r="AH133" s="699"/>
      <c r="AI133" s="699"/>
      <c r="AJ133" s="700"/>
      <c r="AK133" s="698">
        <v>6.5</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bblPXDFrgqMI0vNIwibv2UOXROQWVsypC5pXM+BwGz7kH7eL/CvvZkT1miie8vzlkfBy9oJdYCI+nzyvs05fSA==" saltValue="yCV574alF/oTwYzUbU1XM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hhbp4NOgIQQm3INGYXnp//hjhYoN6prPzlcglEf7aEk0wpfzXYm/PIsof8K/u60c/wDKSwvtgTcLm58dhKO0BA==" saltValue="kXLgOC7YUvepSo5fnd1YV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Sg8Drh+Q7wpwbK2SMVRp/ChakT0EMKiwFAnW4kj8aJSDupE3W6LJL0pyT5d/7vpuCNblosxHBR888lZG2dIhg==" saltValue="R4WcwIfHi8Pjs7hK+8WGY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435</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118" t="s">
        <v>436</v>
      </c>
      <c r="AL6" s="118"/>
      <c r="AM6" s="118"/>
      <c r="AN6" s="118"/>
    </row>
    <row r="7" spans="1:46" ht="13.5" customHeight="1" x14ac:dyDescent="0.15">
      <c r="A7" s="10"/>
      <c r="AK7" s="119"/>
      <c r="AL7" s="120"/>
      <c r="AM7" s="120"/>
      <c r="AN7" s="121"/>
      <c r="AO7" s="1093" t="s">
        <v>437</v>
      </c>
      <c r="AP7" s="122"/>
      <c r="AQ7" s="123" t="s">
        <v>438</v>
      </c>
      <c r="AR7" s="124"/>
    </row>
    <row r="8" spans="1:46" x14ac:dyDescent="0.15">
      <c r="A8" s="10"/>
      <c r="AK8" s="125"/>
      <c r="AL8" s="126"/>
      <c r="AM8" s="126"/>
      <c r="AN8" s="127"/>
      <c r="AO8" s="1094"/>
      <c r="AP8" s="128" t="s">
        <v>439</v>
      </c>
      <c r="AQ8" s="129" t="s">
        <v>440</v>
      </c>
      <c r="AR8" s="130" t="s">
        <v>441</v>
      </c>
    </row>
    <row r="9" spans="1:46" x14ac:dyDescent="0.15">
      <c r="A9" s="10"/>
      <c r="AK9" s="1105" t="s">
        <v>442</v>
      </c>
      <c r="AL9" s="1106"/>
      <c r="AM9" s="1106"/>
      <c r="AN9" s="1107"/>
      <c r="AO9" s="131">
        <v>1837403</v>
      </c>
      <c r="AP9" s="131">
        <v>112489</v>
      </c>
      <c r="AQ9" s="132">
        <v>93942</v>
      </c>
      <c r="AR9" s="133">
        <v>19.7</v>
      </c>
    </row>
    <row r="10" spans="1:46" ht="13.5" customHeight="1" x14ac:dyDescent="0.15">
      <c r="A10" s="10"/>
      <c r="AK10" s="1105" t="s">
        <v>443</v>
      </c>
      <c r="AL10" s="1106"/>
      <c r="AM10" s="1106"/>
      <c r="AN10" s="1107"/>
      <c r="AO10" s="134">
        <v>215391</v>
      </c>
      <c r="AP10" s="134">
        <v>13187</v>
      </c>
      <c r="AQ10" s="135">
        <v>12590</v>
      </c>
      <c r="AR10" s="136">
        <v>4.7</v>
      </c>
    </row>
    <row r="11" spans="1:46" ht="13.5" customHeight="1" x14ac:dyDescent="0.15">
      <c r="A11" s="10"/>
      <c r="AK11" s="1105" t="s">
        <v>444</v>
      </c>
      <c r="AL11" s="1106"/>
      <c r="AM11" s="1106"/>
      <c r="AN11" s="1107"/>
      <c r="AO11" s="134" t="s">
        <v>445</v>
      </c>
      <c r="AP11" s="134" t="s">
        <v>445</v>
      </c>
      <c r="AQ11" s="135">
        <v>461</v>
      </c>
      <c r="AR11" s="136" t="s">
        <v>445</v>
      </c>
    </row>
    <row r="12" spans="1:46" ht="13.5" customHeight="1" x14ac:dyDescent="0.15">
      <c r="A12" s="10"/>
      <c r="AK12" s="1105" t="s">
        <v>446</v>
      </c>
      <c r="AL12" s="1106"/>
      <c r="AM12" s="1106"/>
      <c r="AN12" s="1107"/>
      <c r="AO12" s="134" t="s">
        <v>445</v>
      </c>
      <c r="AP12" s="134" t="s">
        <v>445</v>
      </c>
      <c r="AQ12" s="135">
        <v>24</v>
      </c>
      <c r="AR12" s="136" t="s">
        <v>445</v>
      </c>
    </row>
    <row r="13" spans="1:46" ht="13.5" customHeight="1" x14ac:dyDescent="0.15">
      <c r="A13" s="10"/>
      <c r="AK13" s="1105" t="s">
        <v>447</v>
      </c>
      <c r="AL13" s="1106"/>
      <c r="AM13" s="1106"/>
      <c r="AN13" s="1107"/>
      <c r="AO13" s="134">
        <v>67031</v>
      </c>
      <c r="AP13" s="134">
        <v>4104</v>
      </c>
      <c r="AQ13" s="135">
        <v>3962</v>
      </c>
      <c r="AR13" s="136">
        <v>3.6</v>
      </c>
    </row>
    <row r="14" spans="1:46" ht="13.5" customHeight="1" x14ac:dyDescent="0.15">
      <c r="A14" s="10"/>
      <c r="AK14" s="1105" t="s">
        <v>448</v>
      </c>
      <c r="AL14" s="1106"/>
      <c r="AM14" s="1106"/>
      <c r="AN14" s="1107"/>
      <c r="AO14" s="134" t="s">
        <v>445</v>
      </c>
      <c r="AP14" s="134" t="s">
        <v>445</v>
      </c>
      <c r="AQ14" s="135">
        <v>1657</v>
      </c>
      <c r="AR14" s="136" t="s">
        <v>445</v>
      </c>
    </row>
    <row r="15" spans="1:46" ht="13.5" customHeight="1" x14ac:dyDescent="0.15">
      <c r="A15" s="10"/>
      <c r="AK15" s="1108" t="s">
        <v>449</v>
      </c>
      <c r="AL15" s="1109"/>
      <c r="AM15" s="1109"/>
      <c r="AN15" s="1110"/>
      <c r="AO15" s="134">
        <v>-131101</v>
      </c>
      <c r="AP15" s="134">
        <v>-8026</v>
      </c>
      <c r="AQ15" s="135">
        <v>-5526</v>
      </c>
      <c r="AR15" s="136">
        <v>45.2</v>
      </c>
    </row>
    <row r="16" spans="1:46" x14ac:dyDescent="0.15">
      <c r="A16" s="10"/>
      <c r="AK16" s="1108" t="s">
        <v>118</v>
      </c>
      <c r="AL16" s="1109"/>
      <c r="AM16" s="1109"/>
      <c r="AN16" s="1110"/>
      <c r="AO16" s="134">
        <v>1988724</v>
      </c>
      <c r="AP16" s="134">
        <v>121754</v>
      </c>
      <c r="AQ16" s="135">
        <v>107111</v>
      </c>
      <c r="AR16" s="136">
        <v>13.7</v>
      </c>
    </row>
    <row r="17" spans="1:46" x14ac:dyDescent="0.15">
      <c r="A17" s="10"/>
    </row>
    <row r="18" spans="1:46" x14ac:dyDescent="0.15">
      <c r="A18" s="10"/>
      <c r="AQ18" s="137"/>
      <c r="AR18" s="137"/>
    </row>
    <row r="19" spans="1:46" x14ac:dyDescent="0.15">
      <c r="A19" s="10"/>
      <c r="AK19" s="3" t="s">
        <v>450</v>
      </c>
    </row>
    <row r="20" spans="1:46" x14ac:dyDescent="0.15">
      <c r="A20" s="10"/>
      <c r="AK20" s="138"/>
      <c r="AL20" s="139"/>
      <c r="AM20" s="139"/>
      <c r="AN20" s="140"/>
      <c r="AO20" s="141" t="s">
        <v>451</v>
      </c>
      <c r="AP20" s="142" t="s">
        <v>452</v>
      </c>
      <c r="AQ20" s="143" t="s">
        <v>453</v>
      </c>
      <c r="AR20" s="144"/>
    </row>
    <row r="21" spans="1:46" s="118" customFormat="1" x14ac:dyDescent="0.15">
      <c r="A21" s="145"/>
      <c r="AK21" s="1111" t="s">
        <v>454</v>
      </c>
      <c r="AL21" s="1112"/>
      <c r="AM21" s="1112"/>
      <c r="AN21" s="1113"/>
      <c r="AO21" s="146">
        <v>10.29</v>
      </c>
      <c r="AP21" s="147">
        <v>9.3000000000000007</v>
      </c>
      <c r="AQ21" s="148">
        <v>0.99</v>
      </c>
      <c r="AS21" s="149"/>
      <c r="AT21" s="145"/>
    </row>
    <row r="22" spans="1:46" s="118" customFormat="1" x14ac:dyDescent="0.15">
      <c r="A22" s="145"/>
      <c r="AK22" s="1111" t="s">
        <v>455</v>
      </c>
      <c r="AL22" s="1112"/>
      <c r="AM22" s="1112"/>
      <c r="AN22" s="1113"/>
      <c r="AO22" s="150">
        <v>92.2</v>
      </c>
      <c r="AP22" s="151">
        <v>96.8</v>
      </c>
      <c r="AQ22" s="152">
        <v>-4.5999999999999996</v>
      </c>
      <c r="AR22" s="137"/>
      <c r="AS22" s="149"/>
      <c r="AT22" s="145"/>
    </row>
    <row r="23" spans="1:46" s="118" customFormat="1" x14ac:dyDescent="0.15">
      <c r="A23" s="145"/>
      <c r="AP23" s="137"/>
      <c r="AQ23" s="137"/>
      <c r="AR23" s="137"/>
      <c r="AS23" s="149"/>
      <c r="AT23" s="145"/>
    </row>
    <row r="24" spans="1:46" s="118" customFormat="1" x14ac:dyDescent="0.15">
      <c r="A24" s="145"/>
      <c r="AP24" s="137"/>
      <c r="AQ24" s="137"/>
      <c r="AR24" s="137"/>
      <c r="AS24" s="149"/>
      <c r="AT24" s="145"/>
    </row>
    <row r="25" spans="1:46" s="118" customFormat="1" x14ac:dyDescent="0.15">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x14ac:dyDescent="0.15">
      <c r="A26" s="1104" t="s">
        <v>456</v>
      </c>
      <c r="B26" s="1104"/>
      <c r="C26" s="1104"/>
      <c r="D26" s="1104"/>
      <c r="E26" s="1104"/>
      <c r="F26" s="1104"/>
      <c r="G26" s="1104"/>
      <c r="H26" s="1104"/>
      <c r="I26" s="1104"/>
      <c r="J26" s="1104"/>
      <c r="K26" s="1104"/>
      <c r="L26" s="1104"/>
      <c r="M26" s="1104"/>
      <c r="N26" s="1104"/>
      <c r="O26" s="1104"/>
      <c r="P26" s="1104"/>
      <c r="Q26" s="1104"/>
      <c r="R26" s="1104"/>
      <c r="S26" s="1104"/>
      <c r="T26" s="1104"/>
      <c r="U26" s="1104"/>
      <c r="V26" s="1104"/>
      <c r="W26" s="1104"/>
      <c r="X26" s="1104"/>
      <c r="Y26" s="1104"/>
      <c r="Z26" s="1104"/>
      <c r="AA26" s="1104"/>
      <c r="AB26" s="1104"/>
      <c r="AC26" s="1104"/>
      <c r="AD26" s="1104"/>
      <c r="AE26" s="1104"/>
      <c r="AF26" s="1104"/>
      <c r="AG26" s="1104"/>
      <c r="AH26" s="1104"/>
      <c r="AI26" s="1104"/>
      <c r="AJ26" s="1104"/>
      <c r="AK26" s="1104"/>
      <c r="AL26" s="1104"/>
      <c r="AM26" s="1104"/>
      <c r="AN26" s="1104"/>
      <c r="AO26" s="1104"/>
      <c r="AP26" s="1104"/>
      <c r="AQ26" s="1104"/>
      <c r="AR26" s="1104"/>
      <c r="AS26" s="1104"/>
    </row>
    <row r="27" spans="1:46" x14ac:dyDescent="0.15">
      <c r="A27" s="157"/>
      <c r="AS27" s="3"/>
      <c r="AT27" s="3"/>
    </row>
    <row r="28" spans="1:46" ht="17.25" x14ac:dyDescent="0.15">
      <c r="A28" s="16" t="s">
        <v>457</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x14ac:dyDescent="0.15">
      <c r="A29" s="10"/>
      <c r="AK29" s="118" t="s">
        <v>458</v>
      </c>
      <c r="AL29" s="118"/>
      <c r="AM29" s="118"/>
      <c r="AN29" s="118"/>
      <c r="AS29" s="159"/>
    </row>
    <row r="30" spans="1:46" ht="13.5" customHeight="1" x14ac:dyDescent="0.15">
      <c r="A30" s="10"/>
      <c r="AK30" s="119"/>
      <c r="AL30" s="120"/>
      <c r="AM30" s="120"/>
      <c r="AN30" s="121"/>
      <c r="AO30" s="1093" t="s">
        <v>437</v>
      </c>
      <c r="AP30" s="122"/>
      <c r="AQ30" s="123" t="s">
        <v>438</v>
      </c>
      <c r="AR30" s="124"/>
    </row>
    <row r="31" spans="1:46" x14ac:dyDescent="0.15">
      <c r="A31" s="10"/>
      <c r="AK31" s="125"/>
      <c r="AL31" s="126"/>
      <c r="AM31" s="126"/>
      <c r="AN31" s="127"/>
      <c r="AO31" s="1094"/>
      <c r="AP31" s="128" t="s">
        <v>439</v>
      </c>
      <c r="AQ31" s="129" t="s">
        <v>440</v>
      </c>
      <c r="AR31" s="130" t="s">
        <v>441</v>
      </c>
    </row>
    <row r="32" spans="1:46" ht="27" customHeight="1" x14ac:dyDescent="0.15">
      <c r="A32" s="10"/>
      <c r="AK32" s="1095" t="s">
        <v>459</v>
      </c>
      <c r="AL32" s="1096"/>
      <c r="AM32" s="1096"/>
      <c r="AN32" s="1097"/>
      <c r="AO32" s="160">
        <v>1105915</v>
      </c>
      <c r="AP32" s="160">
        <v>67706</v>
      </c>
      <c r="AQ32" s="161">
        <v>49869</v>
      </c>
      <c r="AR32" s="162">
        <v>35.799999999999997</v>
      </c>
    </row>
    <row r="33" spans="1:46" ht="13.5" customHeight="1" x14ac:dyDescent="0.15">
      <c r="A33" s="10"/>
      <c r="AK33" s="1095" t="s">
        <v>460</v>
      </c>
      <c r="AL33" s="1096"/>
      <c r="AM33" s="1096"/>
      <c r="AN33" s="1097"/>
      <c r="AO33" s="160" t="s">
        <v>445</v>
      </c>
      <c r="AP33" s="160" t="s">
        <v>445</v>
      </c>
      <c r="AQ33" s="161" t="s">
        <v>445</v>
      </c>
      <c r="AR33" s="162" t="s">
        <v>445</v>
      </c>
    </row>
    <row r="34" spans="1:46" ht="27" customHeight="1" x14ac:dyDescent="0.15">
      <c r="A34" s="10"/>
      <c r="AK34" s="1095" t="s">
        <v>461</v>
      </c>
      <c r="AL34" s="1096"/>
      <c r="AM34" s="1096"/>
      <c r="AN34" s="1097"/>
      <c r="AO34" s="160" t="s">
        <v>445</v>
      </c>
      <c r="AP34" s="160" t="s">
        <v>445</v>
      </c>
      <c r="AQ34" s="161" t="s">
        <v>445</v>
      </c>
      <c r="AR34" s="162" t="s">
        <v>445</v>
      </c>
    </row>
    <row r="35" spans="1:46" ht="27" customHeight="1" x14ac:dyDescent="0.15">
      <c r="A35" s="10"/>
      <c r="AK35" s="1095" t="s">
        <v>462</v>
      </c>
      <c r="AL35" s="1096"/>
      <c r="AM35" s="1096"/>
      <c r="AN35" s="1097"/>
      <c r="AO35" s="160">
        <v>364934</v>
      </c>
      <c r="AP35" s="160">
        <v>22342</v>
      </c>
      <c r="AQ35" s="161">
        <v>14647</v>
      </c>
      <c r="AR35" s="162">
        <v>52.5</v>
      </c>
    </row>
    <row r="36" spans="1:46" ht="27" customHeight="1" x14ac:dyDescent="0.15">
      <c r="A36" s="10"/>
      <c r="AK36" s="1095" t="s">
        <v>463</v>
      </c>
      <c r="AL36" s="1096"/>
      <c r="AM36" s="1096"/>
      <c r="AN36" s="1097"/>
      <c r="AO36" s="160">
        <v>48000</v>
      </c>
      <c r="AP36" s="160">
        <v>2939</v>
      </c>
      <c r="AQ36" s="161">
        <v>2417</v>
      </c>
      <c r="AR36" s="162">
        <v>21.6</v>
      </c>
    </row>
    <row r="37" spans="1:46" ht="13.5" customHeight="1" x14ac:dyDescent="0.15">
      <c r="A37" s="10"/>
      <c r="AK37" s="1095" t="s">
        <v>464</v>
      </c>
      <c r="AL37" s="1096"/>
      <c r="AM37" s="1096"/>
      <c r="AN37" s="1097"/>
      <c r="AO37" s="160">
        <v>700</v>
      </c>
      <c r="AP37" s="160">
        <v>43</v>
      </c>
      <c r="AQ37" s="161">
        <v>490</v>
      </c>
      <c r="AR37" s="162">
        <v>-91.2</v>
      </c>
    </row>
    <row r="38" spans="1:46" ht="27" customHeight="1" x14ac:dyDescent="0.15">
      <c r="A38" s="10"/>
      <c r="AK38" s="1098" t="s">
        <v>465</v>
      </c>
      <c r="AL38" s="1099"/>
      <c r="AM38" s="1099"/>
      <c r="AN38" s="1100"/>
      <c r="AO38" s="163" t="s">
        <v>445</v>
      </c>
      <c r="AP38" s="163" t="s">
        <v>445</v>
      </c>
      <c r="AQ38" s="164">
        <v>2</v>
      </c>
      <c r="AR38" s="152" t="s">
        <v>445</v>
      </c>
      <c r="AS38" s="159"/>
    </row>
    <row r="39" spans="1:46" x14ac:dyDescent="0.15">
      <c r="A39" s="10"/>
      <c r="AK39" s="1098" t="s">
        <v>466</v>
      </c>
      <c r="AL39" s="1099"/>
      <c r="AM39" s="1099"/>
      <c r="AN39" s="1100"/>
      <c r="AO39" s="160">
        <v>-14466</v>
      </c>
      <c r="AP39" s="160">
        <v>-886</v>
      </c>
      <c r="AQ39" s="161">
        <v>-2755</v>
      </c>
      <c r="AR39" s="162">
        <v>-67.8</v>
      </c>
      <c r="AS39" s="159"/>
    </row>
    <row r="40" spans="1:46" ht="27" customHeight="1" x14ac:dyDescent="0.15">
      <c r="A40" s="10"/>
      <c r="AK40" s="1095" t="s">
        <v>467</v>
      </c>
      <c r="AL40" s="1096"/>
      <c r="AM40" s="1096"/>
      <c r="AN40" s="1097"/>
      <c r="AO40" s="160">
        <v>-1161548</v>
      </c>
      <c r="AP40" s="160">
        <v>-71112</v>
      </c>
      <c r="AQ40" s="161">
        <v>-44075</v>
      </c>
      <c r="AR40" s="162">
        <v>61.3</v>
      </c>
      <c r="AS40" s="159"/>
    </row>
    <row r="41" spans="1:46" x14ac:dyDescent="0.15">
      <c r="A41" s="10"/>
      <c r="AK41" s="1101" t="s">
        <v>229</v>
      </c>
      <c r="AL41" s="1102"/>
      <c r="AM41" s="1102"/>
      <c r="AN41" s="1103"/>
      <c r="AO41" s="160">
        <v>343535</v>
      </c>
      <c r="AP41" s="160">
        <v>21032</v>
      </c>
      <c r="AQ41" s="161">
        <v>20595</v>
      </c>
      <c r="AR41" s="162">
        <v>2.1</v>
      </c>
      <c r="AS41" s="159"/>
    </row>
    <row r="42" spans="1:46" x14ac:dyDescent="0.15">
      <c r="A42" s="10"/>
      <c r="AK42" s="165"/>
      <c r="AQ42" s="137"/>
      <c r="AR42" s="137"/>
      <c r="AS42" s="159"/>
    </row>
    <row r="43" spans="1:46" x14ac:dyDescent="0.15">
      <c r="A43" s="10"/>
      <c r="AP43" s="166"/>
      <c r="AQ43" s="137"/>
      <c r="AS43" s="159"/>
    </row>
    <row r="44" spans="1:46" x14ac:dyDescent="0.15">
      <c r="A44" s="10"/>
      <c r="AQ44" s="137"/>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468</v>
      </c>
    </row>
    <row r="48" spans="1:46" x14ac:dyDescent="0.15">
      <c r="A48" s="10"/>
      <c r="AK48" s="168" t="s">
        <v>469</v>
      </c>
      <c r="AL48" s="168"/>
      <c r="AM48" s="168"/>
      <c r="AN48" s="168"/>
      <c r="AO48" s="168"/>
      <c r="AP48" s="168"/>
      <c r="AQ48" s="169"/>
      <c r="AR48" s="168"/>
    </row>
    <row r="49" spans="1:44" ht="13.5" customHeight="1" x14ac:dyDescent="0.15">
      <c r="A49" s="10"/>
      <c r="AK49" s="170"/>
      <c r="AL49" s="171"/>
      <c r="AM49" s="1088" t="s">
        <v>437</v>
      </c>
      <c r="AN49" s="1090" t="s">
        <v>470</v>
      </c>
      <c r="AO49" s="1091"/>
      <c r="AP49" s="1091"/>
      <c r="AQ49" s="1091"/>
      <c r="AR49" s="1092"/>
    </row>
    <row r="50" spans="1:44" x14ac:dyDescent="0.15">
      <c r="A50" s="10"/>
      <c r="AK50" s="172"/>
      <c r="AL50" s="173"/>
      <c r="AM50" s="1089"/>
      <c r="AN50" s="174" t="s">
        <v>471</v>
      </c>
      <c r="AO50" s="175" t="s">
        <v>472</v>
      </c>
      <c r="AP50" s="176" t="s">
        <v>473</v>
      </c>
      <c r="AQ50" s="177" t="s">
        <v>474</v>
      </c>
      <c r="AR50" s="178" t="s">
        <v>475</v>
      </c>
    </row>
    <row r="51" spans="1:44" x14ac:dyDescent="0.15">
      <c r="A51" s="10"/>
      <c r="AK51" s="170" t="s">
        <v>476</v>
      </c>
      <c r="AL51" s="171"/>
      <c r="AM51" s="179">
        <v>1252931</v>
      </c>
      <c r="AN51" s="180">
        <v>74424</v>
      </c>
      <c r="AO51" s="181">
        <v>-58.3</v>
      </c>
      <c r="AP51" s="182">
        <v>87464</v>
      </c>
      <c r="AQ51" s="183">
        <v>19</v>
      </c>
      <c r="AR51" s="184">
        <v>-77.3</v>
      </c>
    </row>
    <row r="52" spans="1:44" x14ac:dyDescent="0.15">
      <c r="A52" s="10"/>
      <c r="AK52" s="185"/>
      <c r="AL52" s="186" t="s">
        <v>477</v>
      </c>
      <c r="AM52" s="187">
        <v>741382</v>
      </c>
      <c r="AN52" s="188">
        <v>44038</v>
      </c>
      <c r="AO52" s="189">
        <v>-60.3</v>
      </c>
      <c r="AP52" s="190">
        <v>47479</v>
      </c>
      <c r="AQ52" s="191">
        <v>10.199999999999999</v>
      </c>
      <c r="AR52" s="192">
        <v>-70.5</v>
      </c>
    </row>
    <row r="53" spans="1:44" x14ac:dyDescent="0.15">
      <c r="A53" s="10"/>
      <c r="AK53" s="170" t="s">
        <v>478</v>
      </c>
      <c r="AL53" s="171"/>
      <c r="AM53" s="179">
        <v>1888309</v>
      </c>
      <c r="AN53" s="180">
        <v>112795</v>
      </c>
      <c r="AO53" s="181">
        <v>51.6</v>
      </c>
      <c r="AP53" s="182">
        <v>96248</v>
      </c>
      <c r="AQ53" s="183">
        <v>10</v>
      </c>
      <c r="AR53" s="184">
        <v>41.6</v>
      </c>
    </row>
    <row r="54" spans="1:44" x14ac:dyDescent="0.15">
      <c r="A54" s="10"/>
      <c r="AK54" s="185"/>
      <c r="AL54" s="186" t="s">
        <v>477</v>
      </c>
      <c r="AM54" s="187">
        <v>1522264</v>
      </c>
      <c r="AN54" s="188">
        <v>90930</v>
      </c>
      <c r="AO54" s="189">
        <v>106.5</v>
      </c>
      <c r="AP54" s="190">
        <v>55768</v>
      </c>
      <c r="AQ54" s="191">
        <v>17.5</v>
      </c>
      <c r="AR54" s="192">
        <v>89</v>
      </c>
    </row>
    <row r="55" spans="1:44" x14ac:dyDescent="0.15">
      <c r="A55" s="10"/>
      <c r="AK55" s="170" t="s">
        <v>479</v>
      </c>
      <c r="AL55" s="171"/>
      <c r="AM55" s="179">
        <v>1114320</v>
      </c>
      <c r="AN55" s="180">
        <v>66922</v>
      </c>
      <c r="AO55" s="181">
        <v>-40.700000000000003</v>
      </c>
      <c r="AP55" s="182">
        <v>76413</v>
      </c>
      <c r="AQ55" s="183">
        <v>-20.6</v>
      </c>
      <c r="AR55" s="184">
        <v>-20.100000000000001</v>
      </c>
    </row>
    <row r="56" spans="1:44" x14ac:dyDescent="0.15">
      <c r="A56" s="10"/>
      <c r="AK56" s="185"/>
      <c r="AL56" s="186" t="s">
        <v>477</v>
      </c>
      <c r="AM56" s="187">
        <v>799467</v>
      </c>
      <c r="AN56" s="188">
        <v>48013</v>
      </c>
      <c r="AO56" s="189">
        <v>-47.2</v>
      </c>
      <c r="AP56" s="190">
        <v>39658</v>
      </c>
      <c r="AQ56" s="191">
        <v>-28.9</v>
      </c>
      <c r="AR56" s="192">
        <v>-18.3</v>
      </c>
    </row>
    <row r="57" spans="1:44" x14ac:dyDescent="0.15">
      <c r="A57" s="10"/>
      <c r="AK57" s="170" t="s">
        <v>480</v>
      </c>
      <c r="AL57" s="171"/>
      <c r="AM57" s="179">
        <v>1248235</v>
      </c>
      <c r="AN57" s="180">
        <v>75582</v>
      </c>
      <c r="AO57" s="181">
        <v>12.9</v>
      </c>
      <c r="AP57" s="182">
        <v>66481</v>
      </c>
      <c r="AQ57" s="183">
        <v>-13</v>
      </c>
      <c r="AR57" s="184">
        <v>25.9</v>
      </c>
    </row>
    <row r="58" spans="1:44" x14ac:dyDescent="0.15">
      <c r="A58" s="10"/>
      <c r="AK58" s="185"/>
      <c r="AL58" s="186" t="s">
        <v>477</v>
      </c>
      <c r="AM58" s="187">
        <v>576701</v>
      </c>
      <c r="AN58" s="188">
        <v>34920</v>
      </c>
      <c r="AO58" s="189">
        <v>-27.3</v>
      </c>
      <c r="AP58" s="190">
        <v>36120</v>
      </c>
      <c r="AQ58" s="191">
        <v>-8.9</v>
      </c>
      <c r="AR58" s="192">
        <v>-18.399999999999999</v>
      </c>
    </row>
    <row r="59" spans="1:44" x14ac:dyDescent="0.15">
      <c r="A59" s="10"/>
      <c r="AK59" s="170" t="s">
        <v>481</v>
      </c>
      <c r="AL59" s="171"/>
      <c r="AM59" s="179">
        <v>1678934</v>
      </c>
      <c r="AN59" s="180">
        <v>102788</v>
      </c>
      <c r="AO59" s="181">
        <v>36</v>
      </c>
      <c r="AP59" s="182">
        <v>67825</v>
      </c>
      <c r="AQ59" s="183">
        <v>2</v>
      </c>
      <c r="AR59" s="184">
        <v>34</v>
      </c>
    </row>
    <row r="60" spans="1:44" x14ac:dyDescent="0.15">
      <c r="A60" s="10"/>
      <c r="AK60" s="185"/>
      <c r="AL60" s="186" t="s">
        <v>477</v>
      </c>
      <c r="AM60" s="187">
        <v>1096382</v>
      </c>
      <c r="AN60" s="188">
        <v>67123</v>
      </c>
      <c r="AO60" s="189">
        <v>92.2</v>
      </c>
      <c r="AP60" s="190">
        <v>39417</v>
      </c>
      <c r="AQ60" s="191">
        <v>9.1</v>
      </c>
      <c r="AR60" s="192">
        <v>83.1</v>
      </c>
    </row>
    <row r="61" spans="1:44" x14ac:dyDescent="0.15">
      <c r="A61" s="10"/>
      <c r="AK61" s="170" t="s">
        <v>482</v>
      </c>
      <c r="AL61" s="193"/>
      <c r="AM61" s="179">
        <v>1436546</v>
      </c>
      <c r="AN61" s="180">
        <v>86502</v>
      </c>
      <c r="AO61" s="181">
        <v>0.3</v>
      </c>
      <c r="AP61" s="182">
        <v>78886</v>
      </c>
      <c r="AQ61" s="194">
        <v>-0.5</v>
      </c>
      <c r="AR61" s="184">
        <v>0.8</v>
      </c>
    </row>
    <row r="62" spans="1:44" x14ac:dyDescent="0.15">
      <c r="A62" s="10"/>
      <c r="AK62" s="185"/>
      <c r="AL62" s="186" t="s">
        <v>477</v>
      </c>
      <c r="AM62" s="187">
        <v>947239</v>
      </c>
      <c r="AN62" s="188">
        <v>57005</v>
      </c>
      <c r="AO62" s="189">
        <v>12.8</v>
      </c>
      <c r="AP62" s="190">
        <v>43688</v>
      </c>
      <c r="AQ62" s="191">
        <v>-0.2</v>
      </c>
      <c r="AR62" s="192">
        <v>13</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row r="70" spans="1:46" hidden="1" x14ac:dyDescent="0.15"/>
    <row r="71" spans="1:46" hidden="1" x14ac:dyDescent="0.15"/>
    <row r="72" spans="1:46" hidden="1" x14ac:dyDescent="0.15"/>
    <row r="73" spans="1:46" hidden="1" x14ac:dyDescent="0.15"/>
  </sheetData>
  <sheetProtection algorithmName="SHA-512" hashValue="MSZmuQ0Z8R3hhY1hrWK/zNNzw41bcUFgxGvli4n0YMuXOTh61LthVW5zH4XAkFUKEo9p8KpaB5Ngx+mLGRgsLQ==" saltValue="iajm8nwjUP05tuWJyFh3a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aE0EfT/VVYOcHqYu1dO7wfkEl87FzcCm8ZpNkdQmkRkbCQ6ZK1XsR6rE+0IL3GWrJs54IsCwfxqwqaNk7+W+2A==" saltValue="cQGpQ3PefTugfAEp6SAA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K5Fnl6RLOGPWDd2xDzumnAAbTZbJQGYZDNcSvpfcMBEAgzY80Y+okRw57jF8LW7fjftDEoziFuk1M7pdrc1pDw==" saltValue="J2jMNt3VVS66LCqvEKNEz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SheetLayoutView="100" workbookViewId="0"/>
  </sheetViews>
  <sheetFormatPr defaultColWidth="0" defaultRowHeight="13.5" customHeight="1" zeroHeight="1" x14ac:dyDescent="0.15"/>
  <cols>
    <col min="1" max="1" width="8.25" style="195" customWidth="1"/>
    <col min="2" max="16" width="14.625" style="195" customWidth="1"/>
    <col min="17"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96"/>
      <c r="C45" s="196"/>
      <c r="D45" s="196"/>
      <c r="E45" s="196"/>
      <c r="F45" s="196"/>
      <c r="G45" s="196"/>
      <c r="H45" s="196"/>
      <c r="I45" s="196"/>
      <c r="J45" s="197" t="s">
        <v>483</v>
      </c>
    </row>
    <row r="46" spans="2:10" ht="29.25" customHeight="1" thickBot="1" x14ac:dyDescent="0.25">
      <c r="B46" s="198" t="s">
        <v>22</v>
      </c>
      <c r="C46" s="199"/>
      <c r="D46" s="199"/>
      <c r="E46" s="200" t="s">
        <v>484</v>
      </c>
      <c r="F46" s="201" t="s">
        <v>3</v>
      </c>
      <c r="G46" s="202" t="s">
        <v>4</v>
      </c>
      <c r="H46" s="202" t="s">
        <v>5</v>
      </c>
      <c r="I46" s="202" t="s">
        <v>6</v>
      </c>
      <c r="J46" s="203" t="s">
        <v>7</v>
      </c>
    </row>
    <row r="47" spans="2:10" ht="57.75" customHeight="1" x14ac:dyDescent="0.15">
      <c r="B47" s="204"/>
      <c r="C47" s="1114" t="s">
        <v>485</v>
      </c>
      <c r="D47" s="1114"/>
      <c r="E47" s="1115"/>
      <c r="F47" s="205">
        <v>40.57</v>
      </c>
      <c r="G47" s="206">
        <v>38.72</v>
      </c>
      <c r="H47" s="206">
        <v>37.49</v>
      </c>
      <c r="I47" s="206">
        <v>38.15</v>
      </c>
      <c r="J47" s="207">
        <v>38.31</v>
      </c>
    </row>
    <row r="48" spans="2:10" ht="57.75" customHeight="1" x14ac:dyDescent="0.15">
      <c r="B48" s="208"/>
      <c r="C48" s="1116" t="s">
        <v>486</v>
      </c>
      <c r="D48" s="1116"/>
      <c r="E48" s="1117"/>
      <c r="F48" s="209">
        <v>3.87</v>
      </c>
      <c r="G48" s="210">
        <v>4.3600000000000003</v>
      </c>
      <c r="H48" s="210">
        <v>4.8099999999999996</v>
      </c>
      <c r="I48" s="210">
        <v>5.15</v>
      </c>
      <c r="J48" s="211">
        <v>3.99</v>
      </c>
    </row>
    <row r="49" spans="2:10" ht="57.75" customHeight="1" thickBot="1" x14ac:dyDescent="0.2">
      <c r="B49" s="212"/>
      <c r="C49" s="1118" t="s">
        <v>487</v>
      </c>
      <c r="D49" s="1118"/>
      <c r="E49" s="1119"/>
      <c r="F49" s="213">
        <v>2.17</v>
      </c>
      <c r="G49" s="214">
        <v>6.5</v>
      </c>
      <c r="H49" s="214">
        <v>4.58</v>
      </c>
      <c r="I49" s="214">
        <v>3.91</v>
      </c>
      <c r="J49" s="215">
        <v>3.17</v>
      </c>
    </row>
    <row r="50" spans="2:10" x14ac:dyDescent="0.15"/>
  </sheetData>
  <sheetProtection algorithmName="SHA-512" hashValue="JYUNj009gYt5sKwmHdLXNGb+pXsaEXfu3lz0P41czoDxviGjd4UZXFTFbf+nS58sbQ/ArzyydWUaEo5Qqt6xbA==" saltValue="z38xFLSZFjopvM7vGSIq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田中 裕行</cp:lastModifiedBy>
  <cp:lastPrinted>2025-09-12T05:57:37Z</cp:lastPrinted>
  <dcterms:created xsi:type="dcterms:W3CDTF">2025-07-24T11:31:25Z</dcterms:created>
  <dcterms:modified xsi:type="dcterms:W3CDTF">2025-09-12T05:57:43Z</dcterms:modified>
  <cp:category/>
</cp:coreProperties>
</file>