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5決算\08_HP更新\公表ファイル\"/>
    </mc:Choice>
  </mc:AlternateContent>
  <bookViews>
    <workbookView xWindow="-120" yWindow="-120" windowWidth="20730" windowHeight="11040" tabRatio="88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s="1"/>
  <c r="DG41" i="7"/>
  <c r="CQ41" i="7"/>
  <c r="CO41" i="7" s="1"/>
  <c r="BY41" i="7"/>
  <c r="BW41" i="7" s="1"/>
  <c r="BE41" i="7"/>
  <c r="AM41" i="7"/>
  <c r="U41" i="7"/>
  <c r="E41" i="7"/>
  <c r="C41" i="7"/>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E36" i="7"/>
  <c r="AM36" i="7"/>
  <c r="U36" i="7"/>
  <c r="E36" i="7"/>
  <c r="C36" i="7" s="1"/>
  <c r="DG35" i="7"/>
  <c r="CQ35" i="7"/>
  <c r="CO35" i="7" s="1"/>
  <c r="BY35" i="7"/>
  <c r="BE35" i="7"/>
  <c r="AM35" i="7"/>
  <c r="W35" i="7"/>
  <c r="E35" i="7"/>
  <c r="C35" i="7" s="1"/>
  <c r="DG34" i="7"/>
  <c r="CQ34" i="7"/>
  <c r="CO34" i="7" s="1"/>
  <c r="BY34" i="7"/>
  <c r="BE34" i="7"/>
  <c r="AO34" i="7"/>
  <c r="W34" i="7"/>
  <c r="E34" i="7"/>
  <c r="C34" i="7" s="1"/>
  <c r="U34" i="7" l="1"/>
  <c r="U35" i="7" l="1"/>
  <c r="AM34" i="7" s="1"/>
  <c r="BW34" i="7" l="1"/>
  <c r="BW35" i="7" s="1"/>
  <c r="BW36" i="7" s="1"/>
  <c r="BW37" i="7" s="1"/>
  <c r="BW38" i="7" s="1"/>
  <c r="BW39" i="7" s="1"/>
  <c r="BW40" i="7" s="1"/>
</calcChain>
</file>

<file path=xl/sharedStrings.xml><?xml version="1.0" encoding="utf-8"?>
<sst xmlns="http://schemas.openxmlformats.org/spreadsheetml/2006/main" count="1014" uniqueCount="539">
  <si>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</si>
  <si>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</si>
  <si>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</si>
  <si>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</si>
  <si>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</si>
  <si>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</si>
  <si>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</si>
  <si>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</si>
  <si>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</si>
  <si>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</si>
  <si>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</si>
  <si>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</si>
  <si>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</si>
  <si>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</si>
  <si>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</si>
  <si>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</si>
  <si>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</si>
  <si>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</si>
  <si>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</si>
  <si>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</si>
  <si>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</si>
  <si>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</si>
  <si>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</si>
  <si>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</si>
  <si>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</si>
  <si>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</si>
  <si>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</si>
  <si>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</si>
  <si>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</si>
  <si>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</si>
  <si>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</si>
  <si>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</si>
  <si>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</si>
  <si>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</si>
  <si>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</si>
  <si>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</si>
  <si>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</si>
  <si>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</si>
  <si>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</si>
  <si>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</si>
  <si>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</si>
  <si>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</si>
  <si>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</si>
  <si>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</si>
  <si>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</si>
  <si>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</si>
  <si>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</si>
  <si>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</si>
  <si>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</si>
  <si>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</si>
  <si>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</si>
  <si>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</si>
  <si>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</si>
  <si>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</si>
  <si>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</si>
  <si>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</si>
  <si>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</si>
  <si>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</si>
  <si>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</si>
  <si>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</si>
  <si>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</si>
  <si>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</si>
  <si>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</si>
  <si>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</si>
  <si>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</si>
  <si>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</si>
  <si>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</si>
  <si>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</si>
  <si>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</si>
  <si>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</si>
  <si>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</si>
  <si>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</si>
  <si>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</si>
  <si>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</si>
  <si>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</si>
  <si>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</si>
  <si>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</si>
  <si>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</si>
  <si>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</si>
  <si>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</si>
  <si>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</si>
  <si>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</si>
  <si>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</si>
  <si>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</si>
  <si>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</si>
  <si>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</si>
  <si>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</si>
  <si>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</si>
  <si>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</si>
  <si>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</si>
  <si>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</si>
  <si>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</si>
  <si>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</si>
  <si>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</si>
  <si>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</si>
  <si>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</si>
  <si>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</si>
  <si>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</si>
  <si>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</si>
  <si>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</si>
  <si>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</si>
  <si>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</si>
  <si>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</si>
  <si>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</si>
  <si>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</si>
  <si>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</si>
  <si>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</si>
  <si>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</si>
  <si>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</si>
  <si>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</si>
  <si>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</si>
  <si>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</si>
  <si>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</si>
  <si>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</si>
  <si>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</si>
  <si>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</si>
  <si>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</si>
  <si>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</si>
  <si>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</si>
  <si>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</si>
  <si>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</si>
  <si>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</si>
  <si>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</si>
  <si>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</si>
  <si>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</si>
  <si>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</si>
  <si>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</si>
  <si>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</si>
  <si>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</si>
  <si>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</si>
  <si>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</si>
  <si>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</si>
  <si>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</si>
  <si>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</si>
  <si>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</si>
  <si>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</si>
  <si>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</si>
  <si>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</si>
  <si>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</si>
  <si>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</si>
  <si>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</si>
  <si>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</si>
  <si>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</si>
  <si>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</si>
  <si>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</si>
  <si>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鳥取県日吉津村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</si>
  <si>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</si>
  <si>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</si>
  <si>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</si>
  <si>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</si>
  <si>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</si>
  <si>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</si>
  <si>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</si>
  <si>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</si>
  <si>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</si>
  <si>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</si>
  <si>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</si>
  <si>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</si>
  <si>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</si>
  <si>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</si>
  <si>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</si>
  <si>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</si>
  <si>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</si>
  <si>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</si>
  <si>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</si>
  <si>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</si>
  <si>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</si>
  <si>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</si>
  <si>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</si>
  <si>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</si>
  <si>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</si>
  <si>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</si>
  <si>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</si>
  <si>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</si>
  <si>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</si>
  <si>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</si>
  <si>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</si>
  <si>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</si>
  <si>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</si>
  <si>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</si>
  <si>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</si>
  <si>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</si>
  <si>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</si>
  <si>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</si>
  <si>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</si>
  <si>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</si>
  <si>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</si>
  <si>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</si>
  <si>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</si>
  <si>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</si>
  <si>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</si>
  <si>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</si>
  <si>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</si>
  <si>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</si>
  <si>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</si>
  <si>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</si>
  <si>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</si>
  <si>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</si>
  <si>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</si>
  <si>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</si>
  <si>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</si>
  <si>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</si>
  <si>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</si>
  <si>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</si>
  <si>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</si>
  <si>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</si>
  <si>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</si>
  <si>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</si>
  <si>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</si>
  <si>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</si>
  <si>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</si>
  <si>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</si>
  <si>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</si>
  <si>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</si>
  <si>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</si>
  <si>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</si>
  <si>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</si>
  <si>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</si>
  <si>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</si>
  <si>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</si>
  <si>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</si>
  <si>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</si>
  <si>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</si>
  <si>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</si>
  <si>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</si>
  <si>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</si>
  <si>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</si>
  <si>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</si>
  <si>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</si>
  <si>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</si>
  <si>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</si>
  <si>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</si>
  <si>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</si>
  <si>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</si>
  <si>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</si>
  <si>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</si>
  <si>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</si>
  <si>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</si>
  <si>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</si>
  <si>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</si>
  <si>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</si>
  <si>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</si>
  <si>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</si>
  <si>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</si>
  <si>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</si>
  <si>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</si>
  <si>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</si>
  <si>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</si>
  <si>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</si>
  <si>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</si>
  <si>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</si>
  <si>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</si>
  <si>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</si>
  <si>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</si>
  <si>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</si>
  <si>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</si>
  <si>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</si>
  <si>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</si>
  <si>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</si>
  <si>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</si>
  <si>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</si>
  <si>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</si>
  <si>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</si>
  <si>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</si>
  <si>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</si>
  <si>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</si>
  <si>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</si>
  <si>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</si>
  <si>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</si>
  <si>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</si>
  <si>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</si>
  <si>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</si>
  <si>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</si>
  <si>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</si>
  <si>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</si>
  <si>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</si>
  <si>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</si>
  <si>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</si>
  <si>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</si>
  <si>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</si>
  <si>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</si>
  <si>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</si>
  <si>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</si>
  <si>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</si>
  <si>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</si>
  <si>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</si>
  <si>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</si>
  <si>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</si>
  <si>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</si>
  <si>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</si>
  <si>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</si>
  <si>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</si>
  <si>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</si>
  <si>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</si>
  <si>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</si>
  <si>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</si>
  <si>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</si>
  <si>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鳥取県日吉津村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</si>
  <si>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</si>
  <si>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</si>
  <si>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</si>
  <si>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</si>
  <si>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</si>
  <si>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</si>
  <si>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</si>
  <si>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</si>
  <si>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</si>
  <si>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</si>
  <si>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</si>
  <si>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</si>
  <si>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</si>
  <si>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</si>
  <si>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</si>
  <si>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</si>
  <si>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</si>
  <si>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</si>
  <si>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</si>
  <si>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</si>
  <si>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</si>
  <si>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</si>
  <si>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</si>
  <si>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</si>
  <si>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</si>
  <si>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</si>
  <si>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</si>
  <si>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</si>
  <si>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</si>
  <si>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</si>
  <si>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</si>
  <si>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</si>
  <si>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</si>
  <si>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</si>
  <si>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</si>
  <si>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</si>
  <si>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</si>
  <si>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</si>
  <si>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</si>
  <si>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</si>
  <si>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</si>
  <si>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</si>
  <si>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米子市日吉津村中学校組合</t>
    <rPh sb="0" eb="3">
      <t>ヨナゴシ</t>
    </rPh>
    <rPh sb="3" eb="7">
      <t>ヒエヅソン</t>
    </rPh>
    <rPh sb="7" eb="10">
      <t>チュウガッコウ</t>
    </rPh>
    <rPh sb="10" eb="12">
      <t>クミアイ</t>
    </rPh>
    <phoneticPr fontId="25"/>
  </si>
  <si>
    <t>鳥取県西部広域行政管理組合</t>
    <rPh sb="0" eb="3">
      <t>トットリケン</t>
    </rPh>
    <rPh sb="3" eb="5">
      <t>セイブ</t>
    </rPh>
    <rPh sb="5" eb="7">
      <t>コウイキ</t>
    </rPh>
    <rPh sb="7" eb="11">
      <t>ギョウセイカンリ</t>
    </rPh>
    <rPh sb="11" eb="13">
      <t>クミアイ</t>
    </rPh>
    <phoneticPr fontId="25"/>
  </si>
  <si>
    <t>南部箕蚊屋広域連合</t>
    <rPh sb="0" eb="5">
      <t>ナンブミノカヤ</t>
    </rPh>
    <rPh sb="5" eb="9">
      <t>コウイキレンゴウ</t>
    </rPh>
    <phoneticPr fontId="25"/>
  </si>
  <si>
    <t xml:space="preserve">一般会計
</t>
    <rPh sb="0" eb="4">
      <t>イッパンカイケイ</t>
    </rPh>
    <phoneticPr fontId="25"/>
  </si>
  <si>
    <t xml:space="preserve">介護保険事業
特別会計
</t>
    <phoneticPr fontId="25"/>
  </si>
  <si>
    <t>鳥取県後期高齢者医療広域連合</t>
    <rPh sb="0" eb="3">
      <t>トットリケン</t>
    </rPh>
    <rPh sb="3" eb="8">
      <t>コウキコウレイシャ</t>
    </rPh>
    <rPh sb="8" eb="10">
      <t>イリョウ</t>
    </rPh>
    <rPh sb="10" eb="14">
      <t>コウイキレンゴウ</t>
    </rPh>
    <phoneticPr fontId="25"/>
  </si>
  <si>
    <t>後期高齢者医療
特別会計</t>
  </si>
  <si>
    <t>鳥取県町村総合事務組合</t>
    <rPh sb="0" eb="3">
      <t>トットリケン</t>
    </rPh>
    <rPh sb="3" eb="7">
      <t>チョウソンソウゴウ</t>
    </rPh>
    <rPh sb="7" eb="11">
      <t>ジムクミアイ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</si>
  <si>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</si>
  <si>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</si>
  <si>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</si>
  <si>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</si>
  <si>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</si>
  <si>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</si>
  <si>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</si>
  <si>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</si>
  <si>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</si>
  <si>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</si>
  <si>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</si>
  <si>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</si>
  <si>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</si>
  <si>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</si>
  <si>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</si>
  <si>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</si>
  <si>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</si>
  <si>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</si>
  <si>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</si>
  <si>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</si>
  <si>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</si>
  <si>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</si>
  <si>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</si>
  <si>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</si>
  <si>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</si>
  <si>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</si>
  <si>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</si>
  <si>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</si>
  <si>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</si>
  <si>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</si>
  <si>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</si>
  <si>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</si>
  <si>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</si>
  <si>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</si>
  <si>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</si>
  <si>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</si>
  <si>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</si>
  <si>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</si>
  <si>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</si>
  <si>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</si>
  <si>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</si>
  <si>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</si>
  <si>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</si>
  <si>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</si>
  <si>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</si>
  <si>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</si>
  <si>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</si>
  <si>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</si>
  <si>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</si>
  <si>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</si>
  <si>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</si>
  <si>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</si>
  <si>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</si>
  <si>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</si>
  <si>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</si>
  <si>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</si>
  <si>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</si>
  <si>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</si>
  <si>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</si>
  <si>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</si>
  <si>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</si>
  <si>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</si>
  <si>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</si>
  <si>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</si>
  <si>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</si>
  <si>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</si>
  <si>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</si>
  <si>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</si>
  <si>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</si>
  <si>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</si>
  <si>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</si>
  <si>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</si>
  <si>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</si>
  <si>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</si>
  <si>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</si>
  <si>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</si>
  <si>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</si>
  <si>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</si>
  <si>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</si>
  <si>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</si>
  <si>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</si>
  <si>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</si>
  <si>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</si>
  <si>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</si>
  <si>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</si>
  <si>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</si>
  <si>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</si>
  <si>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</si>
  <si>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</si>
  <si>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</si>
  <si>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</si>
  <si>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</si>
  <si>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</si>
  <si>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</si>
  <si>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</si>
  <si>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</si>
  <si>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</si>
  <si>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</si>
  <si>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</si>
  <si>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</si>
  <si>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</si>
  <si>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</si>
  <si>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</si>
  <si>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</si>
  <si>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</si>
  <si>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</si>
  <si>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</si>
  <si>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</si>
  <si>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</si>
  <si>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</si>
  <si>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</si>
  <si>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</si>
  <si>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</si>
  <si>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</si>
  <si>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</si>
  <si>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</si>
  <si>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</si>
  <si>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</si>
  <si>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</si>
  <si>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</si>
  <si>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</si>
  <si>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</si>
  <si>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</si>
  <si>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</si>
  <si>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</si>
  <si>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</si>
  <si>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</si>
  <si>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</si>
  <si>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</si>
  <si>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6.57</t>
  </si>
  <si>
    <t>▲ 0.90</t>
  </si>
  <si>
    <t>会計</t>
    <rPh sb="0" eb="2">
      <t>カイケイ</t>
    </rPh>
    <phoneticPr fontId="5"/>
  </si>
  <si>
    <t>一般会計</t>
  </si>
  <si>
    <t>下水道事業会計</t>
  </si>
  <si>
    <t>国民健康保険事業勘定特別会計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</si>
  <si>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</si>
  <si>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</si>
  <si>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</si>
  <si>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</si>
  <si>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</si>
  <si>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</si>
  <si>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</si>
  <si>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</si>
  <si>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</si>
  <si>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</si>
  <si>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</si>
  <si>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</si>
  <si>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</si>
  <si>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</si>
  <si>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</si>
  <si>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</si>
  <si>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</si>
  <si>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</si>
  <si>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</si>
  <si>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</si>
  <si>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</si>
  <si>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</si>
  <si>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</si>
  <si>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</si>
  <si>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</si>
  <si>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</si>
  <si>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</si>
  <si>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</si>
  <si>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</si>
  <si>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</si>
  <si>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</si>
  <si>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</si>
  <si>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</si>
  <si>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</si>
  <si>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</si>
  <si>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</si>
  <si>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</si>
  <si>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</si>
  <si>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</si>
  <si>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</si>
  <si>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</si>
  <si>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</si>
  <si>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</si>
  <si>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</si>
  <si>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</si>
  <si>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</si>
  <si>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</si>
  <si>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</si>
  <si>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夢はぐくむ村づくり基金</t>
    <phoneticPr fontId="5"/>
  </si>
  <si>
    <t>公共施設等整備基金</t>
    <phoneticPr fontId="25"/>
  </si>
  <si>
    <t>一般廃棄物処理施設整備費積立基金</t>
    <phoneticPr fontId="25"/>
  </si>
  <si>
    <t>地域福祉基金</t>
    <phoneticPr fontId="25"/>
  </si>
  <si>
    <t>国際交流基金</t>
    <phoneticPr fontId="25"/>
  </si>
  <si>
    <t>基金残高合計</t>
    <rPh sb="0" eb="2">
      <t>キキン</t>
    </rPh>
    <rPh sb="2" eb="4">
      <t>ザンダカ</t>
    </rPh>
    <rPh sb="4" eb="6">
      <t>ゴウケイ</t>
    </rPh>
    <phoneticPr fontId="5"/>
  </si>
  <si>
    <t>　令和5年度は新規地方債の発行等が少なく、将来負担比率が計上されなかった。また有形固定資産減価償却率については、令和4年度に建替したことにより減少している。しかし、令和6年度以降には施設の増築工事や地方創生に伴う既存施設のリニューアル等による新規地方債の発行により、有形固定資産減価償却率は減少するものの将来負担比率は上昇すると考えている。今後、令和7年度には総合管理計画の見直しを行うなど、改めて施設の適正な管理に努めていく。</t>
    <phoneticPr fontId="5"/>
  </si>
  <si>
    <t>　実質公債費比率は、県内では高い水準に位置しているが、前年度比では0.5ポイント減少した。今後も、新規地方債の発行を行うため将来負担比率も上昇すると予測するが、実質公債費率を下げるような償還額と発行額のバランスを検討する必要がある。併せて、新規地方債の発行が必要となる事業かどうかを十分見極めながら発行の抑制を行い、公債費の適正管理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</si>
</sst>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wrapText="1"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FFFE-4321-B2DD-069651FBBE3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12246</c:v>
                </c:pt>
                <c:pt idx="1">
                  <c:v>51355</c:v>
                </c:pt>
                <c:pt idx="2">
                  <c:v>185159</c:v>
                </c:pt>
                <c:pt idx="3">
                  <c:v>257911</c:v>
                </c:pt>
                <c:pt idx="4">
                  <c:v>56853</c:v>
                </c:pt>
              </c:numCache>
            </c:numRef>
          </c:val>
          <c:smooth val="0"/>
          <c:extLst>
            <c:ext xmlns:c16="http://schemas.microsoft.com/office/drawing/2014/chart" uri="{C3380CC4-5D6E-409C-BE32-E72D297353CC}">
              <c16:uniqueId val="{00000001-FFFE-4321-B2DD-069651FBBE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8.02</c:v>
                </c:pt>
                <c:pt idx="1">
                  <c:v>12.35</c:v>
                </c:pt>
                <c:pt idx="2">
                  <c:v>6.82</c:v>
                </c:pt>
                <c:pt idx="3">
                  <c:v>5.71</c:v>
                </c:pt>
                <c:pt idx="4">
                  <c:v>6.28</c:v>
                </c:pt>
              </c:numCache>
            </c:numRef>
          </c:val>
          <c:extLst>
            <c:ext xmlns:c16="http://schemas.microsoft.com/office/drawing/2014/chart" uri="{C3380CC4-5D6E-409C-BE32-E72D297353CC}">
              <c16:uniqueId val="{00000000-0535-4AD1-846F-7D528F0798B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13.96</c:v>
                </c:pt>
                <c:pt idx="1">
                  <c:v>12.12</c:v>
                </c:pt>
                <c:pt idx="2">
                  <c:v>31.44</c:v>
                </c:pt>
                <c:pt idx="3">
                  <c:v>31.49</c:v>
                </c:pt>
                <c:pt idx="4">
                  <c:v>30.62</c:v>
                </c:pt>
              </c:numCache>
            </c:numRef>
          </c:val>
          <c:extLst>
            <c:ext xmlns:c16="http://schemas.microsoft.com/office/drawing/2014/chart" uri="{C3380CC4-5D6E-409C-BE32-E72D297353CC}">
              <c16:uniqueId val="{00000001-0535-4AD1-846F-7D528F0798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-6.57</c:v>
                </c:pt>
                <c:pt idx="1">
                  <c:v>3.85</c:v>
                </c:pt>
                <c:pt idx="2">
                  <c:v>16.420000000000002</c:v>
                </c:pt>
                <c:pt idx="3">
                  <c:v>-0.9</c:v>
                </c:pt>
                <c:pt idx="4">
                  <c:v>0.78</c:v>
                </c:pt>
              </c:numCache>
            </c:numRef>
          </c:val>
          <c:smooth val="0"/>
          <c:extLst>
            <c:ext xmlns:c16="http://schemas.microsoft.com/office/drawing/2014/chart" uri="{C3380CC4-5D6E-409C-BE32-E72D297353CC}">
              <c16:uniqueId val="{00000002-0535-4AD1-846F-7D528F0798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1.1499999999999999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DA-43E6-B046-94B5D3DC410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DA-43E6-B046-94B5D3DC410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DA-43E6-B046-94B5D3DC4101}"/>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DA-43E6-B046-94B5D3DC4101}"/>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5DA-43E6-B046-94B5D3DC4101}"/>
            </c:ext>
          </c:extLst>
        </c:ser>
        <c:ser>
          <c:idx val="5"/>
          <c:order val="5"/>
          <c:tx>
            <c:strRef>
              <c:f>[1]データシート!$A$32</c:f>
              <c:strCache>
                <c:ptCount val="1"/>
                <c:pt idx="0">
                  <c:v>#N/A</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5DA-43E6-B046-94B5D3DC4101}"/>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15DA-43E6-B046-94B5D3DC4101}"/>
            </c:ext>
          </c:extLst>
        </c:ser>
        <c:ser>
          <c:idx val="7"/>
          <c:order val="7"/>
          <c:tx>
            <c:strRef>
              <c:f>[1]データシート!$A$34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7.0000000000000007E-2</c:v>
                </c:pt>
                <c:pt idx="2">
                  <c:v>#N/A</c:v>
                </c:pt>
                <c:pt idx="3">
                  <c:v>0.42</c:v>
                </c:pt>
                <c:pt idx="4">
                  <c:v>#N/A</c:v>
                </c:pt>
                <c:pt idx="5">
                  <c:v>0</c:v>
                </c:pt>
                <c:pt idx="6">
                  <c:v>#N/A</c:v>
                </c:pt>
                <c:pt idx="7">
                  <c:v>0</c:v>
                </c:pt>
                <c:pt idx="8">
                  <c:v>#N/A</c:v>
                </c:pt>
                <c:pt idx="9">
                  <c:v>0.05</c:v>
                </c:pt>
              </c:numCache>
            </c:numRef>
          </c:val>
          <c:extLst>
            <c:ext xmlns:c16="http://schemas.microsoft.com/office/drawing/2014/chart" uri="{C3380CC4-5D6E-409C-BE32-E72D297353CC}">
              <c16:uniqueId val="{00000007-15DA-43E6-B046-94B5D3DC4101}"/>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#N/A</c:v>
                </c:pt>
                <c:pt idx="3">
                  <c:v>0</c:v>
                </c:pt>
                <c:pt idx="4">
                  <c:v>#N/A</c:v>
                </c:pt>
                <c:pt idx="5">
                  <c:v>0.78</c:v>
                </c:pt>
                <c:pt idx="6">
                  <c:v>#N/A</c:v>
                </c:pt>
                <c:pt idx="7">
                  <c:v>0.92</c:v>
                </c:pt>
                <c:pt idx="8">
                  <c:v>#N/A</c:v>
                </c:pt>
                <c:pt idx="9">
                  <c:v>1.0900000000000001</c:v>
                </c:pt>
              </c:numCache>
            </c:numRef>
          </c:val>
          <c:extLst>
            <c:ext xmlns:c16="http://schemas.microsoft.com/office/drawing/2014/chart" uri="{C3380CC4-5D6E-409C-BE32-E72D297353CC}">
              <c16:uniqueId val="{00000008-15DA-43E6-B046-94B5D3DC410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8.01</c:v>
                </c:pt>
                <c:pt idx="2">
                  <c:v>#N/A</c:v>
                </c:pt>
                <c:pt idx="3">
                  <c:v>12.34</c:v>
                </c:pt>
                <c:pt idx="4">
                  <c:v>#N/A</c:v>
                </c:pt>
                <c:pt idx="5">
                  <c:v>6.81</c:v>
                </c:pt>
                <c:pt idx="6">
                  <c:v>#N/A</c:v>
                </c:pt>
                <c:pt idx="7">
                  <c:v>5.71</c:v>
                </c:pt>
                <c:pt idx="8">
                  <c:v>#N/A</c:v>
                </c:pt>
                <c:pt idx="9">
                  <c:v>6.27</c:v>
                </c:pt>
              </c:numCache>
            </c:numRef>
          </c:val>
          <c:extLst>
            <c:ext xmlns:c16="http://schemas.microsoft.com/office/drawing/2014/chart" uri="{C3380CC4-5D6E-409C-BE32-E72D297353CC}">
              <c16:uniqueId val="{00000009-15DA-43E6-B046-94B5D3DC41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143</c:v>
                </c:pt>
                <c:pt idx="5">
                  <c:v>154</c:v>
                </c:pt>
                <c:pt idx="8">
                  <c:v>161</c:v>
                </c:pt>
                <c:pt idx="11">
                  <c:v>167</c:v>
                </c:pt>
                <c:pt idx="14">
                  <c:v>170</c:v>
                </c:pt>
              </c:numCache>
            </c:numRef>
          </c:val>
          <c:extLst>
            <c:ext xmlns:c16="http://schemas.microsoft.com/office/drawing/2014/chart" uri="{C3380CC4-5D6E-409C-BE32-E72D297353CC}">
              <c16:uniqueId val="{00000000-89FF-42B1-BB4B-87CA66AFD86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F-42B1-BB4B-87CA66AFD86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19</c:v>
                </c:pt>
                <c:pt idx="3">
                  <c:v>9</c:v>
                </c:pt>
                <c:pt idx="6">
                  <c:v>6</c:v>
                </c:pt>
                <c:pt idx="9">
                  <c:v>2</c:v>
                </c:pt>
                <c:pt idx="12">
                  <c:v>2</c:v>
                </c:pt>
              </c:numCache>
            </c:numRef>
          </c:val>
          <c:extLst>
            <c:ext xmlns:c16="http://schemas.microsoft.com/office/drawing/2014/chart" uri="{C3380CC4-5D6E-409C-BE32-E72D297353CC}">
              <c16:uniqueId val="{00000002-89FF-42B1-BB4B-87CA66AFD86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14</c:v>
                </c:pt>
                <c:pt idx="3">
                  <c:v>16</c:v>
                </c:pt>
                <c:pt idx="6">
                  <c:v>17</c:v>
                </c:pt>
                <c:pt idx="9">
                  <c:v>17</c:v>
                </c:pt>
                <c:pt idx="12">
                  <c:v>19</c:v>
                </c:pt>
              </c:numCache>
            </c:numRef>
          </c:val>
          <c:extLst>
            <c:ext xmlns:c16="http://schemas.microsoft.com/office/drawing/2014/chart" uri="{C3380CC4-5D6E-409C-BE32-E72D297353CC}">
              <c16:uniqueId val="{00000003-89FF-42B1-BB4B-87CA66AFD86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35</c:v>
                </c:pt>
                <c:pt idx="3">
                  <c:v>46</c:v>
                </c:pt>
                <c:pt idx="6">
                  <c:v>46</c:v>
                </c:pt>
                <c:pt idx="9">
                  <c:v>46</c:v>
                </c:pt>
                <c:pt idx="12">
                  <c:v>46</c:v>
                </c:pt>
              </c:numCache>
            </c:numRef>
          </c:val>
          <c:extLst>
            <c:ext xmlns:c16="http://schemas.microsoft.com/office/drawing/2014/chart" uri="{C3380CC4-5D6E-409C-BE32-E72D297353CC}">
              <c16:uniqueId val="{00000004-89FF-42B1-BB4B-87CA66AFD86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F-42B1-BB4B-87CA66AFD86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F-42B1-BB4B-87CA66AFD86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234</c:v>
                </c:pt>
                <c:pt idx="3">
                  <c:v>248</c:v>
                </c:pt>
                <c:pt idx="6">
                  <c:v>258</c:v>
                </c:pt>
                <c:pt idx="9">
                  <c:v>255</c:v>
                </c:pt>
                <c:pt idx="12">
                  <c:v>272</c:v>
                </c:pt>
              </c:numCache>
            </c:numRef>
          </c:val>
          <c:extLst>
            <c:ext xmlns:c16="http://schemas.microsoft.com/office/drawing/2014/chart" uri="{C3380CC4-5D6E-409C-BE32-E72D297353CC}">
              <c16:uniqueId val="{00000007-89FF-42B1-BB4B-87CA66AFD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159</c:v>
                </c:pt>
                <c:pt idx="2">
                  <c:v>#N/A</c:v>
                </c:pt>
                <c:pt idx="3">
                  <c:v>#N/A</c:v>
                </c:pt>
                <c:pt idx="4">
                  <c:v>165</c:v>
                </c:pt>
                <c:pt idx="5">
                  <c:v>#N/A</c:v>
                </c:pt>
                <c:pt idx="6">
                  <c:v>#N/A</c:v>
                </c:pt>
                <c:pt idx="7">
                  <c:v>166</c:v>
                </c:pt>
                <c:pt idx="8">
                  <c:v>#N/A</c:v>
                </c:pt>
                <c:pt idx="9">
                  <c:v>#N/A</c:v>
                </c:pt>
                <c:pt idx="10">
                  <c:v>153</c:v>
                </c:pt>
                <c:pt idx="11">
                  <c:v>#N/A</c:v>
                </c:pt>
                <c:pt idx="12">
                  <c:v>#N/A</c:v>
                </c:pt>
                <c:pt idx="13">
                  <c:v>169</c:v>
                </c:pt>
                <c:pt idx="14">
                  <c:v>#N/A</c:v>
                </c:pt>
              </c:numCache>
            </c:numRef>
          </c:val>
          <c:smooth val="0"/>
          <c:extLst>
            <c:ext xmlns:c16="http://schemas.microsoft.com/office/drawing/2014/chart" uri="{C3380CC4-5D6E-409C-BE32-E72D297353CC}">
              <c16:uniqueId val="{00000008-89FF-42B1-BB4B-87CA66AFD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2050</c:v>
                </c:pt>
                <c:pt idx="5">
                  <c:v>2020</c:v>
                </c:pt>
                <c:pt idx="8">
                  <c:v>2222</c:v>
                </c:pt>
                <c:pt idx="11">
                  <c:v>2470</c:v>
                </c:pt>
                <c:pt idx="14">
                  <c:v>2570</c:v>
                </c:pt>
              </c:numCache>
            </c:numRef>
          </c:val>
          <c:extLst>
            <c:ext xmlns:c16="http://schemas.microsoft.com/office/drawing/2014/chart" uri="{C3380CC4-5D6E-409C-BE32-E72D297353CC}">
              <c16:uniqueId val="{00000000-A01F-4363-8733-72F92C1888F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58</c:v>
                </c:pt>
                <c:pt idx="5">
                  <c:v>51</c:v>
                </c:pt>
                <c:pt idx="8">
                  <c:v>48</c:v>
                </c:pt>
                <c:pt idx="11">
                  <c:v>37</c:v>
                </c:pt>
                <c:pt idx="14">
                  <c:v>29</c:v>
                </c:pt>
              </c:numCache>
            </c:numRef>
          </c:val>
          <c:extLst>
            <c:ext xmlns:c16="http://schemas.microsoft.com/office/drawing/2014/chart" uri="{C3380CC4-5D6E-409C-BE32-E72D297353CC}">
              <c16:uniqueId val="{00000001-A01F-4363-8733-72F92C1888F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879</c:v>
                </c:pt>
                <c:pt idx="5">
                  <c:v>887</c:v>
                </c:pt>
                <c:pt idx="8">
                  <c:v>1139</c:v>
                </c:pt>
                <c:pt idx="11">
                  <c:v>1128</c:v>
                </c:pt>
                <c:pt idx="14">
                  <c:v>1150</c:v>
                </c:pt>
              </c:numCache>
            </c:numRef>
          </c:val>
          <c:extLst>
            <c:ext xmlns:c16="http://schemas.microsoft.com/office/drawing/2014/chart" uri="{C3380CC4-5D6E-409C-BE32-E72D297353CC}">
              <c16:uniqueId val="{00000002-A01F-4363-8733-72F92C1888F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1F-4363-8733-72F92C1888F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1F-4363-8733-72F92C1888F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24</c:v>
                </c:pt>
                <c:pt idx="3">
                  <c:v>56</c:v>
                </c:pt>
                <c:pt idx="6">
                  <c:v>63</c:v>
                </c:pt>
                <c:pt idx="9">
                  <c:v>0</c:v>
                </c:pt>
                <c:pt idx="12">
                  <c:v>0</c:v>
                </c:pt>
              </c:numCache>
            </c:numRef>
          </c:val>
          <c:extLst>
            <c:ext xmlns:c16="http://schemas.microsoft.com/office/drawing/2014/chart" uri="{C3380CC4-5D6E-409C-BE32-E72D297353CC}">
              <c16:uniqueId val="{00000005-A01F-4363-8733-72F92C1888F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144</c:v>
                </c:pt>
                <c:pt idx="3">
                  <c:v>163</c:v>
                </c:pt>
                <c:pt idx="6">
                  <c:v>206</c:v>
                </c:pt>
                <c:pt idx="9">
                  <c:v>223</c:v>
                </c:pt>
                <c:pt idx="12">
                  <c:v>240</c:v>
                </c:pt>
              </c:numCache>
            </c:numRef>
          </c:val>
          <c:extLst>
            <c:ext xmlns:c16="http://schemas.microsoft.com/office/drawing/2014/chart" uri="{C3380CC4-5D6E-409C-BE32-E72D297353CC}">
              <c16:uniqueId val="{00000006-A01F-4363-8733-72F92C1888F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123</c:v>
                </c:pt>
                <c:pt idx="3">
                  <c:v>119</c:v>
                </c:pt>
                <c:pt idx="6">
                  <c:v>107</c:v>
                </c:pt>
                <c:pt idx="9">
                  <c:v>95</c:v>
                </c:pt>
                <c:pt idx="12">
                  <c:v>86</c:v>
                </c:pt>
              </c:numCache>
            </c:numRef>
          </c:val>
          <c:extLst>
            <c:ext xmlns:c16="http://schemas.microsoft.com/office/drawing/2014/chart" uri="{C3380CC4-5D6E-409C-BE32-E72D297353CC}">
              <c16:uniqueId val="{00000007-A01F-4363-8733-72F92C1888F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279</c:v>
                </c:pt>
                <c:pt idx="3">
                  <c:v>167</c:v>
                </c:pt>
                <c:pt idx="6">
                  <c:v>68</c:v>
                </c:pt>
                <c:pt idx="9">
                  <c:v>275</c:v>
                </c:pt>
                <c:pt idx="12">
                  <c:v>235</c:v>
                </c:pt>
              </c:numCache>
            </c:numRef>
          </c:val>
          <c:extLst>
            <c:ext xmlns:c16="http://schemas.microsoft.com/office/drawing/2014/chart" uri="{C3380CC4-5D6E-409C-BE32-E72D297353CC}">
              <c16:uniqueId val="{00000008-A01F-4363-8733-72F92C1888F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20</c:v>
                </c:pt>
                <c:pt idx="3">
                  <c:v>21</c:v>
                </c:pt>
                <c:pt idx="6">
                  <c:v>72</c:v>
                </c:pt>
                <c:pt idx="9">
                  <c:v>52</c:v>
                </c:pt>
                <c:pt idx="12">
                  <c:v>39</c:v>
                </c:pt>
              </c:numCache>
            </c:numRef>
          </c:val>
          <c:extLst>
            <c:ext xmlns:c16="http://schemas.microsoft.com/office/drawing/2014/chart" uri="{C3380CC4-5D6E-409C-BE32-E72D297353CC}">
              <c16:uniqueId val="{00000009-A01F-4363-8733-72F92C1888F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2442</c:v>
                </c:pt>
                <c:pt idx="3">
                  <c:v>2339</c:v>
                </c:pt>
                <c:pt idx="6">
                  <c:v>2682</c:v>
                </c:pt>
                <c:pt idx="9">
                  <c:v>3137</c:v>
                </c:pt>
                <c:pt idx="12">
                  <c:v>2931</c:v>
                </c:pt>
              </c:numCache>
            </c:numRef>
          </c:val>
          <c:extLst>
            <c:ext xmlns:c16="http://schemas.microsoft.com/office/drawing/2014/chart" uri="{C3380CC4-5D6E-409C-BE32-E72D297353CC}">
              <c16:uniqueId val="{0000000A-A01F-4363-8733-72F92C1888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46</c:v>
                </c:pt>
                <c:pt idx="2">
                  <c:v>#N/A</c:v>
                </c:pt>
                <c:pt idx="3">
                  <c:v>#N/A</c:v>
                </c:pt>
                <c:pt idx="4">
                  <c:v>0</c:v>
                </c:pt>
                <c:pt idx="5">
                  <c:v>#N/A</c:v>
                </c:pt>
                <c:pt idx="6">
                  <c:v>#N/A</c:v>
                </c:pt>
                <c:pt idx="7">
                  <c:v>0</c:v>
                </c:pt>
                <c:pt idx="8">
                  <c:v>#N/A</c:v>
                </c:pt>
                <c:pt idx="9">
                  <c:v>#N/A</c:v>
                </c:pt>
                <c:pt idx="10">
                  <c:v>147</c:v>
                </c:pt>
                <c:pt idx="11">
                  <c:v>#N/A</c:v>
                </c:pt>
                <c:pt idx="12">
                  <c:v>#N/A</c:v>
                </c:pt>
                <c:pt idx="13">
                  <c:v>0</c:v>
                </c:pt>
                <c:pt idx="14">
                  <c:v>#N/A</c:v>
                </c:pt>
              </c:numCache>
            </c:numRef>
          </c:val>
          <c:smooth val="0"/>
          <c:extLst>
            <c:ext xmlns:c16="http://schemas.microsoft.com/office/drawing/2014/chart" uri="{C3380CC4-5D6E-409C-BE32-E72D297353CC}">
              <c16:uniqueId val="{0000000B-A01F-4363-8733-72F92C1888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536</c:v>
                </c:pt>
                <c:pt idx="1">
                  <c:v>539</c:v>
                </c:pt>
                <c:pt idx="2">
                  <c:v>540</c:v>
                </c:pt>
              </c:numCache>
            </c:numRef>
          </c:val>
          <c:extLst>
            <c:ext xmlns:c16="http://schemas.microsoft.com/office/drawing/2014/chart" uri="{C3380CC4-5D6E-409C-BE32-E72D297353CC}">
              <c16:uniqueId val="{00000000-3698-4B98-A287-5EF556C1CA9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79</c:v>
                </c:pt>
                <c:pt idx="1">
                  <c:v>79</c:v>
                </c:pt>
                <c:pt idx="2">
                  <c:v>79</c:v>
                </c:pt>
              </c:numCache>
            </c:numRef>
          </c:val>
          <c:extLst>
            <c:ext xmlns:c16="http://schemas.microsoft.com/office/drawing/2014/chart" uri="{C3380CC4-5D6E-409C-BE32-E72D297353CC}">
              <c16:uniqueId val="{00000001-3698-4B98-A287-5EF556C1CA9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457</c:v>
                </c:pt>
                <c:pt idx="1">
                  <c:v>446</c:v>
                </c:pt>
                <c:pt idx="2">
                  <c:v>466</c:v>
                </c:pt>
              </c:numCache>
            </c:numRef>
          </c:val>
          <c:extLst>
            <c:ext xmlns:c16="http://schemas.microsoft.com/office/drawing/2014/chart" uri="{C3380CC4-5D6E-409C-BE32-E72D297353CC}">
              <c16:uniqueId val="{00000002-3698-4B98-A287-5EF556C1CA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{8D9F7328-BCC0-4EEF-8BFE-288C0AC9DC6F}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7E4-441B-91D7-8900E40B08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{620F06DF-E7A3-4E18-A87D-399D09017D0F}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E4-441B-91D7-8900E40B08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{60134FFB-4EB4-4AFE-9E52-4D11B7A54259}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E4-441B-91D7-8900E40B08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{FFDCD739-E26A-4C7A-B403-B62754EAE3AD}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E4-441B-91D7-8900E40B08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{9DCD9FC1-5DB4-4A13-BE32-459B6335AB08}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E4-441B-91D7-8900E40B08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{84488F5A-1C6C-4ABE-9994-2A569CC452A0}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7E4-441B-91D7-8900E40B08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{E00DEB43-14EF-4B76-8CA1-56072B24E028}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7E4-441B-91D7-8900E40B088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{A378CA36-59C6-4F24-A4A9-60CA4207A44C}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7E4-441B-91D7-8900E40B08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{EE593657-A6B5-4FDA-8613-2E0004DD83D7}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7E4-441B-91D7-8900E40B08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63.4</c:v>
                </c:pt>
                <c:pt idx="16">
                  <c:v>65</c:v>
                </c:pt>
                <c:pt idx="24">
                  <c:v>58.8</c:v>
                </c:pt>
                <c:pt idx="32">
                  <c:v>60.5</c:v>
                </c:pt>
              </c:numCache>
            </c:numRef>
          </c:xVal>
          <c:yVal>
            <c:numRef>
              <c:f>公会計指標分析・財政指標組合せ分析表!$BP$51:$DC$51</c:f>
              <c:numCache>
                <c:formatCode>#,##0.0;"▲ "#,##0.0</c:formatCode>
                <c:ptCount val="40"/>
                <c:pt idx="0">
                  <c:v>3.5</c:v>
                </c:pt>
                <c:pt idx="24">
                  <c:v>9.5</c:v>
                </c:pt>
              </c:numCache>
            </c:numRef>
          </c:yVal>
          <c:smooth val="0"/>
          <c:extLst>
            <c:ext xmlns:c16="http://schemas.microsoft.com/office/drawing/2014/chart" uri="{C3380CC4-5D6E-409C-BE32-E72D297353CC}">
              <c16:uniqueId val="{00000009-B7E4-441B-91D7-8900E40B08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{7CAAB2C1-3134-4C58-B3BA-F46EF0C1B179}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7E4-441B-91D7-8900E40B08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{30DA9E51-1414-4758-98C6-76C1FCAD3686}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E4-441B-91D7-8900E40B08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{A1B870D2-51C2-4931-8D67-54B8E86161A4}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E4-441B-91D7-8900E40B08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{028B8806-80BB-4752-8144-E75245E835FE}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E4-441B-91D7-8900E40B08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{CCBE2737-76CD-456F-A4EB-28F34A9843D0}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E4-441B-91D7-8900E40B088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{BB874875-5C72-48DB-8D44-1C91B8C80C3B}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7E4-441B-91D7-8900E40B088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{7D596E3E-B756-4602-B785-C9B2422F11E9}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7E4-441B-91D7-8900E40B088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{43E63C37-2F09-4B65-8C96-622F862AFCC2}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7E4-441B-91D7-8900E40B088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{567BF64B-2889-4E6F-9A34-FAAB7F3EE3E2}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7E4-441B-91D7-8900E40B08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E4-441B-91D7-8900E40B0880}"/>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
          <c:min val="-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{02693253-F456-4173-884B-64C347E7F49F}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540-45B5-9785-3DA748611C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{5CD77758-3AE3-4007-B57F-304E7BE9365A}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40-45B5-9785-3DA748611C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{9C39A1A7-E937-4728-9712-50F503743964}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40-45B5-9785-3DA748611C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{ED126C42-B082-43FD-A024-A1835100B2EB}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40-45B5-9785-3DA748611C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{BA367E6E-BC2B-46F9-BA4C-0A5B3DAC8918}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40-45B5-9785-3DA748611CF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{02DE300C-87FB-46C5-8F1A-2FE62D18BDA2}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540-45B5-9785-3DA748611CF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{DFB55EE7-AF8B-47E2-AF32-F8BAC3A1CDE6}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540-45B5-9785-3DA748611CF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{51BA08BC-3F41-4856-98E4-657C936B2E02}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540-45B5-9785-3DA748611CF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{9859F406-A437-4264-8653-065B667F58F2}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540-45B5-9785-3DA748611C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11.1</c:v>
                </c:pt>
                <c:pt idx="16">
                  <c:v>11.6</c:v>
                </c:pt>
                <c:pt idx="24">
                  <c:v>10.8</c:v>
                </c:pt>
                <c:pt idx="32">
                  <c:v>10.3</c:v>
                </c:pt>
              </c:numCache>
            </c:numRef>
          </c:xVal>
          <c:yVal>
            <c:numRef>
              <c:f>公会計指標分析・財政指標組合せ分析表!$BP$73:$DC$73</c:f>
              <c:numCache>
                <c:formatCode>#,##0.0;"▲ "#,##0.0</c:formatCode>
                <c:ptCount val="40"/>
                <c:pt idx="0">
                  <c:v>3.5</c:v>
                </c:pt>
                <c:pt idx="24">
                  <c:v>9.5</c:v>
                </c:pt>
              </c:numCache>
            </c:numRef>
          </c:yVal>
          <c:smooth val="0"/>
          <c:extLst>
            <c:ext xmlns:c16="http://schemas.microsoft.com/office/drawing/2014/chart" uri="{C3380CC4-5D6E-409C-BE32-E72D297353CC}">
              <c16:uniqueId val="{00000009-8540-45B5-9785-3DA748611C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842225392624447E-2"/>
                  <c:y val="-4.349592131553585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{2D857406-136F-477D-87F9-D49FE2FF1EEF}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540-45B5-9785-3DA748611C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{2B13A53A-FD3B-4B48-B927-FFE7F2DD48A5}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40-45B5-9785-3DA748611C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{00B00E07-7F24-4B70-A070-EF0491BD5805}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40-45B5-9785-3DA748611C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{BAADA951-95C8-4B09-BBBE-21C8BFC59C47}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40-45B5-9785-3DA748611C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{1A9E0770-CD4E-4D4D-9311-28C8CAD4D26D}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40-45B5-9785-3DA748611C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{08E15544-018A-4FF2-8003-E574D1A55C71}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540-45B5-9785-3DA748611C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{3BC869DE-710F-455C-8A77-4630E4A4E3FA}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540-45B5-9785-3DA748611C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{DDD9CFF6-310E-4711-9D7D-D9EE65EBD01E}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540-45B5-9785-3DA748611CFB}"/>
                </c:ext>
              </c:extLst>
            </c:dLbl>
            <c:dLbl>
              <c:idx val="32"/>
              <c:layout>
                <c:manualLayout>
                  <c:x val="-2.5298460057526718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{8206025B-EF9F-462E-936B-3DA1D81D0061}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540-45B5-9785-3DA748611C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540-45B5-9785-3DA748611CFB}"/>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
          <c:min val="-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元利償還金については、令和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までに行った</a:t>
          </a:r>
          <a:r>
            <a:rPr kumimoji="1" lang="ja-JP" altLang="ja-JP" sz="1100">
              <a:solidFill>
                <a:sysClr val="windowText" lastClr="000000"/>
              </a:solidFill>
              <a:effectLst/>
              <a:latin typeface="+mn-lt"/>
              <a:ea typeface="+mn-ea"/>
              <a:cs typeface="+mn-cs"/>
            </a:rPr>
            <a:t>複合型</a:t>
          </a:r>
          <a:r>
            <a:rPr kumimoji="1" lang="ja-JP" altLang="ja-JP" sz="1100">
              <a:solidFill>
                <a:schemeClr val="dk1"/>
              </a:solidFill>
              <a:effectLst/>
              <a:latin typeface="+mn-lt"/>
              <a:ea typeface="+mn-ea"/>
              <a:cs typeface="+mn-cs"/>
            </a:rPr>
            <a:t>子育て拠点施設建設</a:t>
          </a:r>
          <a:r>
            <a:rPr kumimoji="1" lang="ja-JP" altLang="en-US" sz="1100">
              <a:solidFill>
                <a:schemeClr val="dk1"/>
              </a:solidFill>
              <a:effectLst/>
              <a:latin typeface="+mn-lt"/>
              <a:ea typeface="+mn-ea"/>
              <a:cs typeface="+mn-cs"/>
            </a:rPr>
            <a:t>にかかる地方債借入の利子償還が始まるなど</a:t>
          </a:r>
          <a:r>
            <a:rPr kumimoji="1" lang="ja-JP" altLang="ja-JP" sz="1100">
              <a:solidFill>
                <a:srgbClr val="FF0000"/>
              </a:solidFill>
              <a:effectLst/>
              <a:latin typeface="+mn-lt"/>
              <a:ea typeface="+mn-ea"/>
              <a:cs typeface="+mn-cs"/>
            </a:rPr>
            <a:t>、</a:t>
          </a:r>
          <a:r>
            <a:rPr kumimoji="1" lang="ja-JP" altLang="ja-JP" sz="1100">
              <a:solidFill>
                <a:sysClr val="windowText" lastClr="000000"/>
              </a:solidFill>
              <a:effectLst/>
              <a:latin typeface="+mn-lt"/>
              <a:ea typeface="+mn-ea"/>
              <a:cs typeface="+mn-cs"/>
            </a:rPr>
            <a:t>対前年</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a:t>
          </a:r>
          <a:r>
            <a:rPr kumimoji="1" lang="ja-JP" altLang="en-US" sz="1100">
              <a:solidFill>
                <a:sysClr val="windowText" lastClr="000000"/>
              </a:solidFill>
              <a:effectLst/>
              <a:latin typeface="+mn-lt"/>
              <a:ea typeface="+mn-ea"/>
              <a:cs typeface="+mn-cs"/>
            </a:rPr>
            <a:t>防災無線機器更新やひえづこども園増築等工事等</a:t>
          </a:r>
          <a:r>
            <a:rPr kumimoji="1" lang="ja-JP" altLang="ja-JP" sz="1100">
              <a:solidFill>
                <a:sysClr val="windowText" lastClr="000000"/>
              </a:solidFill>
              <a:effectLst/>
              <a:latin typeface="+mn-lt"/>
              <a:ea typeface="+mn-ea"/>
              <a:cs typeface="+mn-cs"/>
            </a:rPr>
            <a:t>の大きな事業による新規発行債があるため、令和</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年度から元利償還金が</a:t>
          </a:r>
          <a:r>
            <a:rPr kumimoji="1" lang="ja-JP" altLang="en-US" sz="1100">
              <a:solidFill>
                <a:sysClr val="windowText" lastClr="000000"/>
              </a:solidFill>
              <a:effectLst/>
              <a:latin typeface="+mn-lt"/>
              <a:ea typeface="+mn-ea"/>
              <a:cs typeface="+mn-cs"/>
            </a:rPr>
            <a:t>更に</a:t>
          </a:r>
          <a:r>
            <a:rPr kumimoji="1" lang="ja-JP" altLang="ja-JP" sz="1100">
              <a:solidFill>
                <a:sysClr val="windowText" lastClr="000000"/>
              </a:solidFill>
              <a:effectLst/>
              <a:latin typeface="+mn-lt"/>
              <a:ea typeface="+mn-ea"/>
              <a:cs typeface="+mn-cs"/>
            </a:rPr>
            <a:t>多くなる見込みであるが、計画的な発行・抑制や、繰上償還を行いつつ公債費の適正管理に努める。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例年、</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千円を積立しているため、定期的に積立額が増となる。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新規の地方債発行が</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、地方債現在高は</a:t>
          </a:r>
          <a:r>
            <a:rPr kumimoji="1" lang="en-US" altLang="ja-JP" sz="1100">
              <a:solidFill>
                <a:sysClr val="windowText" lastClr="000000"/>
              </a:solidFill>
              <a:effectLst/>
              <a:latin typeface="+mn-lt"/>
              <a:ea typeface="+mn-ea"/>
              <a:cs typeface="+mn-cs"/>
            </a:rPr>
            <a:t>206</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減となったが、会計年度任用職員の退職手当組合加入者増などにより、退職手当負担見込額が令和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年度より</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百万円増となったことなどが将来負担額に影響している。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も都市公園施設の再整備や</a:t>
          </a:r>
          <a:r>
            <a:rPr kumimoji="1" lang="ja-JP" altLang="ja-JP" sz="1100">
              <a:solidFill>
                <a:sysClr val="windowText" lastClr="000000"/>
              </a:solidFill>
              <a:effectLst/>
              <a:latin typeface="+mn-lt"/>
              <a:ea typeface="+mn-ea"/>
              <a:cs typeface="+mn-cs"/>
            </a:rPr>
            <a:t>施設等の年次的な修繕に伴う修繕費等の増や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償還に伴う公債費の増などによる財政調整基金の取崩しも見込まれることから充当可能基金の減少が懸念されるが、引き続き、適正管理に努める。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solidFill>
              <a:srgbClr val="FF0000"/>
            </a:solidFill>
            <a:effectLst/>
          </a:endParaRPr>
        </a:p>
        <a:p>
          <a:r>
            <a:rPr kumimoji="1" lang="ja-JP" altLang="ja-JP" sz="1400">
              <a:solidFill>
                <a:sysClr val="windowText" lastClr="000000"/>
              </a:solidFill>
              <a:effectLst/>
              <a:latin typeface="+mn-lt"/>
              <a:ea typeface="+mn-ea"/>
              <a:cs typeface="+mn-cs"/>
            </a:rPr>
            <a:t>令和</a:t>
          </a:r>
          <a:r>
            <a:rPr kumimoji="1" lang="en-US" altLang="ja-JP" sz="1400">
              <a:solidFill>
                <a:sysClr val="windowText" lastClr="000000"/>
              </a:solidFill>
              <a:effectLst/>
              <a:latin typeface="+mn-lt"/>
              <a:ea typeface="+mn-ea"/>
              <a:cs typeface="+mn-cs"/>
            </a:rPr>
            <a:t>5</a:t>
          </a:r>
          <a:r>
            <a:rPr kumimoji="1" lang="ja-JP" altLang="ja-JP" sz="1400">
              <a:solidFill>
                <a:sysClr val="windowText" lastClr="000000"/>
              </a:solidFill>
              <a:effectLst/>
              <a:latin typeface="+mn-lt"/>
              <a:ea typeface="+mn-ea"/>
              <a:cs typeface="+mn-cs"/>
            </a:rPr>
            <a:t>年度は、基金残高合計からみて前年度比で</a:t>
          </a:r>
          <a:r>
            <a:rPr kumimoji="1" lang="en-US" altLang="ja-JP" sz="1400">
              <a:solidFill>
                <a:sysClr val="windowText" lastClr="000000"/>
              </a:solidFill>
              <a:effectLst/>
              <a:latin typeface="+mn-lt"/>
              <a:ea typeface="+mn-ea"/>
              <a:cs typeface="+mn-cs"/>
            </a:rPr>
            <a:t>21</a:t>
          </a:r>
          <a:r>
            <a:rPr kumimoji="1" lang="ja-JP" altLang="ja-JP" sz="1400">
              <a:solidFill>
                <a:sysClr val="windowText" lastClr="000000"/>
              </a:solidFill>
              <a:effectLst/>
              <a:latin typeface="+mn-lt"/>
              <a:ea typeface="+mn-ea"/>
              <a:cs typeface="+mn-cs"/>
            </a:rPr>
            <a:t>百万円</a:t>
          </a:r>
          <a:r>
            <a:rPr kumimoji="1" lang="ja-JP" altLang="en-US" sz="1400">
              <a:solidFill>
                <a:sysClr val="windowText" lastClr="000000"/>
              </a:solidFill>
              <a:effectLst/>
              <a:latin typeface="+mn-lt"/>
              <a:ea typeface="+mn-ea"/>
              <a:cs typeface="+mn-cs"/>
            </a:rPr>
            <a:t>増</a:t>
          </a:r>
          <a:r>
            <a:rPr kumimoji="1" lang="ja-JP" altLang="ja-JP" sz="1400">
              <a:solidFill>
                <a:sysClr val="windowText" lastClr="000000"/>
              </a:solidFill>
              <a:effectLst/>
              <a:latin typeface="+mn-lt"/>
              <a:ea typeface="+mn-ea"/>
              <a:cs typeface="+mn-cs"/>
            </a:rPr>
            <a:t>となったが、その他特定目的基金の</a:t>
          </a:r>
          <a:r>
            <a:rPr kumimoji="1" lang="ja-JP" altLang="en-US" sz="1400">
              <a:solidFill>
                <a:sysClr val="windowText" lastClr="000000"/>
              </a:solidFill>
              <a:effectLst/>
              <a:latin typeface="+mn-lt"/>
              <a:ea typeface="+mn-ea"/>
              <a:cs typeface="+mn-cs"/>
            </a:rPr>
            <a:t>一般廃棄物処理施設整備費積立基金として令和</a:t>
          </a:r>
          <a:r>
            <a:rPr kumimoji="1" lang="en-US" altLang="ja-JP" sz="1400">
              <a:solidFill>
                <a:sysClr val="windowText" lastClr="000000"/>
              </a:solidFill>
              <a:effectLst/>
              <a:latin typeface="+mn-lt"/>
              <a:ea typeface="+mn-ea"/>
              <a:cs typeface="+mn-cs"/>
            </a:rPr>
            <a:t>10</a:t>
          </a:r>
          <a:r>
            <a:rPr kumimoji="1" lang="ja-JP" altLang="en-US" sz="1400">
              <a:solidFill>
                <a:sysClr val="windowText" lastClr="000000"/>
              </a:solidFill>
              <a:effectLst/>
              <a:latin typeface="+mn-lt"/>
              <a:ea typeface="+mn-ea"/>
              <a:cs typeface="+mn-cs"/>
            </a:rPr>
            <a:t>年度までに積立計画があるため積立てたものの</a:t>
          </a:r>
          <a:r>
            <a:rPr kumimoji="1" lang="ja-JP" altLang="ja-JP" sz="1400">
              <a:solidFill>
                <a:sysClr val="windowText" lastClr="000000"/>
              </a:solidFill>
              <a:effectLst/>
              <a:latin typeface="+mn-lt"/>
              <a:ea typeface="+mn-ea"/>
              <a:cs typeface="+mn-cs"/>
            </a:rPr>
            <a:t>の増が要因となっている。</a:t>
          </a:r>
          <a:endParaRPr lang="ja-JP" altLang="ja-JP" sz="18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近年、</a:t>
          </a:r>
          <a:r>
            <a:rPr kumimoji="1" lang="ja-JP" altLang="en-US" sz="1400">
              <a:solidFill>
                <a:sysClr val="windowText" lastClr="000000"/>
              </a:solidFill>
              <a:effectLst/>
              <a:latin typeface="+mn-lt"/>
              <a:ea typeface="+mn-ea"/>
              <a:cs typeface="+mn-cs"/>
            </a:rPr>
            <a:t>ふるさと納税を財源とした夢はぐくむ村づくり基金の積立額が減っている傾向にあり</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充当する事業の見直しなども必要となっているため、</a:t>
          </a:r>
          <a:r>
            <a:rPr kumimoji="1" lang="ja-JP" altLang="ja-JP" sz="1400">
              <a:solidFill>
                <a:sysClr val="windowText" lastClr="000000"/>
              </a:solidFill>
              <a:effectLst/>
              <a:latin typeface="+mn-lt"/>
              <a:ea typeface="+mn-ea"/>
              <a:cs typeface="+mn-cs"/>
            </a:rPr>
            <a:t>今後は更に計画的に積立や取崩を行うように検討する。また、その他目的金において近年動いていない基金については、再度用途等を確認し、計画的に取り崩しや廃止、統合を行うよう検討するとともに、基金を財源とした運用</a:t>
          </a:r>
          <a:r>
            <a:rPr kumimoji="1" lang="ja-JP" altLang="en-US" sz="1400">
              <a:solidFill>
                <a:sysClr val="windowText" lastClr="000000"/>
              </a:solidFill>
              <a:effectLst/>
              <a:latin typeface="+mn-lt"/>
              <a:ea typeface="+mn-ea"/>
              <a:cs typeface="+mn-cs"/>
            </a:rPr>
            <a:t>も</a:t>
          </a:r>
          <a:r>
            <a:rPr kumimoji="1" lang="ja-JP" altLang="ja-JP" sz="1400">
              <a:solidFill>
                <a:sysClr val="windowText" lastClr="000000"/>
              </a:solidFill>
              <a:effectLst/>
              <a:latin typeface="+mn-lt"/>
              <a:ea typeface="+mn-ea"/>
              <a:cs typeface="+mn-cs"/>
            </a:rPr>
            <a:t>検討</a:t>
          </a:r>
          <a:r>
            <a:rPr kumimoji="1" lang="ja-JP" altLang="en-US" sz="1400">
              <a:solidFill>
                <a:sysClr val="windowText" lastClr="000000"/>
              </a:solidFill>
              <a:effectLst/>
              <a:latin typeface="+mn-lt"/>
              <a:ea typeface="+mn-ea"/>
              <a:cs typeface="+mn-cs"/>
            </a:rPr>
            <a:t>する</a:t>
          </a:r>
          <a:r>
            <a:rPr kumimoji="1" lang="ja-JP" altLang="ja-JP" sz="1400">
              <a:solidFill>
                <a:sysClr val="windowText" lastClr="000000"/>
              </a:solidFill>
              <a:effectLst/>
              <a:latin typeface="+mn-lt"/>
              <a:ea typeface="+mn-ea"/>
              <a:cs typeface="+mn-cs"/>
            </a:rPr>
            <a:t>。</a:t>
          </a:r>
          <a:endParaRPr lang="ja-JP" altLang="ja-JP" sz="1800">
            <a:solidFill>
              <a:sysClr val="windowText" lastClr="000000"/>
            </a:solidFill>
            <a:effectLst/>
          </a:endParaRPr>
        </a:p>
        <a:p>
          <a:endParaRPr kumimoji="1" lang="en-US" altLang="ja-JP" sz="16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夢はぐくむ村づくり基金（ふるさと納税による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からは積立額に合わせて、事業や取崩額を検討し、活用している。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公共施設等整備基金は、社会福祉施設、社会教育施設、学校施設、都市</a:t>
          </a:r>
          <a:r>
            <a:rPr kumimoji="1" lang="ja-JP" altLang="en-US" sz="1300">
              <a:solidFill>
                <a:schemeClr val="dk1"/>
              </a:solidFill>
              <a:effectLst/>
              <a:latin typeface="+mn-lt"/>
              <a:ea typeface="+mn-ea"/>
              <a:cs typeface="+mn-cs"/>
            </a:rPr>
            <a:t>公園</a:t>
          </a:r>
          <a:r>
            <a:rPr kumimoji="1" lang="ja-JP" altLang="ja-JP" sz="1300">
              <a:solidFill>
                <a:schemeClr val="dk1"/>
              </a:solidFill>
              <a:effectLst/>
              <a:latin typeface="+mn-lt"/>
              <a:ea typeface="+mn-ea"/>
              <a:cs typeface="+mn-cs"/>
            </a:rPr>
            <a:t>施設その他これに類する施設で、村が設置する施設の建設費に充当するための基金である。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一般廃棄物処理施設整備費積立基金においては、鳥取県西部広域行政管理組合で建設予定の一般廃棄物処理施設建設事業にかかる市町村負担金分であり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年までに</a:t>
          </a:r>
          <a:r>
            <a:rPr kumimoji="1" lang="en-US" altLang="ja-JP" sz="1300">
              <a:solidFill>
                <a:schemeClr val="dk1"/>
              </a:solidFill>
              <a:effectLst/>
              <a:latin typeface="+mn-lt"/>
              <a:ea typeface="+mn-ea"/>
              <a:cs typeface="+mn-cs"/>
            </a:rPr>
            <a:t>141</a:t>
          </a:r>
          <a:r>
            <a:rPr kumimoji="1" lang="ja-JP" altLang="en-US" sz="1300">
              <a:solidFill>
                <a:schemeClr val="dk1"/>
              </a:solidFill>
              <a:effectLst/>
              <a:latin typeface="+mn-lt"/>
              <a:ea typeface="+mn-ea"/>
              <a:cs typeface="+mn-cs"/>
            </a:rPr>
            <a:t>百万円を計画的に積み立てることとしている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一般廃棄物処理施設整備費積立基金においては、鳥取県西部広域行政管理組合で建設予定の一般廃棄物処理施設建設事業にかかる市町村負担金分を必要に応じて各市町村で積み立てており、令和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25,000</a:t>
          </a:r>
          <a:r>
            <a:rPr kumimoji="1" lang="ja-JP" altLang="ja-JP" sz="1300">
              <a:solidFill>
                <a:schemeClr val="dk1"/>
              </a:solidFill>
              <a:effectLst/>
              <a:latin typeface="+mn-lt"/>
              <a:ea typeface="+mn-ea"/>
              <a:cs typeface="+mn-cs"/>
            </a:rPr>
            <a:t>千円の積立を行っている。</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夢はぐくむ村づくり基金から寄附者の使途によって充当できる事業や経費については、常に見直し検討を</a:t>
          </a:r>
          <a:r>
            <a:rPr kumimoji="1" lang="ja-JP" altLang="en-US" sz="1300">
              <a:solidFill>
                <a:schemeClr val="dk1"/>
              </a:solidFill>
              <a:effectLst/>
              <a:latin typeface="+mn-lt"/>
              <a:ea typeface="+mn-ea"/>
              <a:cs typeface="+mn-cs"/>
            </a:rPr>
            <a:t>行う</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近年動きのない基金については用途の再確認による取崩や廃止</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検討し、引き続き適正な基金管理に努める。</a:t>
          </a:r>
          <a:r>
            <a:rPr kumimoji="1" lang="ja-JP" altLang="en-US" sz="1300">
              <a:solidFill>
                <a:schemeClr val="dk1"/>
              </a:solidFill>
              <a:effectLst/>
              <a:latin typeface="+mn-lt"/>
              <a:ea typeface="+mn-ea"/>
              <a:cs typeface="+mn-cs"/>
            </a:rPr>
            <a:t>あわせて、運用の検討も行っていく。</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mn-lt"/>
              <a:ea typeface="+mn-ea"/>
              <a:cs typeface="+mn-cs"/>
            </a:rPr>
            <a:t>令和</a:t>
          </a:r>
          <a:r>
            <a:rPr kumimoji="1" lang="en-US" altLang="ja-JP" sz="1400">
              <a:solidFill>
                <a:sysClr val="windowText" lastClr="000000"/>
              </a:solidFill>
              <a:effectLst/>
              <a:latin typeface="+mn-lt"/>
              <a:ea typeface="+mn-ea"/>
              <a:cs typeface="+mn-cs"/>
            </a:rPr>
            <a:t>5</a:t>
          </a:r>
          <a:r>
            <a:rPr kumimoji="1" lang="ja-JP" altLang="ja-JP" sz="1400">
              <a:solidFill>
                <a:sysClr val="windowText" lastClr="000000"/>
              </a:solidFill>
              <a:effectLst/>
              <a:latin typeface="+mn-lt"/>
              <a:ea typeface="+mn-ea"/>
              <a:cs typeface="+mn-cs"/>
            </a:rPr>
            <a:t>年度は</a:t>
          </a:r>
          <a:r>
            <a:rPr kumimoji="1" lang="en-US" altLang="ja-JP" sz="1400">
              <a:solidFill>
                <a:sysClr val="windowText" lastClr="000000"/>
              </a:solidFill>
              <a:effectLst/>
              <a:latin typeface="+mn-lt"/>
              <a:ea typeface="+mn-ea"/>
              <a:cs typeface="+mn-cs"/>
            </a:rPr>
            <a:t>1</a:t>
          </a:r>
          <a:r>
            <a:rPr kumimoji="1" lang="ja-JP" altLang="ja-JP" sz="1400">
              <a:solidFill>
                <a:sysClr val="windowText" lastClr="000000"/>
              </a:solidFill>
              <a:effectLst/>
              <a:latin typeface="+mn-lt"/>
              <a:ea typeface="+mn-ea"/>
              <a:cs typeface="+mn-cs"/>
            </a:rPr>
            <a:t>百万円の積立を行っているが、これは</a:t>
          </a:r>
          <a:r>
            <a:rPr kumimoji="1" lang="ja-JP" altLang="en-US" sz="1400">
              <a:solidFill>
                <a:sysClr val="windowText" lastClr="000000"/>
              </a:solidFill>
              <a:effectLst/>
              <a:latin typeface="+mn-lt"/>
              <a:ea typeface="+mn-ea"/>
              <a:cs typeface="+mn-cs"/>
            </a:rPr>
            <a:t>例年より少ない金額だが</a:t>
          </a:r>
          <a:r>
            <a:rPr kumimoji="1" lang="ja-JP" altLang="ja-JP" sz="1400">
              <a:solidFill>
                <a:sysClr val="windowText" lastClr="000000"/>
              </a:solidFill>
              <a:effectLst/>
              <a:latin typeface="+mn-lt"/>
              <a:ea typeface="+mn-ea"/>
              <a:cs typeface="+mn-cs"/>
            </a:rPr>
            <a:t>定期的に積立てる予定として</a:t>
          </a:r>
          <a:r>
            <a:rPr kumimoji="1" lang="ja-JP" altLang="en-US" sz="1400">
              <a:solidFill>
                <a:sysClr val="windowText" lastClr="000000"/>
              </a:solidFill>
              <a:effectLst/>
              <a:latin typeface="+mn-lt"/>
              <a:ea typeface="+mn-ea"/>
              <a:cs typeface="+mn-cs"/>
            </a:rPr>
            <a:t>いるものである</a:t>
          </a:r>
          <a:r>
            <a:rPr kumimoji="1" lang="ja-JP" altLang="ja-JP" sz="1400">
              <a:solidFill>
                <a:sysClr val="windowText" lastClr="000000"/>
              </a:solidFill>
              <a:effectLst/>
              <a:latin typeface="+mn-lt"/>
              <a:ea typeface="+mn-ea"/>
              <a:cs typeface="+mn-cs"/>
            </a:rPr>
            <a:t>。</a:t>
          </a:r>
          <a:endParaRPr lang="ja-JP" altLang="ja-JP" sz="18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　必要な時期に財政調整基金の取崩を行うことができるように、通常から歳入の確保や歳出の抑制を行うように努める。</a:t>
          </a:r>
          <a:endParaRPr lang="ja-JP" altLang="ja-JP" sz="1800">
            <a:solidFill>
              <a:sysClr val="windowText" lastClr="000000"/>
            </a:solidFill>
            <a:effectLst/>
          </a:endParaRPr>
        </a:p>
        <a:p>
          <a:endParaRPr kumimoji="1" lang="en-US" altLang="ja-JP" sz="16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　例年、</a:t>
          </a:r>
          <a:r>
            <a:rPr kumimoji="1" lang="en-US" altLang="ja-JP" sz="1400">
              <a:solidFill>
                <a:sysClr val="windowText" lastClr="000000"/>
              </a:solidFill>
              <a:effectLst/>
              <a:latin typeface="+mn-lt"/>
              <a:ea typeface="+mn-ea"/>
              <a:cs typeface="+mn-cs"/>
            </a:rPr>
            <a:t>200</a:t>
          </a:r>
          <a:r>
            <a:rPr kumimoji="1" lang="ja-JP" altLang="ja-JP" sz="1400">
              <a:solidFill>
                <a:sysClr val="windowText" lastClr="000000"/>
              </a:solidFill>
              <a:effectLst/>
              <a:latin typeface="+mn-lt"/>
              <a:ea typeface="+mn-ea"/>
              <a:cs typeface="+mn-cs"/>
            </a:rPr>
            <a:t>千円を積立し、取崩しの実績はない。</a:t>
          </a:r>
          <a:endParaRPr lang="ja-JP" altLang="ja-JP" sz="18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これまで財政的に減債基金の積立額は例年の</a:t>
          </a:r>
          <a:r>
            <a:rPr kumimoji="1" lang="en-US" altLang="ja-JP" sz="1400">
              <a:solidFill>
                <a:sysClr val="windowText" lastClr="000000"/>
              </a:solidFill>
              <a:effectLst/>
              <a:latin typeface="+mn-lt"/>
              <a:ea typeface="+mn-ea"/>
              <a:cs typeface="+mn-cs"/>
            </a:rPr>
            <a:t>200</a:t>
          </a:r>
          <a:r>
            <a:rPr kumimoji="1" lang="ja-JP" altLang="ja-JP" sz="1400">
              <a:solidFill>
                <a:sysClr val="windowText" lastClr="000000"/>
              </a:solidFill>
              <a:effectLst/>
              <a:latin typeface="+mn-lt"/>
              <a:ea typeface="+mn-ea"/>
              <a:cs typeface="+mn-cs"/>
            </a:rPr>
            <a:t>千円としていたが、他の基金とのバランス</a:t>
          </a:r>
          <a:r>
            <a:rPr kumimoji="1" lang="ja-JP" altLang="en-US" sz="1400">
              <a:solidFill>
                <a:sysClr val="windowText" lastClr="000000"/>
              </a:solidFill>
              <a:effectLst/>
              <a:latin typeface="+mn-lt"/>
              <a:ea typeface="+mn-ea"/>
              <a:cs typeface="+mn-cs"/>
            </a:rPr>
            <a:t>や国の助言などを勘案しながら</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積立の増額や取崩を</a:t>
          </a:r>
          <a:r>
            <a:rPr kumimoji="1" lang="ja-JP" altLang="ja-JP" sz="1400">
              <a:solidFill>
                <a:sysClr val="windowText" lastClr="000000"/>
              </a:solidFill>
              <a:effectLst/>
              <a:latin typeface="+mn-lt"/>
              <a:ea typeface="+mn-ea"/>
              <a:cs typeface="+mn-cs"/>
            </a:rPr>
            <a:t>検討</a:t>
          </a:r>
          <a:r>
            <a:rPr kumimoji="1" lang="ja-JP" altLang="en-US" sz="1400">
              <a:solidFill>
                <a:sysClr val="windowText" lastClr="000000"/>
              </a:solidFill>
              <a:effectLst/>
              <a:latin typeface="+mn-lt"/>
              <a:ea typeface="+mn-ea"/>
              <a:cs typeface="+mn-cs"/>
            </a:rPr>
            <a:t>する</a:t>
          </a:r>
          <a:r>
            <a:rPr kumimoji="1" lang="ja-JP" altLang="ja-JP" sz="1400">
              <a:solidFill>
                <a:sysClr val="windowText" lastClr="000000"/>
              </a:solidFill>
              <a:effectLst/>
              <a:latin typeface="+mn-lt"/>
              <a:ea typeface="+mn-ea"/>
              <a:cs typeface="+mn-cs"/>
            </a:rPr>
            <a:t>。</a:t>
          </a:r>
          <a:endParaRPr lang="ja-JP" altLang="ja-JP" sz="18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a:t>
          </a:r>
          <a:r>
            <a:rPr kumimoji="1" lang="en-US" altLang="ja-JP" sz="1100">
              <a:solidFill>
                <a:schemeClr val="dk1"/>
              </a:solidFill>
              <a:effectLst/>
              <a:latin typeface="+mn-lt"/>
              <a:ea typeface="+mn-ea"/>
              <a:cs typeface="+mn-cs"/>
            </a:rPr>
            <a:t>60.5</a:t>
          </a:r>
          <a:r>
            <a:rPr kumimoji="1" lang="ja-JP" altLang="ja-JP" sz="1100">
              <a:solidFill>
                <a:schemeClr val="dk1"/>
              </a:solidFill>
              <a:effectLst/>
              <a:latin typeface="+mn-lt"/>
              <a:ea typeface="+mn-ea"/>
              <a:cs typeface="+mn-cs"/>
            </a:rPr>
            <a:t>％で、全国平均と比較すると</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％低くなっている。これは令和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に耐用年数の経過した施設を建て替えたことにより減価償却率が下がったことが要因である。今後は庁舎や村営住宅等の公共施設についても、耐用年数等を勘案しながら計画的な更新等の検討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122209</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69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46899</xdr:rowOff>
    </xdr:from>
    <xdr:to>
      <xdr:col>19</xdr:col>
      <xdr:colOff>187325</xdr:colOff>
      <xdr:row>29</xdr:row>
      <xdr:rowOff>148499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97699</xdr:rowOff>
    </xdr:from>
    <xdr:to>
      <xdr:col>23</xdr:col>
      <xdr:colOff>85725</xdr:colOff>
      <xdr:row>29</xdr:row>
      <xdr:rowOff>150132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841274"/>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97699</xdr:rowOff>
    </xdr:from>
    <xdr:to>
      <xdr:col>19</xdr:col>
      <xdr:colOff>136525</xdr:colOff>
      <xdr:row>30</xdr:row>
      <xdr:rowOff>117475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3289300" y="5841274"/>
          <a:ext cx="7620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17326</xdr:rowOff>
    </xdr:from>
    <xdr:to>
      <xdr:col>11</xdr:col>
      <xdr:colOff>187325</xdr:colOff>
      <xdr:row>30</xdr:row>
      <xdr:rowOff>118926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68126</xdr:rowOff>
    </xdr:from>
    <xdr:to>
      <xdr:col>15</xdr:col>
      <xdr:colOff>136525</xdr:colOff>
      <xdr:row>30</xdr:row>
      <xdr:rowOff>117475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98315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124006</xdr:rowOff>
    </xdr:from>
    <xdr:to>
      <xdr:col>7</xdr:col>
      <xdr:colOff>187325</xdr:colOff>
      <xdr:row>30</xdr:row>
      <xdr:rowOff>54156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3356</xdr:rowOff>
    </xdr:from>
    <xdr:to>
      <xdr:col>11</xdr:col>
      <xdr:colOff>136525</xdr:colOff>
      <xdr:row>30</xdr:row>
      <xdr:rowOff>68126</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918381"/>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165026</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110053</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332.4</a:t>
          </a:r>
          <a:r>
            <a:rPr kumimoji="1" lang="ja-JP" altLang="en-US" sz="1100">
              <a:latin typeface="ＭＳ Ｐゴシック" panose="020B0600070205080204" pitchFamily="50" charset="-128"/>
              <a:ea typeface="ＭＳ Ｐゴシック" panose="020B0600070205080204" pitchFamily="50" charset="-128"/>
            </a:rPr>
            <a:t>％となっており、類似団体よりは高くなっている。令和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年度は前年度より若干低くなっているが、今後の新規地方債発行等による将来負担額を考えると債務償還比率は上がる予定ではあるが、引き続き、適正な数値を維持できるように努める。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88604</xdr:rowOff>
    </xdr:from>
    <xdr:to>
      <xdr:col>76</xdr:col>
      <xdr:colOff>73025</xdr:colOff>
      <xdr:row>29</xdr:row>
      <xdr:rowOff>18754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6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67031</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63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118110</xdr:rowOff>
    </xdr:from>
    <xdr:to>
      <xdr:col>72</xdr:col>
      <xdr:colOff>123825</xdr:colOff>
      <xdr:row>29</xdr:row>
      <xdr:rowOff>48260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139404</xdr:rowOff>
    </xdr:from>
    <xdr:to>
      <xdr:col>76</xdr:col>
      <xdr:colOff>22225</xdr:colOff>
      <xdr:row>28</xdr:row>
      <xdr:rowOff>168910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711529"/>
          <a:ext cx="71120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3683</xdr:rowOff>
    </xdr:from>
    <xdr:to>
      <xdr:col>68</xdr:col>
      <xdr:colOff>123825</xdr:colOff>
      <xdr:row>28</xdr:row>
      <xdr:rowOff>105283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54483</xdr:rowOff>
    </xdr:from>
    <xdr:to>
      <xdr:col>72</xdr:col>
      <xdr:colOff>73025</xdr:colOff>
      <xdr:row>28</xdr:row>
      <xdr:rowOff>168910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3322300" y="5626608"/>
          <a:ext cx="7620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110434</xdr:rowOff>
    </xdr:from>
    <xdr:to>
      <xdr:col>64</xdr:col>
      <xdr:colOff>123825</xdr:colOff>
      <xdr:row>29</xdr:row>
      <xdr:rowOff>40584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54483</xdr:rowOff>
    </xdr:from>
    <xdr:to>
      <xdr:col>68</xdr:col>
      <xdr:colOff>73025</xdr:colOff>
      <xdr:row>28</xdr:row>
      <xdr:rowOff>161234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626608"/>
          <a:ext cx="762000" cy="10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169806</xdr:rowOff>
    </xdr:from>
    <xdr:to>
      <xdr:col>60</xdr:col>
      <xdr:colOff>123825</xdr:colOff>
      <xdr:row>29</xdr:row>
      <xdr:rowOff>99956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7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161234</xdr:rowOff>
    </xdr:from>
    <xdr:to>
      <xdr:col>64</xdr:col>
      <xdr:colOff>73025</xdr:colOff>
      <xdr:row>29</xdr:row>
      <xdr:rowOff>49156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5733359"/>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57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39387</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96410</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66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57111</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45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91083</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83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37</xdr:row>
      <xdr:rowOff>160020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88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37</xdr:row>
      <xdr:rowOff>169545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48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169545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75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484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59613</xdr:rowOff>
    </xdr:from>
    <xdr:to>
      <xdr:col>55</xdr:col>
      <xdr:colOff>50800</xdr:colOff>
      <xdr:row>41</xdr:row>
      <xdr:rowOff>161213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145990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0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59512</xdr:rowOff>
    </xdr:from>
    <xdr:to>
      <xdr:col>50</xdr:col>
      <xdr:colOff>165100</xdr:colOff>
      <xdr:row>41</xdr:row>
      <xdr:rowOff>161112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110312</xdr:rowOff>
    </xdr:from>
    <xdr:to>
      <xdr:col>55</xdr:col>
      <xdr:colOff>0</xdr:colOff>
      <xdr:row>41</xdr:row>
      <xdr:rowOff>110413</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7139762"/>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59358</xdr:rowOff>
    </xdr:from>
    <xdr:to>
      <xdr:col>46</xdr:col>
      <xdr:colOff>38100</xdr:colOff>
      <xdr:row>41</xdr:row>
      <xdr:rowOff>160958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8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110158</xdr:rowOff>
    </xdr:from>
    <xdr:to>
      <xdr:col>50</xdr:col>
      <xdr:colOff>114300</xdr:colOff>
      <xdr:row>41</xdr:row>
      <xdr:rowOff>110312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139608"/>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59221</xdr:rowOff>
    </xdr:from>
    <xdr:to>
      <xdr:col>41</xdr:col>
      <xdr:colOff>101600</xdr:colOff>
      <xdr:row>41</xdr:row>
      <xdr:rowOff>160821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110021</xdr:rowOff>
    </xdr:from>
    <xdr:to>
      <xdr:col>45</xdr:col>
      <xdr:colOff>177800</xdr:colOff>
      <xdr:row>41</xdr:row>
      <xdr:rowOff>110158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13947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59221</xdr:rowOff>
    </xdr:from>
    <xdr:to>
      <xdr:col>36</xdr:col>
      <xdr:colOff>165100</xdr:colOff>
      <xdr:row>41</xdr:row>
      <xdr:rowOff>160821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110021</xdr:rowOff>
    </xdr:from>
    <xdr:to>
      <xdr:col>41</xdr:col>
      <xdr:colOff>50800</xdr:colOff>
      <xdr:row>41</xdr:row>
      <xdr:rowOff>110021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71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152239</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152085</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8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151948</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151948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88900</xdr:rowOff>
    </xdr:from>
    <xdr:to>
      <xdr:col>24</xdr:col>
      <xdr:colOff>114300</xdr:colOff>
      <xdr:row>62</xdr:row>
      <xdr:rowOff>19050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67327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52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81280</xdr:rowOff>
    </xdr:from>
    <xdr:to>
      <xdr:col>20</xdr:col>
      <xdr:colOff>38100</xdr:colOff>
      <xdr:row>62</xdr:row>
      <xdr:rowOff>11430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5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132080</xdr:rowOff>
    </xdr:from>
    <xdr:to>
      <xdr:col>24</xdr:col>
      <xdr:colOff>63500</xdr:colOff>
      <xdr:row>61</xdr:row>
      <xdr:rowOff>139700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0590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77470</xdr:rowOff>
    </xdr:from>
    <xdr:to>
      <xdr:col>15</xdr:col>
      <xdr:colOff>101600</xdr:colOff>
      <xdr:row>62</xdr:row>
      <xdr:rowOff>7620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128270</xdr:rowOff>
    </xdr:from>
    <xdr:to>
      <xdr:col>19</xdr:col>
      <xdr:colOff>177800</xdr:colOff>
      <xdr:row>61</xdr:row>
      <xdr:rowOff>132080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586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68580</xdr:rowOff>
    </xdr:from>
    <xdr:to>
      <xdr:col>10</xdr:col>
      <xdr:colOff>165100</xdr:colOff>
      <xdr:row>61</xdr:row>
      <xdr:rowOff>170180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119380</xdr:rowOff>
    </xdr:from>
    <xdr:to>
      <xdr:col>15</xdr:col>
      <xdr:colOff>50800</xdr:colOff>
      <xdr:row>61</xdr:row>
      <xdr:rowOff>128270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10577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46990</xdr:rowOff>
    </xdr:from>
    <xdr:to>
      <xdr:col>6</xdr:col>
      <xdr:colOff>38100</xdr:colOff>
      <xdr:row>61</xdr:row>
      <xdr:rowOff>148590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97790</xdr:rowOff>
    </xdr:from>
    <xdr:to>
      <xdr:col>10</xdr:col>
      <xdr:colOff>114300</xdr:colOff>
      <xdr:row>61</xdr:row>
      <xdr:rowOff>119380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5562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2557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3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170197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2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161307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139717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9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1014</xdr:rowOff>
    </xdr:from>
    <xdr:to>
      <xdr:col>55</xdr:col>
      <xdr:colOff>50800</xdr:colOff>
      <xdr:row>64</xdr:row>
      <xdr:rowOff>102614</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97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87391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88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871</xdr:rowOff>
    </xdr:from>
    <xdr:to>
      <xdr:col>50</xdr:col>
      <xdr:colOff>165100</xdr:colOff>
      <xdr:row>64</xdr:row>
      <xdr:rowOff>102471</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9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51671</xdr:rowOff>
    </xdr:from>
    <xdr:to>
      <xdr:col>55</xdr:col>
      <xdr:colOff>0</xdr:colOff>
      <xdr:row>64</xdr:row>
      <xdr:rowOff>51814</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9639300" y="11024471"/>
          <a:ext cx="8382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171393</xdr:rowOff>
    </xdr:from>
    <xdr:to>
      <xdr:col>46</xdr:col>
      <xdr:colOff>38100</xdr:colOff>
      <xdr:row>64</xdr:row>
      <xdr:rowOff>101543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9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50743</xdr:rowOff>
    </xdr:from>
    <xdr:to>
      <xdr:col>50</xdr:col>
      <xdr:colOff>114300</xdr:colOff>
      <xdr:row>64</xdr:row>
      <xdr:rowOff>51671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8750300" y="11023543"/>
          <a:ext cx="8890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171243</xdr:rowOff>
    </xdr:from>
    <xdr:to>
      <xdr:col>41</xdr:col>
      <xdr:colOff>101600</xdr:colOff>
      <xdr:row>64</xdr:row>
      <xdr:rowOff>101393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9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50593</xdr:rowOff>
    </xdr:from>
    <xdr:to>
      <xdr:col>45</xdr:col>
      <xdr:colOff>177800</xdr:colOff>
      <xdr:row>64</xdr:row>
      <xdr:rowOff>50743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861300" y="11023393"/>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329</xdr:rowOff>
    </xdr:from>
    <xdr:to>
      <xdr:col>36</xdr:col>
      <xdr:colOff>165100</xdr:colOff>
      <xdr:row>64</xdr:row>
      <xdr:rowOff>101929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9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50593</xdr:rowOff>
    </xdr:from>
    <xdr:to>
      <xdr:col>41</xdr:col>
      <xdr:colOff>50800</xdr:colOff>
      <xdr:row>64</xdr:row>
      <xdr:rowOff>51129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1023393"/>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93598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106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92670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106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92520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106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93056</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106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87630</xdr:rowOff>
    </xdr:from>
    <xdr:to>
      <xdr:col>24</xdr:col>
      <xdr:colOff>114300</xdr:colOff>
      <xdr:row>84</xdr:row>
      <xdr:rowOff>17780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66057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73661</xdr:rowOff>
    </xdr:from>
    <xdr:to>
      <xdr:col>20</xdr:col>
      <xdr:colOff>38100</xdr:colOff>
      <xdr:row>84</xdr:row>
      <xdr:rowOff>3811</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3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124461</xdr:rowOff>
    </xdr:from>
    <xdr:to>
      <xdr:col>24</xdr:col>
      <xdr:colOff>63500</xdr:colOff>
      <xdr:row>83</xdr:row>
      <xdr:rowOff>138430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354811"/>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124461</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3408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45720</xdr:rowOff>
    </xdr:from>
    <xdr:to>
      <xdr:col>10</xdr:col>
      <xdr:colOff>165100</xdr:colOff>
      <xdr:row>83</xdr:row>
      <xdr:rowOff>147320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2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96520</xdr:rowOff>
    </xdr:from>
    <xdr:to>
      <xdr:col>15</xdr:col>
      <xdr:colOff>50800</xdr:colOff>
      <xdr:row>83</xdr:row>
      <xdr:rowOff>110489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3268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31750</xdr:rowOff>
    </xdr:from>
    <xdr:to>
      <xdr:col>6</xdr:col>
      <xdr:colOff>38100</xdr:colOff>
      <xdr:row>83</xdr:row>
      <xdr:rowOff>133350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82550</xdr:rowOff>
    </xdr:from>
    <xdr:to>
      <xdr:col>10</xdr:col>
      <xdr:colOff>114300</xdr:colOff>
      <xdr:row>83</xdr:row>
      <xdr:rowOff>96520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3129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166388</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9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138447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124477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136576</xdr:rowOff>
    </xdr:from>
    <xdr:to>
      <xdr:col>55</xdr:col>
      <xdr:colOff>50800</xdr:colOff>
      <xdr:row>86</xdr:row>
      <xdr:rowOff>66726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7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51503</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62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136438</xdr:rowOff>
    </xdr:from>
    <xdr:to>
      <xdr:col>50</xdr:col>
      <xdr:colOff>165100</xdr:colOff>
      <xdr:row>86</xdr:row>
      <xdr:rowOff>66588</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7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15788</xdr:rowOff>
    </xdr:from>
    <xdr:to>
      <xdr:col>55</xdr:col>
      <xdr:colOff>0</xdr:colOff>
      <xdr:row>86</xdr:row>
      <xdr:rowOff>15926</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9639300" y="14760488"/>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136302</xdr:rowOff>
    </xdr:from>
    <xdr:to>
      <xdr:col>46</xdr:col>
      <xdr:colOff>38100</xdr:colOff>
      <xdr:row>86</xdr:row>
      <xdr:rowOff>66452</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7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15652</xdr:rowOff>
    </xdr:from>
    <xdr:to>
      <xdr:col>50</xdr:col>
      <xdr:colOff>114300</xdr:colOff>
      <xdr:row>86</xdr:row>
      <xdr:rowOff>15788</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8750300" y="14760352"/>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136164</xdr:rowOff>
    </xdr:from>
    <xdr:to>
      <xdr:col>41</xdr:col>
      <xdr:colOff>101600</xdr:colOff>
      <xdr:row>86</xdr:row>
      <xdr:rowOff>66314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7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15514</xdr:rowOff>
    </xdr:from>
    <xdr:to>
      <xdr:col>45</xdr:col>
      <xdr:colOff>177800</xdr:colOff>
      <xdr:row>86</xdr:row>
      <xdr:rowOff>15652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7861300" y="1476021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136164</xdr:rowOff>
    </xdr:from>
    <xdr:to>
      <xdr:col>36</xdr:col>
      <xdr:colOff>165100</xdr:colOff>
      <xdr:row>86</xdr:row>
      <xdr:rowOff>66314</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7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15514</xdr:rowOff>
    </xdr:from>
    <xdr:to>
      <xdr:col>41</xdr:col>
      <xdr:colOff>50800</xdr:colOff>
      <xdr:row>86</xdr:row>
      <xdr:rowOff>15514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6972300" y="14760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57715</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8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57579</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80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57441</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8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57441</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8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0000000-0008-0000-0E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00000000-0008-0000-0E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00000000-0008-0000-0E00-00008F01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00000000-0008-0000-0E00-000091010000}"/>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80645</xdr:rowOff>
    </xdr:from>
    <xdr:to>
      <xdr:col>24</xdr:col>
      <xdr:colOff>114300</xdr:colOff>
      <xdr:row>108</xdr:row>
      <xdr:rowOff>10795</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4584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59072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00000000-0008-0000-0E00-00009D010000}"/>
            </a:ext>
          </a:extLst>
        </xdr:cNvPr>
        <xdr:cNvSpPr txBox="1"/>
      </xdr:nvSpPr>
      <xdr:spPr>
        <a:xfrm>
          <a:off x="4673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23495</xdr:rowOff>
    </xdr:from>
    <xdr:to>
      <xdr:col>20</xdr:col>
      <xdr:colOff>38100</xdr:colOff>
      <xdr:row>107</xdr:row>
      <xdr:rowOff>125095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3746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74295</xdr:rowOff>
    </xdr:from>
    <xdr:to>
      <xdr:col>24</xdr:col>
      <xdr:colOff>63500</xdr:colOff>
      <xdr:row>107</xdr:row>
      <xdr:rowOff>131445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3797300" y="184194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137795</xdr:rowOff>
    </xdr:from>
    <xdr:to>
      <xdr:col>15</xdr:col>
      <xdr:colOff>101600</xdr:colOff>
      <xdr:row>107</xdr:row>
      <xdr:rowOff>67945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2857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17145</xdr:rowOff>
    </xdr:from>
    <xdr:to>
      <xdr:col>19</xdr:col>
      <xdr:colOff>177800</xdr:colOff>
      <xdr:row>107</xdr:row>
      <xdr:rowOff>74295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2908300" y="18362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80645</xdr:rowOff>
    </xdr:from>
    <xdr:to>
      <xdr:col>10</xdr:col>
      <xdr:colOff>165100</xdr:colOff>
      <xdr:row>107</xdr:row>
      <xdr:rowOff>10795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968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131445</xdr:rowOff>
    </xdr:from>
    <xdr:to>
      <xdr:col>15</xdr:col>
      <xdr:colOff>50800</xdr:colOff>
      <xdr:row>107</xdr:row>
      <xdr:rowOff>17145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019300" y="183051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23495</xdr:rowOff>
    </xdr:from>
    <xdr:to>
      <xdr:col>6</xdr:col>
      <xdr:colOff>38100</xdr:colOff>
      <xdr:row>106</xdr:row>
      <xdr:rowOff>125095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079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74295</xdr:rowOff>
    </xdr:from>
    <xdr:to>
      <xdr:col>10</xdr:col>
      <xdr:colOff>114300</xdr:colOff>
      <xdr:row>106</xdr:row>
      <xdr:rowOff>131445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130300" y="182479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00000000-0008-0000-0E00-0000A6010000}"/>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00000000-0008-0000-0E00-0000A7010000}"/>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24" name="n_3aveValue【港湾・漁港】&#10;有形固定資産減価償却率">
          <a:extLst>
            <a:ext uri="{FF2B5EF4-FFF2-40B4-BE49-F238E27FC236}">
              <a16:creationId xmlns:a16="http://schemas.microsoft.com/office/drawing/2014/main" id="{00000000-0008-0000-0E00-0000A8010000}"/>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25" name="n_4aveValue【港湾・漁港】&#10;有形固定資産減価償却率">
          <a:extLst>
            <a:ext uri="{FF2B5EF4-FFF2-40B4-BE49-F238E27FC236}">
              <a16:creationId xmlns:a16="http://schemas.microsoft.com/office/drawing/2014/main" id="{00000000-0008-0000-0E00-0000A9010000}"/>
            </a:ext>
          </a:extLst>
        </xdr:cNvPr>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116222</xdr:rowOff>
    </xdr:from>
    <xdr:ext cx="405111" cy="259045"/>
    <xdr:sp macro="" textlink="">
      <xdr:nvSpPr>
        <xdr:cNvPr id="426" name="n_1main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59072</xdr:rowOff>
    </xdr:from>
    <xdr:ext cx="405111" cy="259045"/>
    <xdr:sp macro="" textlink="">
      <xdr:nvSpPr>
        <xdr:cNvPr id="427" name="n_2main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1922</xdr:rowOff>
    </xdr:from>
    <xdr:ext cx="405111" cy="259045"/>
    <xdr:sp macro="" textlink="">
      <xdr:nvSpPr>
        <xdr:cNvPr id="428" name="n_3main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116222</xdr:rowOff>
    </xdr:from>
    <xdr:ext cx="405111" cy="259045"/>
    <xdr:sp macro="" textlink="">
      <xdr:nvSpPr>
        <xdr:cNvPr id="429" name="n_4main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101344</xdr:rowOff>
    </xdr:from>
    <xdr:to>
      <xdr:col>55</xdr:col>
      <xdr:colOff>50800</xdr:colOff>
      <xdr:row>109</xdr:row>
      <xdr:rowOff>31494</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0426700" y="186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16271</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10515600" y="1853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101343</xdr:rowOff>
    </xdr:from>
    <xdr:to>
      <xdr:col>50</xdr:col>
      <xdr:colOff>165100</xdr:colOff>
      <xdr:row>109</xdr:row>
      <xdr:rowOff>31493</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9588500" y="186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152143</xdr:rowOff>
    </xdr:from>
    <xdr:to>
      <xdr:col>55</xdr:col>
      <xdr:colOff>0</xdr:colOff>
      <xdr:row>108</xdr:row>
      <xdr:rowOff>152144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9639300" y="18668743"/>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101341</xdr:rowOff>
    </xdr:from>
    <xdr:to>
      <xdr:col>46</xdr:col>
      <xdr:colOff>38100</xdr:colOff>
      <xdr:row>109</xdr:row>
      <xdr:rowOff>31491</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699500" y="186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152141</xdr:rowOff>
    </xdr:from>
    <xdr:to>
      <xdr:col>50</xdr:col>
      <xdr:colOff>114300</xdr:colOff>
      <xdr:row>108</xdr:row>
      <xdr:rowOff>152143</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8750300" y="1866874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101340</xdr:rowOff>
    </xdr:from>
    <xdr:to>
      <xdr:col>41</xdr:col>
      <xdr:colOff>101600</xdr:colOff>
      <xdr:row>109</xdr:row>
      <xdr:rowOff>31490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810500" y="186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152140</xdr:rowOff>
    </xdr:from>
    <xdr:to>
      <xdr:col>45</xdr:col>
      <xdr:colOff>177800</xdr:colOff>
      <xdr:row>108</xdr:row>
      <xdr:rowOff>152141</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7861300" y="1866874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101340</xdr:rowOff>
    </xdr:from>
    <xdr:to>
      <xdr:col>36</xdr:col>
      <xdr:colOff>165100</xdr:colOff>
      <xdr:row>109</xdr:row>
      <xdr:rowOff>31490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921500" y="186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152140</xdr:rowOff>
    </xdr:from>
    <xdr:to>
      <xdr:col>41</xdr:col>
      <xdr:colOff>50800</xdr:colOff>
      <xdr:row>108</xdr:row>
      <xdr:rowOff>152140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6972300" y="1866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22620</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59411" y="1871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22618</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83111" y="187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22617</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94111" y="187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22617</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705111" y="187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44450</xdr:rowOff>
    </xdr:from>
    <xdr:to>
      <xdr:col>85</xdr:col>
      <xdr:colOff>177800</xdr:colOff>
      <xdr:row>33</xdr:row>
      <xdr:rowOff>146050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340478"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33</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571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39</xdr:row>
      <xdr:rowOff>64770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4592300" y="5715000"/>
          <a:ext cx="889000" cy="10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156210</xdr:rowOff>
    </xdr:from>
    <xdr:to>
      <xdr:col>72</xdr:col>
      <xdr:colOff>38100</xdr:colOff>
      <xdr:row>39</xdr:row>
      <xdr:rowOff>86360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35560</xdr:rowOff>
    </xdr:from>
    <xdr:to>
      <xdr:col>76</xdr:col>
      <xdr:colOff>114300</xdr:colOff>
      <xdr:row>39</xdr:row>
      <xdr:rowOff>64770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72211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127000</xdr:rowOff>
    </xdr:from>
    <xdr:to>
      <xdr:col>67</xdr:col>
      <xdr:colOff>101600</xdr:colOff>
      <xdr:row>39</xdr:row>
      <xdr:rowOff>57150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6350</xdr:rowOff>
    </xdr:from>
    <xdr:to>
      <xdr:col>71</xdr:col>
      <xdr:colOff>177800</xdr:colOff>
      <xdr:row>39</xdr:row>
      <xdr:rowOff>35560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69290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124477</xdr:rowOff>
    </xdr:from>
    <xdr:ext cx="340478"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98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77487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48277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30497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2199600"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50546</xdr:rowOff>
    </xdr:from>
    <xdr:to>
      <xdr:col>112</xdr:col>
      <xdr:colOff>38100</xdr:colOff>
      <xdr:row>40</xdr:row>
      <xdr:rowOff>152146</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1272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101346</xdr:rowOff>
    </xdr:from>
    <xdr:to>
      <xdr:col>116</xdr:col>
      <xdr:colOff>63500</xdr:colOff>
      <xdr:row>40</xdr:row>
      <xdr:rowOff>102870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1323300" y="695934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101346</xdr:rowOff>
    </xdr:from>
    <xdr:to>
      <xdr:col>111</xdr:col>
      <xdr:colOff>177800</xdr:colOff>
      <xdr:row>40</xdr:row>
      <xdr:rowOff>137160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0434300" y="695934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84836</xdr:rowOff>
    </xdr:from>
    <xdr:to>
      <xdr:col>102</xdr:col>
      <xdr:colOff>165100</xdr:colOff>
      <xdr:row>41</xdr:row>
      <xdr:rowOff>14986</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9494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135636</xdr:rowOff>
    </xdr:from>
    <xdr:to>
      <xdr:col>107</xdr:col>
      <xdr:colOff>50800</xdr:colOff>
      <xdr:row>40</xdr:row>
      <xdr:rowOff>137160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9545300" y="69936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84836</xdr:rowOff>
    </xdr:from>
    <xdr:to>
      <xdr:col>98</xdr:col>
      <xdr:colOff>38100</xdr:colOff>
      <xdr:row>41</xdr:row>
      <xdr:rowOff>14986</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8605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135636</xdr:rowOff>
    </xdr:from>
    <xdr:to>
      <xdr:col>102</xdr:col>
      <xdr:colOff>114300</xdr:colOff>
      <xdr:row>40</xdr:row>
      <xdr:rowOff>135636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656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143273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6113</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6113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E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0000000-0008-0000-0E00-000073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00000000-0008-0000-0E00-000075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E00-00007702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E00-000083020000}"/>
            </a:ext>
          </a:extLst>
        </xdr:cNvPr>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61</xdr:row>
      <xdr:rowOff>155122</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5481300" y="1058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61</xdr:row>
      <xdr:rowOff>122465</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4592300" y="105498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3084</xdr:rowOff>
    </xdr:from>
    <xdr:to>
      <xdr:col>72</xdr:col>
      <xdr:colOff>38100</xdr:colOff>
      <xdr:row>61</xdr:row>
      <xdr:rowOff>104684</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3652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53884</xdr:rowOff>
    </xdr:from>
    <xdr:to>
      <xdr:col>76</xdr:col>
      <xdr:colOff>114300</xdr:colOff>
      <xdr:row>61</xdr:row>
      <xdr:rowOff>91440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3703300" y="105123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53884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814300" y="104813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95811</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82321</xdr:rowOff>
    </xdr:from>
    <xdr:to>
      <xdr:col>116</xdr:col>
      <xdr:colOff>114300</xdr:colOff>
      <xdr:row>64</xdr:row>
      <xdr:rowOff>12471</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088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168698</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2199600" y="1079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81635</xdr:rowOff>
    </xdr:from>
    <xdr:to>
      <xdr:col>112</xdr:col>
      <xdr:colOff>38100</xdr:colOff>
      <xdr:row>64</xdr:row>
      <xdr:rowOff>11785</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08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132435</xdr:rowOff>
    </xdr:from>
    <xdr:to>
      <xdr:col>116</xdr:col>
      <xdr:colOff>63500</xdr:colOff>
      <xdr:row>63</xdr:row>
      <xdr:rowOff>133121</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1323300" y="1093378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80873</xdr:rowOff>
    </xdr:from>
    <xdr:to>
      <xdr:col>107</xdr:col>
      <xdr:colOff>101600</xdr:colOff>
      <xdr:row>64</xdr:row>
      <xdr:rowOff>11023</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0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131673</xdr:rowOff>
    </xdr:from>
    <xdr:to>
      <xdr:col>111</xdr:col>
      <xdr:colOff>177800</xdr:colOff>
      <xdr:row>63</xdr:row>
      <xdr:rowOff>132435</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0434300" y="109330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80188</xdr:rowOff>
    </xdr:from>
    <xdr:to>
      <xdr:col>102</xdr:col>
      <xdr:colOff>165100</xdr:colOff>
      <xdr:row>64</xdr:row>
      <xdr:rowOff>10338</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0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130988</xdr:rowOff>
    </xdr:from>
    <xdr:to>
      <xdr:col>107</xdr:col>
      <xdr:colOff>50800</xdr:colOff>
      <xdr:row>63</xdr:row>
      <xdr:rowOff>131673</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9545300" y="1093233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80188</xdr:rowOff>
    </xdr:from>
    <xdr:to>
      <xdr:col>98</xdr:col>
      <xdr:colOff>38100</xdr:colOff>
      <xdr:row>64</xdr:row>
      <xdr:rowOff>10338</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0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130988</xdr:rowOff>
    </xdr:from>
    <xdr:to>
      <xdr:col>102</xdr:col>
      <xdr:colOff>114300</xdr:colOff>
      <xdr:row>63</xdr:row>
      <xdr:rowOff>130988</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656300" y="10932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2912</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21075727" y="1097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2150</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20199427" y="1097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1465</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9310427" y="1097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1465</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8421427" y="1097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a:extLst>
            <a:ext uri="{FF2B5EF4-FFF2-40B4-BE49-F238E27FC236}">
              <a16:creationId xmlns:a16="http://schemas.microsoft.com/office/drawing/2014/main" id="{00000000-0008-0000-0E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0</xdr:rowOff>
    </xdr:from>
    <xdr:to>
      <xdr:col>85</xdr:col>
      <xdr:colOff>126364</xdr:colOff>
      <xdr:row>85</xdr:row>
      <xdr:rowOff>31750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6318864" y="13373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1" name="【児童館】&#10;有形固定資産減価償却率最小値テキスト">
          <a:extLst>
            <a:ext uri="{FF2B5EF4-FFF2-40B4-BE49-F238E27FC236}">
              <a16:creationId xmlns:a16="http://schemas.microsoft.com/office/drawing/2014/main" id="{00000000-0008-0000-0E00-0000E5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118127</xdr:rowOff>
    </xdr:from>
    <xdr:ext cx="340478" cy="259045"/>
    <xdr:sp macro="" textlink="">
      <xdr:nvSpPr>
        <xdr:cNvPr id="743" name="【児童館】&#10;有形固定資産減価償却率最大値テキスト">
          <a:extLst>
            <a:ext uri="{FF2B5EF4-FFF2-40B4-BE49-F238E27FC236}">
              <a16:creationId xmlns:a16="http://schemas.microsoft.com/office/drawing/2014/main" id="{00000000-0008-0000-0E00-0000E7020000}"/>
            </a:ext>
          </a:extLst>
        </xdr:cNvPr>
        <xdr:cNvSpPr txBox="1"/>
      </xdr:nvSpPr>
      <xdr:spPr>
        <a:xfrm>
          <a:off x="16357600" y="1314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0</xdr:rowOff>
    </xdr:from>
    <xdr:to>
      <xdr:col>86</xdr:col>
      <xdr:colOff>25400</xdr:colOff>
      <xdr:row>78</xdr:row>
      <xdr:rowOff>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6230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7638</xdr:rowOff>
    </xdr:from>
    <xdr:ext cx="405111" cy="259045"/>
    <xdr:sp macro="" textlink="">
      <xdr:nvSpPr>
        <xdr:cNvPr id="745" name="【児童館】&#10;有形固定資産減価償却率平均値テキスト">
          <a:extLst>
            <a:ext uri="{FF2B5EF4-FFF2-40B4-BE49-F238E27FC236}">
              <a16:creationId xmlns:a16="http://schemas.microsoft.com/office/drawing/2014/main" id="{00000000-0008-0000-0E00-0000E9020000}"/>
            </a:ext>
          </a:extLst>
        </xdr:cNvPr>
        <xdr:cNvSpPr txBox="1"/>
      </xdr:nvSpPr>
      <xdr:spPr>
        <a:xfrm>
          <a:off x="16357600" y="1389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29211</xdr:rowOff>
    </xdr:from>
    <xdr:to>
      <xdr:col>85</xdr:col>
      <xdr:colOff>177800</xdr:colOff>
      <xdr:row>81</xdr:row>
      <xdr:rowOff>130811</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6268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68580</xdr:rowOff>
    </xdr:from>
    <xdr:to>
      <xdr:col>81</xdr:col>
      <xdr:colOff>101600</xdr:colOff>
      <xdr:row>81</xdr:row>
      <xdr:rowOff>170180</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5430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119380</xdr:rowOff>
    </xdr:from>
    <xdr:to>
      <xdr:col>76</xdr:col>
      <xdr:colOff>165100</xdr:colOff>
      <xdr:row>82</xdr:row>
      <xdr:rowOff>49530</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4541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62230</xdr:rowOff>
    </xdr:from>
    <xdr:to>
      <xdr:col>72</xdr:col>
      <xdr:colOff>38100</xdr:colOff>
      <xdr:row>80</xdr:row>
      <xdr:rowOff>163830</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3652500" y="1377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48261</xdr:rowOff>
    </xdr:from>
    <xdr:to>
      <xdr:col>67</xdr:col>
      <xdr:colOff>101600</xdr:colOff>
      <xdr:row>79</xdr:row>
      <xdr:rowOff>149861</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2763500" y="1359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120650</xdr:rowOff>
    </xdr:from>
    <xdr:to>
      <xdr:col>85</xdr:col>
      <xdr:colOff>177800</xdr:colOff>
      <xdr:row>78</xdr:row>
      <xdr:rowOff>50800</xdr:rowOff>
    </xdr:to>
    <xdr:sp macro="" textlink="">
      <xdr:nvSpPr>
        <xdr:cNvPr id="756" name="楕円 755">
          <a:extLst>
            <a:ext uri="{FF2B5EF4-FFF2-40B4-BE49-F238E27FC236}">
              <a16:creationId xmlns:a16="http://schemas.microsoft.com/office/drawing/2014/main" id="{00000000-0008-0000-0E00-0000F4020000}"/>
            </a:ext>
          </a:extLst>
        </xdr:cNvPr>
        <xdr:cNvSpPr/>
      </xdr:nvSpPr>
      <xdr:spPr>
        <a:xfrm>
          <a:off x="16268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73677</xdr:rowOff>
    </xdr:from>
    <xdr:ext cx="340478" cy="259045"/>
    <xdr:sp macro="" textlink="">
      <xdr:nvSpPr>
        <xdr:cNvPr id="757" name="【児童館】&#10;有形固定資産減価償却率該当値テキスト">
          <a:extLst>
            <a:ext uri="{FF2B5EF4-FFF2-40B4-BE49-F238E27FC236}">
              <a16:creationId xmlns:a16="http://schemas.microsoft.com/office/drawing/2014/main" id="{00000000-0008-0000-0E00-0000F5020000}"/>
            </a:ext>
          </a:extLst>
        </xdr:cNvPr>
        <xdr:cNvSpPr txBox="1"/>
      </xdr:nvSpPr>
      <xdr:spPr>
        <a:xfrm>
          <a:off x="16357600" y="1327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5481300" y="1333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84</xdr:row>
      <xdr:rowOff>106680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flipV="1">
          <a:off x="14592300" y="13335000"/>
          <a:ext cx="889000" cy="11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27939</xdr:rowOff>
    </xdr:from>
    <xdr:to>
      <xdr:col>72</xdr:col>
      <xdr:colOff>38100</xdr:colOff>
      <xdr:row>84</xdr:row>
      <xdr:rowOff>129539</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3652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78739</xdr:rowOff>
    </xdr:from>
    <xdr:to>
      <xdr:col>76</xdr:col>
      <xdr:colOff>114300</xdr:colOff>
      <xdr:row>84</xdr:row>
      <xdr:rowOff>106680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3703300" y="144805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0</xdr:rowOff>
    </xdr:from>
    <xdr:to>
      <xdr:col>67</xdr:col>
      <xdr:colOff>101600</xdr:colOff>
      <xdr:row>84</xdr:row>
      <xdr:rowOff>101600</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2763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50800</xdr:rowOff>
    </xdr:from>
    <xdr:to>
      <xdr:col>71</xdr:col>
      <xdr:colOff>177800</xdr:colOff>
      <xdr:row>84</xdr:row>
      <xdr:rowOff>78739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814300" y="144526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161307</xdr:rowOff>
    </xdr:from>
    <xdr:ext cx="405111" cy="259045"/>
    <xdr:sp macro="" textlink="">
      <xdr:nvSpPr>
        <xdr:cNvPr id="766" name="n_1aveValue【児童館】&#10;有形固定資産減価償却率">
          <a:extLst>
            <a:ext uri="{FF2B5EF4-FFF2-40B4-BE49-F238E27FC236}">
              <a16:creationId xmlns:a16="http://schemas.microsoft.com/office/drawing/2014/main" id="{00000000-0008-0000-0E00-0000FE020000}"/>
            </a:ext>
          </a:extLst>
        </xdr:cNvPr>
        <xdr:cNvSpPr txBox="1"/>
      </xdr:nvSpPr>
      <xdr:spPr>
        <a:xfrm>
          <a:off x="15266044" y="1404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66057</xdr:rowOff>
    </xdr:from>
    <xdr:ext cx="405111" cy="259045"/>
    <xdr:sp macro="" textlink="">
      <xdr:nvSpPr>
        <xdr:cNvPr id="767" name="n_2aveValue【児童館】&#10;有形固定資産減価償却率">
          <a:extLst>
            <a:ext uri="{FF2B5EF4-FFF2-40B4-BE49-F238E27FC236}">
              <a16:creationId xmlns:a16="http://schemas.microsoft.com/office/drawing/2014/main" id="{00000000-0008-0000-0E00-0000FF020000}"/>
            </a:ext>
          </a:extLst>
        </xdr:cNvPr>
        <xdr:cNvSpPr txBox="1"/>
      </xdr:nvSpPr>
      <xdr:spPr>
        <a:xfrm>
          <a:off x="14389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8907</xdr:rowOff>
    </xdr:from>
    <xdr:ext cx="405111" cy="259045"/>
    <xdr:sp macro="" textlink="">
      <xdr:nvSpPr>
        <xdr:cNvPr id="768" name="n_3aveValue【児童館】&#10;有形固定資産減価償却率">
          <a:extLst>
            <a:ext uri="{FF2B5EF4-FFF2-40B4-BE49-F238E27FC236}">
              <a16:creationId xmlns:a16="http://schemas.microsoft.com/office/drawing/2014/main" id="{00000000-0008-0000-0E00-000000030000}"/>
            </a:ext>
          </a:extLst>
        </xdr:cNvPr>
        <xdr:cNvSpPr txBox="1"/>
      </xdr:nvSpPr>
      <xdr:spPr>
        <a:xfrm>
          <a:off x="1350074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769" name="n_4aveValue【児童館】&#10;有形固定資産減価償却率">
          <a:extLst>
            <a:ext uri="{FF2B5EF4-FFF2-40B4-BE49-F238E27FC236}">
              <a16:creationId xmlns:a16="http://schemas.microsoft.com/office/drawing/2014/main" id="{00000000-0008-0000-0E00-000001030000}"/>
            </a:ext>
          </a:extLst>
        </xdr:cNvPr>
        <xdr:cNvSpPr txBox="1"/>
      </xdr:nvSpPr>
      <xdr:spPr>
        <a:xfrm>
          <a:off x="12611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770" name="n_1mainValue【児童館】&#10;有形固定資産減価償却率">
          <a:extLst>
            <a:ext uri="{FF2B5EF4-FFF2-40B4-BE49-F238E27FC236}">
              <a16:creationId xmlns:a16="http://schemas.microsoft.com/office/drawing/2014/main" id="{00000000-0008-0000-0E00-000002030000}"/>
            </a:ext>
          </a:extLst>
        </xdr:cNvPr>
        <xdr:cNvSpPr txBox="1"/>
      </xdr:nvSpPr>
      <xdr:spPr>
        <a:xfrm>
          <a:off x="152983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771" name="n_2mainValue【児童館】&#10;有形固定資産減価償却率">
          <a:extLst>
            <a:ext uri="{FF2B5EF4-FFF2-40B4-BE49-F238E27FC236}">
              <a16:creationId xmlns:a16="http://schemas.microsoft.com/office/drawing/2014/main" id="{00000000-0008-0000-0E00-000003030000}"/>
            </a:ext>
          </a:extLst>
        </xdr:cNvPr>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120666</xdr:rowOff>
    </xdr:from>
    <xdr:ext cx="405111" cy="259045"/>
    <xdr:sp macro="" textlink="">
      <xdr:nvSpPr>
        <xdr:cNvPr id="772" name="n_3mainValue【児童館】&#10;有形固定資産減価償却率">
          <a:extLst>
            <a:ext uri="{FF2B5EF4-FFF2-40B4-BE49-F238E27FC236}">
              <a16:creationId xmlns:a16="http://schemas.microsoft.com/office/drawing/2014/main" id="{00000000-0008-0000-0E00-000004030000}"/>
            </a:ext>
          </a:extLst>
        </xdr:cNvPr>
        <xdr:cNvSpPr txBox="1"/>
      </xdr:nvSpPr>
      <xdr:spPr>
        <a:xfrm>
          <a:off x="13500744" y="1452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92727</xdr:rowOff>
    </xdr:from>
    <xdr:ext cx="405111" cy="259045"/>
    <xdr:sp macro="" textlink="">
      <xdr:nvSpPr>
        <xdr:cNvPr id="773" name="n_4mainValue【児童館】&#10;有形固定資産減価償却率">
          <a:extLst>
            <a:ext uri="{FF2B5EF4-FFF2-40B4-BE49-F238E27FC236}">
              <a16:creationId xmlns:a16="http://schemas.microsoft.com/office/drawing/2014/main" id="{00000000-0008-0000-0E00-000005030000}"/>
            </a:ext>
          </a:extLst>
        </xdr:cNvPr>
        <xdr:cNvSpPr txBox="1"/>
      </xdr:nvSpPr>
      <xdr:spPr>
        <a:xfrm>
          <a:off x="12611744" y="1449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00000000-0008-0000-0E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796" name="【児童館】&#10;一人当たり面積最小値テキスト">
          <a:extLst>
            <a:ext uri="{FF2B5EF4-FFF2-40B4-BE49-F238E27FC236}">
              <a16:creationId xmlns:a16="http://schemas.microsoft.com/office/drawing/2014/main" id="{00000000-0008-0000-0E00-00001C030000}"/>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98" name="【児童館】&#10;一人当たり面積最大値テキスト">
          <a:extLst>
            <a:ext uri="{FF2B5EF4-FFF2-40B4-BE49-F238E27FC236}">
              <a16:creationId xmlns:a16="http://schemas.microsoft.com/office/drawing/2014/main" id="{00000000-0008-0000-0E00-00001E030000}"/>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800" name="【児童館】&#10;一人当たり面積平均値テキスト">
          <a:extLst>
            <a:ext uri="{FF2B5EF4-FFF2-40B4-BE49-F238E27FC236}">
              <a16:creationId xmlns:a16="http://schemas.microsoft.com/office/drawing/2014/main" id="{00000000-0008-0000-0E00-000020030000}"/>
            </a:ext>
          </a:extLst>
        </xdr:cNvPr>
        <xdr:cNvSpPr txBox="1"/>
      </xdr:nvSpPr>
      <xdr:spPr>
        <a:xfrm>
          <a:off x="22199600" y="1436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801" name="フローチャート: 判断 800">
          <a:extLst>
            <a:ext uri="{FF2B5EF4-FFF2-40B4-BE49-F238E27FC236}">
              <a16:creationId xmlns:a16="http://schemas.microsoft.com/office/drawing/2014/main" id="{00000000-0008-0000-0E00-000021030000}"/>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19494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42163</xdr:rowOff>
    </xdr:from>
    <xdr:to>
      <xdr:col>98</xdr:col>
      <xdr:colOff>38100</xdr:colOff>
      <xdr:row>84</xdr:row>
      <xdr:rowOff>143763</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18605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11" name="楕円 810">
          <a:extLst>
            <a:ext uri="{FF2B5EF4-FFF2-40B4-BE49-F238E27FC236}">
              <a16:creationId xmlns:a16="http://schemas.microsoft.com/office/drawing/2014/main" id="{00000000-0008-0000-0E00-00002B030000}"/>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812" name="【児童館】&#10;一人当たり面積該当値テキスト">
          <a:extLst>
            <a:ext uri="{FF2B5EF4-FFF2-40B4-BE49-F238E27FC236}">
              <a16:creationId xmlns:a16="http://schemas.microsoft.com/office/drawing/2014/main" id="{00000000-0008-0000-0E00-00002C030000}"/>
            </a:ext>
          </a:extLst>
        </xdr:cNvPr>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110744</xdr:rowOff>
    </xdr:from>
    <xdr:to>
      <xdr:col>112</xdr:col>
      <xdr:colOff>38100</xdr:colOff>
      <xdr:row>84</xdr:row>
      <xdr:rowOff>40894</xdr:rowOff>
    </xdr:to>
    <xdr:sp macro="" textlink="">
      <xdr:nvSpPr>
        <xdr:cNvPr id="813" name="楕円 812">
          <a:extLst>
            <a:ext uri="{FF2B5EF4-FFF2-40B4-BE49-F238E27FC236}">
              <a16:creationId xmlns:a16="http://schemas.microsoft.com/office/drawing/2014/main" id="{00000000-0008-0000-0E00-00002D030000}"/>
            </a:ext>
          </a:extLst>
        </xdr:cNvPr>
        <xdr:cNvSpPr/>
      </xdr:nvSpPr>
      <xdr:spPr>
        <a:xfrm>
          <a:off x="21272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161544</xdr:rowOff>
    </xdr:from>
    <xdr:to>
      <xdr:col>116</xdr:col>
      <xdr:colOff>63500</xdr:colOff>
      <xdr:row>83</xdr:row>
      <xdr:rowOff>163830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1323300" y="143918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81026</xdr:rowOff>
    </xdr:from>
    <xdr:to>
      <xdr:col>107</xdr:col>
      <xdr:colOff>101600</xdr:colOff>
      <xdr:row>85</xdr:row>
      <xdr:rowOff>11176</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20383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161544</xdr:rowOff>
    </xdr:from>
    <xdr:to>
      <xdr:col>111</xdr:col>
      <xdr:colOff>177800</xdr:colOff>
      <xdr:row>84</xdr:row>
      <xdr:rowOff>131826</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flipV="1">
          <a:off x="20434300" y="1439189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81026</xdr:rowOff>
    </xdr:from>
    <xdr:to>
      <xdr:col>102</xdr:col>
      <xdr:colOff>165100</xdr:colOff>
      <xdr:row>85</xdr:row>
      <xdr:rowOff>11176</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19494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131826</xdr:rowOff>
    </xdr:from>
    <xdr:to>
      <xdr:col>107</xdr:col>
      <xdr:colOff>50800</xdr:colOff>
      <xdr:row>84</xdr:row>
      <xdr:rowOff>131826</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9545300" y="1453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81026</xdr:rowOff>
    </xdr:from>
    <xdr:to>
      <xdr:col>98</xdr:col>
      <xdr:colOff>38100</xdr:colOff>
      <xdr:row>85</xdr:row>
      <xdr:rowOff>11176</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18605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131826</xdr:rowOff>
    </xdr:from>
    <xdr:to>
      <xdr:col>102</xdr:col>
      <xdr:colOff>114300</xdr:colOff>
      <xdr:row>84</xdr:row>
      <xdr:rowOff>131826</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656300" y="1453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821" name="n_1aveValue【児童館】&#10;一人当たり面積">
          <a:extLst>
            <a:ext uri="{FF2B5EF4-FFF2-40B4-BE49-F238E27FC236}">
              <a16:creationId xmlns:a16="http://schemas.microsoft.com/office/drawing/2014/main" id="{00000000-0008-0000-0E00-000035030000}"/>
            </a:ext>
          </a:extLst>
        </xdr:cNvPr>
        <xdr:cNvSpPr txBox="1"/>
      </xdr:nvSpPr>
      <xdr:spPr>
        <a:xfrm>
          <a:off x="21075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822" name="n_2aveValue【児童館】&#10;一人当たり面積">
          <a:extLst>
            <a:ext uri="{FF2B5EF4-FFF2-40B4-BE49-F238E27FC236}">
              <a16:creationId xmlns:a16="http://schemas.microsoft.com/office/drawing/2014/main" id="{00000000-0008-0000-0E00-000036030000}"/>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18559</xdr:rowOff>
    </xdr:from>
    <xdr:ext cx="469744" cy="259045"/>
    <xdr:sp macro="" textlink="">
      <xdr:nvSpPr>
        <xdr:cNvPr id="823" name="n_3aveValue【児童館】&#10;一人当たり面積">
          <a:extLst>
            <a:ext uri="{FF2B5EF4-FFF2-40B4-BE49-F238E27FC236}">
              <a16:creationId xmlns:a16="http://schemas.microsoft.com/office/drawing/2014/main" id="{00000000-0008-0000-0E00-000037030000}"/>
            </a:ext>
          </a:extLst>
        </xdr:cNvPr>
        <xdr:cNvSpPr txBox="1"/>
      </xdr:nvSpPr>
      <xdr:spPr>
        <a:xfrm>
          <a:off x="19310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160290</xdr:rowOff>
    </xdr:from>
    <xdr:ext cx="469744" cy="259045"/>
    <xdr:sp macro="" textlink="">
      <xdr:nvSpPr>
        <xdr:cNvPr id="824" name="n_4aveValue【児童館】&#10;一人当たり面積">
          <a:extLst>
            <a:ext uri="{FF2B5EF4-FFF2-40B4-BE49-F238E27FC236}">
              <a16:creationId xmlns:a16="http://schemas.microsoft.com/office/drawing/2014/main" id="{00000000-0008-0000-0E00-000038030000}"/>
            </a:ext>
          </a:extLst>
        </xdr:cNvPr>
        <xdr:cNvSpPr txBox="1"/>
      </xdr:nvSpPr>
      <xdr:spPr>
        <a:xfrm>
          <a:off x="18421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57421</xdr:rowOff>
    </xdr:from>
    <xdr:ext cx="469744" cy="259045"/>
    <xdr:sp macro="" textlink="">
      <xdr:nvSpPr>
        <xdr:cNvPr id="825" name="n_1mainValue【児童館】&#10;一人当たり面積">
          <a:extLst>
            <a:ext uri="{FF2B5EF4-FFF2-40B4-BE49-F238E27FC236}">
              <a16:creationId xmlns:a16="http://schemas.microsoft.com/office/drawing/2014/main" id="{00000000-0008-0000-0E00-000039030000}"/>
            </a:ext>
          </a:extLst>
        </xdr:cNvPr>
        <xdr:cNvSpPr txBox="1"/>
      </xdr:nvSpPr>
      <xdr:spPr>
        <a:xfrm>
          <a:off x="21075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826" name="n_2mainValue【児童館】&#10;一人当たり面積">
          <a:extLst>
            <a:ext uri="{FF2B5EF4-FFF2-40B4-BE49-F238E27FC236}">
              <a16:creationId xmlns:a16="http://schemas.microsoft.com/office/drawing/2014/main" id="{00000000-0008-0000-0E00-00003A030000}"/>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2303</xdr:rowOff>
    </xdr:from>
    <xdr:ext cx="469744" cy="259045"/>
    <xdr:sp macro="" textlink="">
      <xdr:nvSpPr>
        <xdr:cNvPr id="827" name="n_3mainValue【児童館】&#10;一人当たり面積">
          <a:extLst>
            <a:ext uri="{FF2B5EF4-FFF2-40B4-BE49-F238E27FC236}">
              <a16:creationId xmlns:a16="http://schemas.microsoft.com/office/drawing/2014/main" id="{00000000-0008-0000-0E00-00003B030000}"/>
            </a:ext>
          </a:extLst>
        </xdr:cNvPr>
        <xdr:cNvSpPr txBox="1"/>
      </xdr:nvSpPr>
      <xdr:spPr>
        <a:xfrm>
          <a:off x="19310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2303</xdr:rowOff>
    </xdr:from>
    <xdr:ext cx="469744" cy="259045"/>
    <xdr:sp macro="" textlink="">
      <xdr:nvSpPr>
        <xdr:cNvPr id="828" name="n_4mainValue【児童館】&#10;一人当たり面積">
          <a:extLst>
            <a:ext uri="{FF2B5EF4-FFF2-40B4-BE49-F238E27FC236}">
              <a16:creationId xmlns:a16="http://schemas.microsoft.com/office/drawing/2014/main" id="{00000000-0008-0000-0E00-00003C030000}"/>
            </a:ext>
          </a:extLst>
        </xdr:cNvPr>
        <xdr:cNvSpPr txBox="1"/>
      </xdr:nvSpPr>
      <xdr:spPr>
        <a:xfrm>
          <a:off x="18421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E00-00003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E00-00003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00000000-0008-0000-0E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5" name="【公民館】&#10;有形固定資産減価償却率最小値テキスト">
          <a:extLst>
            <a:ext uri="{FF2B5EF4-FFF2-40B4-BE49-F238E27FC236}">
              <a16:creationId xmlns:a16="http://schemas.microsoft.com/office/drawing/2014/main" id="{00000000-0008-0000-0E00-000057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857" name="【公民館】&#10;有形固定資産減価償却率最大値テキスト">
          <a:extLst>
            <a:ext uri="{FF2B5EF4-FFF2-40B4-BE49-F238E27FC236}">
              <a16:creationId xmlns:a16="http://schemas.microsoft.com/office/drawing/2014/main" id="{00000000-0008-0000-0E00-00005903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859" name="【公民館】&#10;有形固定資産減価償却率平均値テキスト">
          <a:extLst>
            <a:ext uri="{FF2B5EF4-FFF2-40B4-BE49-F238E27FC236}">
              <a16:creationId xmlns:a16="http://schemas.microsoft.com/office/drawing/2014/main" id="{00000000-0008-0000-0E00-00005B030000}"/>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xdr:rowOff>
    </xdr:from>
    <xdr:to>
      <xdr:col>85</xdr:col>
      <xdr:colOff>177800</xdr:colOff>
      <xdr:row>102</xdr:row>
      <xdr:rowOff>117202</xdr:rowOff>
    </xdr:to>
    <xdr:sp macro="" textlink="">
      <xdr:nvSpPr>
        <xdr:cNvPr id="870" name="楕円 869">
          <a:extLst>
            <a:ext uri="{FF2B5EF4-FFF2-40B4-BE49-F238E27FC236}">
              <a16:creationId xmlns:a16="http://schemas.microsoft.com/office/drawing/2014/main" id="{00000000-0008-0000-0E00-000066030000}"/>
            </a:ext>
          </a:extLst>
        </xdr:cNvPr>
        <xdr:cNvSpPr/>
      </xdr:nvSpPr>
      <xdr:spPr>
        <a:xfrm>
          <a:off x="16268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38479</xdr:rowOff>
    </xdr:from>
    <xdr:ext cx="405111" cy="259045"/>
    <xdr:sp macro="" textlink="">
      <xdr:nvSpPr>
        <xdr:cNvPr id="871" name="【公民館】&#10;有形固定資産減価償却率該当値テキスト">
          <a:extLst>
            <a:ext uri="{FF2B5EF4-FFF2-40B4-BE49-F238E27FC236}">
              <a16:creationId xmlns:a16="http://schemas.microsoft.com/office/drawing/2014/main" id="{00000000-0008-0000-0E00-000067030000}"/>
            </a:ext>
          </a:extLst>
        </xdr:cNvPr>
        <xdr:cNvSpPr txBox="1"/>
      </xdr:nvSpPr>
      <xdr:spPr>
        <a:xfrm>
          <a:off x="16357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5430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xdr:rowOff>
    </xdr:from>
    <xdr:to>
      <xdr:col>85</xdr:col>
      <xdr:colOff>127000</xdr:colOff>
      <xdr:row>102</xdr:row>
      <xdr:rowOff>66402</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a:off x="15481300" y="1750368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84182</xdr:rowOff>
    </xdr:from>
    <xdr:to>
      <xdr:col>76</xdr:col>
      <xdr:colOff>165100</xdr:colOff>
      <xdr:row>102</xdr:row>
      <xdr:rowOff>14332</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45415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134982</xdr:rowOff>
    </xdr:from>
    <xdr:to>
      <xdr:col>81</xdr:col>
      <xdr:colOff>50800</xdr:colOff>
      <xdr:row>102</xdr:row>
      <xdr:rowOff>15784</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4592300" y="174514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31931</xdr:rowOff>
    </xdr:from>
    <xdr:to>
      <xdr:col>72</xdr:col>
      <xdr:colOff>38100</xdr:colOff>
      <xdr:row>101</xdr:row>
      <xdr:rowOff>133531</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3652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82731</xdr:rowOff>
    </xdr:from>
    <xdr:to>
      <xdr:col>76</xdr:col>
      <xdr:colOff>114300</xdr:colOff>
      <xdr:row>101</xdr:row>
      <xdr:rowOff>134982</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3703300" y="1739918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152763</xdr:rowOff>
    </xdr:from>
    <xdr:to>
      <xdr:col>67</xdr:col>
      <xdr:colOff>101600</xdr:colOff>
      <xdr:row>101</xdr:row>
      <xdr:rowOff>82913</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2763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32113</xdr:rowOff>
    </xdr:from>
    <xdr:to>
      <xdr:col>71</xdr:col>
      <xdr:colOff>177800</xdr:colOff>
      <xdr:row>101</xdr:row>
      <xdr:rowOff>82731</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2814300" y="173485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880" name="n_1aveValue【公民館】&#10;有形固定資産減価償却率">
          <a:extLst>
            <a:ext uri="{FF2B5EF4-FFF2-40B4-BE49-F238E27FC236}">
              <a16:creationId xmlns:a16="http://schemas.microsoft.com/office/drawing/2014/main" id="{00000000-0008-0000-0E00-000070030000}"/>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881" name="n_2aveValue【公民館】&#10;有形固定資産減価償却率">
          <a:extLst>
            <a:ext uri="{FF2B5EF4-FFF2-40B4-BE49-F238E27FC236}">
              <a16:creationId xmlns:a16="http://schemas.microsoft.com/office/drawing/2014/main" id="{00000000-0008-0000-0E00-000071030000}"/>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882" name="n_3aveValue【公民館】&#10;有形固定資産減価償却率">
          <a:extLst>
            <a:ext uri="{FF2B5EF4-FFF2-40B4-BE49-F238E27FC236}">
              <a16:creationId xmlns:a16="http://schemas.microsoft.com/office/drawing/2014/main" id="{00000000-0008-0000-0E00-00007203000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883" name="n_4aveValue【公民館】&#10;有形固定資産減価償却率">
          <a:extLst>
            <a:ext uri="{FF2B5EF4-FFF2-40B4-BE49-F238E27FC236}">
              <a16:creationId xmlns:a16="http://schemas.microsoft.com/office/drawing/2014/main" id="{00000000-0008-0000-0E00-000073030000}"/>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884" name="n_1mainValue【公民館】&#10;有形固定資産減価償却率">
          <a:extLst>
            <a:ext uri="{FF2B5EF4-FFF2-40B4-BE49-F238E27FC236}">
              <a16:creationId xmlns:a16="http://schemas.microsoft.com/office/drawing/2014/main" id="{00000000-0008-0000-0E00-000074030000}"/>
            </a:ext>
          </a:extLst>
        </xdr:cNvPr>
        <xdr:cNvSpPr txBox="1"/>
      </xdr:nvSpPr>
      <xdr:spPr>
        <a:xfrm>
          <a:off x="152660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30859</xdr:rowOff>
    </xdr:from>
    <xdr:ext cx="405111" cy="259045"/>
    <xdr:sp macro="" textlink="">
      <xdr:nvSpPr>
        <xdr:cNvPr id="885" name="n_2mainValue【公民館】&#10;有形固定資産減価償却率">
          <a:extLst>
            <a:ext uri="{FF2B5EF4-FFF2-40B4-BE49-F238E27FC236}">
              <a16:creationId xmlns:a16="http://schemas.microsoft.com/office/drawing/2014/main" id="{00000000-0008-0000-0E00-000075030000}"/>
            </a:ext>
          </a:extLst>
        </xdr:cNvPr>
        <xdr:cNvSpPr txBox="1"/>
      </xdr:nvSpPr>
      <xdr:spPr>
        <a:xfrm>
          <a:off x="143897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150058</xdr:rowOff>
    </xdr:from>
    <xdr:ext cx="405111" cy="259045"/>
    <xdr:sp macro="" textlink="">
      <xdr:nvSpPr>
        <xdr:cNvPr id="886" name="n_3mainValue【公民館】&#10;有形固定資産減価償却率">
          <a:extLst>
            <a:ext uri="{FF2B5EF4-FFF2-40B4-BE49-F238E27FC236}">
              <a16:creationId xmlns:a16="http://schemas.microsoft.com/office/drawing/2014/main" id="{00000000-0008-0000-0E00-000076030000}"/>
            </a:ext>
          </a:extLst>
        </xdr:cNvPr>
        <xdr:cNvSpPr txBox="1"/>
      </xdr:nvSpPr>
      <xdr:spPr>
        <a:xfrm>
          <a:off x="13500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99440</xdr:rowOff>
    </xdr:from>
    <xdr:ext cx="405111" cy="259045"/>
    <xdr:sp macro="" textlink="">
      <xdr:nvSpPr>
        <xdr:cNvPr id="887" name="n_4mainValue【公民館】&#10;有形固定資産減価償却率">
          <a:extLst>
            <a:ext uri="{FF2B5EF4-FFF2-40B4-BE49-F238E27FC236}">
              <a16:creationId xmlns:a16="http://schemas.microsoft.com/office/drawing/2014/main" id="{00000000-0008-0000-0E00-000077030000}"/>
            </a:ext>
          </a:extLst>
        </xdr:cNvPr>
        <xdr:cNvSpPr txBox="1"/>
      </xdr:nvSpPr>
      <xdr:spPr>
        <a:xfrm>
          <a:off x="126117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E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00000000-0008-0000-0E00-00008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00000000-0008-0000-0E00-00008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E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E00-00009003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E00-00009203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E00-000094030000}"/>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148273</xdr:rowOff>
    </xdr:from>
    <xdr:to>
      <xdr:col>116</xdr:col>
      <xdr:colOff>114300</xdr:colOff>
      <xdr:row>108</xdr:row>
      <xdr:rowOff>78423</xdr:rowOff>
    </xdr:to>
    <xdr:sp macro="" textlink="">
      <xdr:nvSpPr>
        <xdr:cNvPr id="927" name="楕円 926">
          <a:extLst>
            <a:ext uri="{FF2B5EF4-FFF2-40B4-BE49-F238E27FC236}">
              <a16:creationId xmlns:a16="http://schemas.microsoft.com/office/drawing/2014/main" id="{00000000-0008-0000-0E00-00009F030000}"/>
            </a:ext>
          </a:extLst>
        </xdr:cNvPr>
        <xdr:cNvSpPr/>
      </xdr:nvSpPr>
      <xdr:spPr>
        <a:xfrm>
          <a:off x="22110700" y="1849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73360</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E00-0000A0030000}"/>
            </a:ext>
          </a:extLst>
        </xdr:cNvPr>
        <xdr:cNvSpPr txBox="1"/>
      </xdr:nvSpPr>
      <xdr:spPr>
        <a:xfrm>
          <a:off x="22199600" y="1841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147510</xdr:rowOff>
    </xdr:from>
    <xdr:to>
      <xdr:col>112</xdr:col>
      <xdr:colOff>38100</xdr:colOff>
      <xdr:row>108</xdr:row>
      <xdr:rowOff>77660</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1272500" y="184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26860</xdr:rowOff>
    </xdr:from>
    <xdr:to>
      <xdr:col>116</xdr:col>
      <xdr:colOff>63500</xdr:colOff>
      <xdr:row>108</xdr:row>
      <xdr:rowOff>27623</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a:off x="21323300" y="18543460"/>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146749</xdr:rowOff>
    </xdr:from>
    <xdr:to>
      <xdr:col>107</xdr:col>
      <xdr:colOff>101600</xdr:colOff>
      <xdr:row>108</xdr:row>
      <xdr:rowOff>76899</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0383500" y="184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26099</xdr:rowOff>
    </xdr:from>
    <xdr:to>
      <xdr:col>111</xdr:col>
      <xdr:colOff>177800</xdr:colOff>
      <xdr:row>108</xdr:row>
      <xdr:rowOff>26860</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a:off x="20434300" y="1854269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145986</xdr:rowOff>
    </xdr:from>
    <xdr:to>
      <xdr:col>102</xdr:col>
      <xdr:colOff>165100</xdr:colOff>
      <xdr:row>108</xdr:row>
      <xdr:rowOff>76136</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94500" y="184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25336</xdr:rowOff>
    </xdr:from>
    <xdr:to>
      <xdr:col>107</xdr:col>
      <xdr:colOff>50800</xdr:colOff>
      <xdr:row>108</xdr:row>
      <xdr:rowOff>26099</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a:off x="19545300" y="18541936"/>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145986</xdr:rowOff>
    </xdr:from>
    <xdr:to>
      <xdr:col>98</xdr:col>
      <xdr:colOff>38100</xdr:colOff>
      <xdr:row>108</xdr:row>
      <xdr:rowOff>76136</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605500" y="184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25336</xdr:rowOff>
    </xdr:from>
    <xdr:to>
      <xdr:col>102</xdr:col>
      <xdr:colOff>114300</xdr:colOff>
      <xdr:row>108</xdr:row>
      <xdr:rowOff>25336</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a:off x="18656300" y="18541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937" name="n_1aveValue【公民館】&#10;一人当たり面積">
          <a:extLst>
            <a:ext uri="{FF2B5EF4-FFF2-40B4-BE49-F238E27FC236}">
              <a16:creationId xmlns:a16="http://schemas.microsoft.com/office/drawing/2014/main" id="{00000000-0008-0000-0E00-0000A903000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938" name="n_2aveValue【公民館】&#10;一人当たり面積">
          <a:extLst>
            <a:ext uri="{FF2B5EF4-FFF2-40B4-BE49-F238E27FC236}">
              <a16:creationId xmlns:a16="http://schemas.microsoft.com/office/drawing/2014/main" id="{00000000-0008-0000-0E00-0000AA030000}"/>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939" name="n_3aveValue【公民館】&#10;一人当たり面積">
          <a:extLst>
            <a:ext uri="{FF2B5EF4-FFF2-40B4-BE49-F238E27FC236}">
              <a16:creationId xmlns:a16="http://schemas.microsoft.com/office/drawing/2014/main" id="{00000000-0008-0000-0E00-0000AB030000}"/>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940" name="n_4aveValue【公民館】&#10;一人当たり面積">
          <a:extLst>
            <a:ext uri="{FF2B5EF4-FFF2-40B4-BE49-F238E27FC236}">
              <a16:creationId xmlns:a16="http://schemas.microsoft.com/office/drawing/2014/main" id="{00000000-0008-0000-0E00-0000AC030000}"/>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68787</xdr:rowOff>
    </xdr:from>
    <xdr:ext cx="469744" cy="259045"/>
    <xdr:sp macro="" textlink="">
      <xdr:nvSpPr>
        <xdr:cNvPr id="941" name="n_1mainValue【公民館】&#10;一人当たり面積">
          <a:extLst>
            <a:ext uri="{FF2B5EF4-FFF2-40B4-BE49-F238E27FC236}">
              <a16:creationId xmlns:a16="http://schemas.microsoft.com/office/drawing/2014/main" id="{00000000-0008-0000-0E00-0000AD030000}"/>
            </a:ext>
          </a:extLst>
        </xdr:cNvPr>
        <xdr:cNvSpPr txBox="1"/>
      </xdr:nvSpPr>
      <xdr:spPr>
        <a:xfrm>
          <a:off x="21075727" y="1858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68026</xdr:rowOff>
    </xdr:from>
    <xdr:ext cx="469744" cy="259045"/>
    <xdr:sp macro="" textlink="">
      <xdr:nvSpPr>
        <xdr:cNvPr id="942" name="n_2mainValue【公民館】&#10;一人当たり面積">
          <a:extLst>
            <a:ext uri="{FF2B5EF4-FFF2-40B4-BE49-F238E27FC236}">
              <a16:creationId xmlns:a16="http://schemas.microsoft.com/office/drawing/2014/main" id="{00000000-0008-0000-0E00-0000AE030000}"/>
            </a:ext>
          </a:extLst>
        </xdr:cNvPr>
        <xdr:cNvSpPr txBox="1"/>
      </xdr:nvSpPr>
      <xdr:spPr>
        <a:xfrm>
          <a:off x="20199427" y="185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67263</xdr:rowOff>
    </xdr:from>
    <xdr:ext cx="469744" cy="259045"/>
    <xdr:sp macro="" textlink="">
      <xdr:nvSpPr>
        <xdr:cNvPr id="943" name="n_3mainValue【公民館】&#10;一人当たり面積">
          <a:extLst>
            <a:ext uri="{FF2B5EF4-FFF2-40B4-BE49-F238E27FC236}">
              <a16:creationId xmlns:a16="http://schemas.microsoft.com/office/drawing/2014/main" id="{00000000-0008-0000-0E00-0000AF030000}"/>
            </a:ext>
          </a:extLst>
        </xdr:cNvPr>
        <xdr:cNvSpPr txBox="1"/>
      </xdr:nvSpPr>
      <xdr:spPr>
        <a:xfrm>
          <a:off x="19310427" y="185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67263</xdr:rowOff>
    </xdr:from>
    <xdr:ext cx="469744" cy="259045"/>
    <xdr:sp macro="" textlink="">
      <xdr:nvSpPr>
        <xdr:cNvPr id="944" name="n_4mainValue【公民館】&#10;一人当たり面積">
          <a:extLst>
            <a:ext uri="{FF2B5EF4-FFF2-40B4-BE49-F238E27FC236}">
              <a16:creationId xmlns:a16="http://schemas.microsoft.com/office/drawing/2014/main" id="{00000000-0008-0000-0E00-0000B0030000}"/>
            </a:ext>
          </a:extLst>
        </xdr:cNvPr>
        <xdr:cNvSpPr txBox="1"/>
      </xdr:nvSpPr>
      <xdr:spPr>
        <a:xfrm>
          <a:off x="18421427" y="185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E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E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本村の有形固定資産減価償却率については、村営住宅や小学校、漁港、橋りょうにおいて類似団体よりも高い数値となっている。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道路、橋りょうについては、長寿命化計画に基づき年次的に点検・補修工事を実施しており、適正に管理ができている。漁港については利用者の高齢化やレジャー的な利用が見られるため、施設の継続が必要かどうかの検討に迫られ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公営住宅は、築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一部建替えを行ってはいるが依然として減価償却率が高い状況である。学校施設については適宜修繕を行ってきているが、今後も多くの修繕等を実施し長寿命化していく必要があるとともに、躯体としては昭和中期に建てたものであるため十数年後には建替えの検討を行う必要も考えられ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保育所・児童館については複合型子育て拠点施設が令和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年に完成したため、令和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年度以降の減価償却率は下がっている。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公民館については、平成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新たな施設を建て、有形固定資産減価償却率は全国平均・県平均よりも大幅に低くなっている。村全体での公共施設等総合管理計画は策定済みであり、個別の施設計画を策定済みであるため、今後はこれに基づいて適正な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119017</xdr:rowOff>
    </xdr:from>
    <xdr:to>
      <xdr:col>20</xdr:col>
      <xdr:colOff>38100</xdr:colOff>
      <xdr:row>63</xdr:row>
      <xdr:rowOff>49167</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169817</xdr:rowOff>
    </xdr:from>
    <xdr:to>
      <xdr:col>24</xdr:col>
      <xdr:colOff>63500</xdr:colOff>
      <xdr:row>63</xdr:row>
      <xdr:rowOff>34290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7997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83094</xdr:rowOff>
    </xdr:from>
    <xdr:to>
      <xdr:col>15</xdr:col>
      <xdr:colOff>101600</xdr:colOff>
      <xdr:row>63</xdr:row>
      <xdr:rowOff>13244</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62</xdr:row>
      <xdr:rowOff>169817</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133894</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11249</xdr:rowOff>
    </xdr:from>
    <xdr:to>
      <xdr:col>6</xdr:col>
      <xdr:colOff>38100</xdr:colOff>
      <xdr:row>62</xdr:row>
      <xdr:rowOff>112849</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97972</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40294</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103976</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108458</xdr:rowOff>
    </xdr:from>
    <xdr:to>
      <xdr:col>55</xdr:col>
      <xdr:colOff>50800</xdr:colOff>
      <xdr:row>64</xdr:row>
      <xdr:rowOff>38608</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23385</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8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107886</xdr:rowOff>
    </xdr:from>
    <xdr:to>
      <xdr:col>50</xdr:col>
      <xdr:colOff>165100</xdr:colOff>
      <xdr:row>64</xdr:row>
      <xdr:rowOff>38036</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9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158686</xdr:rowOff>
    </xdr:from>
    <xdr:to>
      <xdr:col>55</xdr:col>
      <xdr:colOff>0</xdr:colOff>
      <xdr:row>63</xdr:row>
      <xdr:rowOff>159258</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9639300" y="1096003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107315</xdr:rowOff>
    </xdr:from>
    <xdr:to>
      <xdr:col>46</xdr:col>
      <xdr:colOff>38100</xdr:colOff>
      <xdr:row>64</xdr:row>
      <xdr:rowOff>37465</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158115</xdr:rowOff>
    </xdr:from>
    <xdr:to>
      <xdr:col>50</xdr:col>
      <xdr:colOff>114300</xdr:colOff>
      <xdr:row>63</xdr:row>
      <xdr:rowOff>158686</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8750300" y="1095946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106744</xdr:rowOff>
    </xdr:from>
    <xdr:to>
      <xdr:col>41</xdr:col>
      <xdr:colOff>101600</xdr:colOff>
      <xdr:row>64</xdr:row>
      <xdr:rowOff>36894</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9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157544</xdr:rowOff>
    </xdr:from>
    <xdr:to>
      <xdr:col>45</xdr:col>
      <xdr:colOff>177800</xdr:colOff>
      <xdr:row>63</xdr:row>
      <xdr:rowOff>158115</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861300" y="109588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106744</xdr:rowOff>
    </xdr:from>
    <xdr:to>
      <xdr:col>36</xdr:col>
      <xdr:colOff>165100</xdr:colOff>
      <xdr:row>64</xdr:row>
      <xdr:rowOff>36894</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9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157544</xdr:rowOff>
    </xdr:from>
    <xdr:to>
      <xdr:col>41</xdr:col>
      <xdr:colOff>50800</xdr:colOff>
      <xdr:row>63</xdr:row>
      <xdr:rowOff>157544</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972300" y="10958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29163</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100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28592</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28021</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100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28021</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100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30480</xdr:rowOff>
    </xdr:from>
    <xdr:to>
      <xdr:col>24</xdr:col>
      <xdr:colOff>114300</xdr:colOff>
      <xdr:row>82</xdr:row>
      <xdr:rowOff>132080</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0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8907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06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3811</xdr:rowOff>
    </xdr:from>
    <xdr:to>
      <xdr:col>20</xdr:col>
      <xdr:colOff>38100</xdr:colOff>
      <xdr:row>82</xdr:row>
      <xdr:rowOff>105411</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54611</xdr:rowOff>
    </xdr:from>
    <xdr:to>
      <xdr:col>24</xdr:col>
      <xdr:colOff>63500</xdr:colOff>
      <xdr:row>82</xdr:row>
      <xdr:rowOff>81280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1135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142239</xdr:rowOff>
    </xdr:from>
    <xdr:to>
      <xdr:col>15</xdr:col>
      <xdr:colOff>101600</xdr:colOff>
      <xdr:row>82</xdr:row>
      <xdr:rowOff>72389</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40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21589</xdr:rowOff>
    </xdr:from>
    <xdr:to>
      <xdr:col>19</xdr:col>
      <xdr:colOff>177800</xdr:colOff>
      <xdr:row>82</xdr:row>
      <xdr:rowOff>54611</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408048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115570</xdr:rowOff>
    </xdr:from>
    <xdr:to>
      <xdr:col>10</xdr:col>
      <xdr:colOff>165100</xdr:colOff>
      <xdr:row>82</xdr:row>
      <xdr:rowOff>45720</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166370</xdr:rowOff>
    </xdr:from>
    <xdr:to>
      <xdr:col>15</xdr:col>
      <xdr:colOff>50800</xdr:colOff>
      <xdr:row>82</xdr:row>
      <xdr:rowOff>21589</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4053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88900</xdr:rowOff>
    </xdr:from>
    <xdr:to>
      <xdr:col>6</xdr:col>
      <xdr:colOff>38100</xdr:colOff>
      <xdr:row>82</xdr:row>
      <xdr:rowOff>19050</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139700</xdr:rowOff>
    </xdr:from>
    <xdr:to>
      <xdr:col>10</xdr:col>
      <xdr:colOff>114300</xdr:colOff>
      <xdr:row>81</xdr:row>
      <xdr:rowOff>166370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130300" y="14027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96538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63516</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36847</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10177</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406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148082</xdr:rowOff>
    </xdr:from>
    <xdr:to>
      <xdr:col>55</xdr:col>
      <xdr:colOff>50800</xdr:colOff>
      <xdr:row>86</xdr:row>
      <xdr:rowOff>78232</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63009</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6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152273</xdr:rowOff>
    </xdr:from>
    <xdr:to>
      <xdr:col>50</xdr:col>
      <xdr:colOff>165100</xdr:colOff>
      <xdr:row>86</xdr:row>
      <xdr:rowOff>82423</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7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27432</xdr:rowOff>
    </xdr:from>
    <xdr:to>
      <xdr:col>55</xdr:col>
      <xdr:colOff>0</xdr:colOff>
      <xdr:row>86</xdr:row>
      <xdr:rowOff>31623</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77213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31623</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8750300" y="1477137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146938</xdr:rowOff>
    </xdr:from>
    <xdr:to>
      <xdr:col>41</xdr:col>
      <xdr:colOff>101600</xdr:colOff>
      <xdr:row>86</xdr:row>
      <xdr:rowOff>77088</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26288</xdr:rowOff>
    </xdr:from>
    <xdr:to>
      <xdr:col>45</xdr:col>
      <xdr:colOff>177800</xdr:colOff>
      <xdr:row>86</xdr:row>
      <xdr:rowOff>26670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861300" y="1477098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146938</xdr:rowOff>
    </xdr:from>
    <xdr:to>
      <xdr:col>36</xdr:col>
      <xdr:colOff>165100</xdr:colOff>
      <xdr:row>86</xdr:row>
      <xdr:rowOff>77088</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26288</xdr:rowOff>
    </xdr:from>
    <xdr:to>
      <xdr:col>41</xdr:col>
      <xdr:colOff>50800</xdr:colOff>
      <xdr:row>86</xdr:row>
      <xdr:rowOff>26288</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972300" y="1477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73550</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8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68215</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68215</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F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00000000-0008-0000-0F00-00004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F00-000042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F00-000044010000}"/>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F00-000050010000}"/>
            </a:ext>
          </a:extLst>
        </xdr:cNvPr>
        <xdr:cNvSpPr txBox="1"/>
      </xdr:nvSpPr>
      <xdr:spPr>
        <a:xfrm>
          <a:off x="163576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44450</xdr:rowOff>
    </xdr:from>
    <xdr:to>
      <xdr:col>81</xdr:col>
      <xdr:colOff>101600</xdr:colOff>
      <xdr:row>40</xdr:row>
      <xdr:rowOff>146050</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543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95250</xdr:rowOff>
    </xdr:from>
    <xdr:to>
      <xdr:col>85</xdr:col>
      <xdr:colOff>127000</xdr:colOff>
      <xdr:row>40</xdr:row>
      <xdr:rowOff>120015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5481300" y="69532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4592300" y="6930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168275</xdr:rowOff>
    </xdr:from>
    <xdr:to>
      <xdr:col>72</xdr:col>
      <xdr:colOff>38100</xdr:colOff>
      <xdr:row>40</xdr:row>
      <xdr:rowOff>98425</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3652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47625</xdr:rowOff>
    </xdr:from>
    <xdr:to>
      <xdr:col>76</xdr:col>
      <xdr:colOff>114300</xdr:colOff>
      <xdr:row>40</xdr:row>
      <xdr:rowOff>72390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3703300" y="69056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154940</xdr:rowOff>
    </xdr:from>
    <xdr:to>
      <xdr:col>67</xdr:col>
      <xdr:colOff>101600</xdr:colOff>
      <xdr:row>40</xdr:row>
      <xdr:rowOff>85090</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276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34290</xdr:rowOff>
    </xdr:from>
    <xdr:to>
      <xdr:col>71</xdr:col>
      <xdr:colOff>177800</xdr:colOff>
      <xdr:row>40</xdr:row>
      <xdr:rowOff>47625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814300" y="68922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137177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5266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89552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5007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76217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611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00000000-0008-0000-0F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00000000-0008-0000-0F00-00007701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00000000-0008-0000-0F00-00007901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00000000-0008-0000-0F00-00007B01000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59686</xdr:rowOff>
    </xdr:from>
    <xdr:to>
      <xdr:col>116</xdr:col>
      <xdr:colOff>114300</xdr:colOff>
      <xdr:row>41</xdr:row>
      <xdr:rowOff>161286</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2110700" y="7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146063</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id="{00000000-0008-0000-0F00-000087010000}"/>
            </a:ext>
          </a:extLst>
        </xdr:cNvPr>
        <xdr:cNvSpPr txBox="1"/>
      </xdr:nvSpPr>
      <xdr:spPr>
        <a:xfrm>
          <a:off x="22199600" y="70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59799</xdr:rowOff>
    </xdr:from>
    <xdr:to>
      <xdr:col>112</xdr:col>
      <xdr:colOff>38100</xdr:colOff>
      <xdr:row>41</xdr:row>
      <xdr:rowOff>161399</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1272500" y="70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110486</xdr:rowOff>
    </xdr:from>
    <xdr:to>
      <xdr:col>116</xdr:col>
      <xdr:colOff>63500</xdr:colOff>
      <xdr:row>41</xdr:row>
      <xdr:rowOff>110599</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1323300" y="7139936"/>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60310</xdr:rowOff>
    </xdr:from>
    <xdr:to>
      <xdr:col>107</xdr:col>
      <xdr:colOff>101600</xdr:colOff>
      <xdr:row>41</xdr:row>
      <xdr:rowOff>161910</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20383500" y="7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110599</xdr:rowOff>
    </xdr:from>
    <xdr:to>
      <xdr:col>111</xdr:col>
      <xdr:colOff>177800</xdr:colOff>
      <xdr:row>41</xdr:row>
      <xdr:rowOff>111110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20434300" y="7140049"/>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61848</xdr:rowOff>
    </xdr:from>
    <xdr:to>
      <xdr:col>102</xdr:col>
      <xdr:colOff>165100</xdr:colOff>
      <xdr:row>41</xdr:row>
      <xdr:rowOff>163448</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9494500" y="70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111110</xdr:rowOff>
    </xdr:from>
    <xdr:to>
      <xdr:col>107</xdr:col>
      <xdr:colOff>50800</xdr:colOff>
      <xdr:row>41</xdr:row>
      <xdr:rowOff>112648</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9545300" y="7140560"/>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46404</xdr:rowOff>
    </xdr:from>
    <xdr:to>
      <xdr:col>98</xdr:col>
      <xdr:colOff>38100</xdr:colOff>
      <xdr:row>41</xdr:row>
      <xdr:rowOff>148004</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8605500" y="70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97204</xdr:rowOff>
    </xdr:from>
    <xdr:to>
      <xdr:col>102</xdr:col>
      <xdr:colOff>114300</xdr:colOff>
      <xdr:row>41</xdr:row>
      <xdr:rowOff>112648</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8656300" y="7126654"/>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152526</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1043411" y="71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153037</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20167111" y="71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154575</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9278111" y="71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139131</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8389111" y="716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0000000-0008-0000-0F00-0000C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00000000-0008-0000-0F00-0000C2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00000000-0008-0000-0F00-0000C401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00000000-0008-0000-0F00-0000C6010000}"/>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126093</xdr:rowOff>
    </xdr:from>
    <xdr:to>
      <xdr:col>85</xdr:col>
      <xdr:colOff>177800</xdr:colOff>
      <xdr:row>82</xdr:row>
      <xdr:rowOff>56243</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16268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148970</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00000000-0008-0000-0F00-0000D2010000}"/>
            </a:ext>
          </a:extLst>
        </xdr:cNvPr>
        <xdr:cNvSpPr txBox="1"/>
      </xdr:nvSpPr>
      <xdr:spPr>
        <a:xfrm>
          <a:off x="16357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106680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flipV="1">
          <a:off x="15481300" y="14064343"/>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xdr:rowOff>
    </xdr:from>
    <xdr:to>
      <xdr:col>76</xdr:col>
      <xdr:colOff>165100</xdr:colOff>
      <xdr:row>82</xdr:row>
      <xdr:rowOff>116658</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4541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65858</xdr:rowOff>
    </xdr:from>
    <xdr:to>
      <xdr:col>81</xdr:col>
      <xdr:colOff>50800</xdr:colOff>
      <xdr:row>82</xdr:row>
      <xdr:rowOff>106680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4592300" y="141247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145687</xdr:rowOff>
    </xdr:from>
    <xdr:to>
      <xdr:col>72</xdr:col>
      <xdr:colOff>38100</xdr:colOff>
      <xdr:row>82</xdr:row>
      <xdr:rowOff>75837</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3652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25037</xdr:rowOff>
    </xdr:from>
    <xdr:to>
      <xdr:col>76</xdr:col>
      <xdr:colOff>114300</xdr:colOff>
      <xdr:row>82</xdr:row>
      <xdr:rowOff>65858</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3703300" y="140839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103232</xdr:rowOff>
    </xdr:from>
    <xdr:to>
      <xdr:col>67</xdr:col>
      <xdr:colOff>101600</xdr:colOff>
      <xdr:row>82</xdr:row>
      <xdr:rowOff>33382</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2763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154032</xdr:rowOff>
    </xdr:from>
    <xdr:to>
      <xdr:col>71</xdr:col>
      <xdr:colOff>177800</xdr:colOff>
      <xdr:row>82</xdr:row>
      <xdr:rowOff>25037</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814300" y="1404148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5" name="n_1aveValue【消防施設】&#10;有形固定資産減価償却率">
          <a:extLst>
            <a:ext uri="{FF2B5EF4-FFF2-40B4-BE49-F238E27FC236}">
              <a16:creationId xmlns:a16="http://schemas.microsoft.com/office/drawing/2014/main" id="{00000000-0008-0000-0F00-0000DB01000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6" name="n_2aveValue【消防施設】&#10;有形固定資産減価償却率">
          <a:extLst>
            <a:ext uri="{FF2B5EF4-FFF2-40B4-BE49-F238E27FC236}">
              <a16:creationId xmlns:a16="http://schemas.microsoft.com/office/drawing/2014/main" id="{00000000-0008-0000-0F00-0000DC010000}"/>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477" name="n_3aveValue【消防施設】&#10;有形固定資産減価償却率">
          <a:extLst>
            <a:ext uri="{FF2B5EF4-FFF2-40B4-BE49-F238E27FC236}">
              <a16:creationId xmlns:a16="http://schemas.microsoft.com/office/drawing/2014/main" id="{00000000-0008-0000-0F00-0000DD010000}"/>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478" name="n_4aveValue【消防施設】&#10;有形固定資産減価償却率">
          <a:extLst>
            <a:ext uri="{FF2B5EF4-FFF2-40B4-BE49-F238E27FC236}">
              <a16:creationId xmlns:a16="http://schemas.microsoft.com/office/drawing/2014/main" id="{00000000-0008-0000-0F00-0000DE01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2557</xdr:rowOff>
    </xdr:from>
    <xdr:ext cx="405111" cy="259045"/>
    <xdr:sp macro="" textlink="">
      <xdr:nvSpPr>
        <xdr:cNvPr id="479" name="n_1mainValue【消防施設】&#10;有形固定資産減価償却率">
          <a:extLst>
            <a:ext uri="{FF2B5EF4-FFF2-40B4-BE49-F238E27FC236}">
              <a16:creationId xmlns:a16="http://schemas.microsoft.com/office/drawing/2014/main" id="{00000000-0008-0000-0F00-0000DF010000}"/>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480" name="n_2mainValue【消防施設】&#10;有形固定資産減価償却率">
          <a:extLst>
            <a:ext uri="{FF2B5EF4-FFF2-40B4-BE49-F238E27FC236}">
              <a16:creationId xmlns:a16="http://schemas.microsoft.com/office/drawing/2014/main" id="{00000000-0008-0000-0F00-0000E0010000}"/>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92364</xdr:rowOff>
    </xdr:from>
    <xdr:ext cx="405111" cy="259045"/>
    <xdr:sp macro="" textlink="">
      <xdr:nvSpPr>
        <xdr:cNvPr id="481" name="n_3mainValue【消防施設】&#10;有形固定資産減価償却率">
          <a:extLst>
            <a:ext uri="{FF2B5EF4-FFF2-40B4-BE49-F238E27FC236}">
              <a16:creationId xmlns:a16="http://schemas.microsoft.com/office/drawing/2014/main" id="{00000000-0008-0000-0F00-0000E1010000}"/>
            </a:ext>
          </a:extLst>
        </xdr:cNvPr>
        <xdr:cNvSpPr txBox="1"/>
      </xdr:nvSpPr>
      <xdr:spPr>
        <a:xfrm>
          <a:off x="13500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49909</xdr:rowOff>
    </xdr:from>
    <xdr:ext cx="405111" cy="259045"/>
    <xdr:sp macro="" textlink="">
      <xdr:nvSpPr>
        <xdr:cNvPr id="482" name="n_4mainValue【消防施設】&#10;有形固定資産減価償却率">
          <a:extLst>
            <a:ext uri="{FF2B5EF4-FFF2-40B4-BE49-F238E27FC236}">
              <a16:creationId xmlns:a16="http://schemas.microsoft.com/office/drawing/2014/main" id="{00000000-0008-0000-0F00-0000E2010000}"/>
            </a:ext>
          </a:extLst>
        </xdr:cNvPr>
        <xdr:cNvSpPr txBox="1"/>
      </xdr:nvSpPr>
      <xdr:spPr>
        <a:xfrm>
          <a:off x="12611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00000000-0008-0000-0F00-0000F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00000000-0008-0000-0F00-0000FD01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00000000-0008-0000-0F00-0000FF01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3" name="【消防施設】&#10;一人当たり面積平均値テキスト">
          <a:extLst>
            <a:ext uri="{FF2B5EF4-FFF2-40B4-BE49-F238E27FC236}">
              <a16:creationId xmlns:a16="http://schemas.microsoft.com/office/drawing/2014/main" id="{00000000-0008-0000-0F00-000001020000}"/>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95721</xdr:rowOff>
    </xdr:from>
    <xdr:to>
      <xdr:col>116</xdr:col>
      <xdr:colOff>114300</xdr:colOff>
      <xdr:row>87</xdr:row>
      <xdr:rowOff>25871</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22110700" y="1484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10648</xdr:rowOff>
    </xdr:from>
    <xdr:ext cx="469744" cy="259045"/>
    <xdr:sp macro="" textlink="">
      <xdr:nvSpPr>
        <xdr:cNvPr id="525" name="【消防施設】&#10;一人当たり面積該当値テキスト">
          <a:extLst>
            <a:ext uri="{FF2B5EF4-FFF2-40B4-BE49-F238E27FC236}">
              <a16:creationId xmlns:a16="http://schemas.microsoft.com/office/drawing/2014/main" id="{00000000-0008-0000-0F00-00000D020000}"/>
            </a:ext>
          </a:extLst>
        </xdr:cNvPr>
        <xdr:cNvSpPr txBox="1"/>
      </xdr:nvSpPr>
      <xdr:spPr>
        <a:xfrm>
          <a:off x="22199600" y="1475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96048</xdr:rowOff>
    </xdr:from>
    <xdr:to>
      <xdr:col>112</xdr:col>
      <xdr:colOff>38100</xdr:colOff>
      <xdr:row>87</xdr:row>
      <xdr:rowOff>26198</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21272500" y="148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146521</xdr:rowOff>
    </xdr:from>
    <xdr:to>
      <xdr:col>116</xdr:col>
      <xdr:colOff>63500</xdr:colOff>
      <xdr:row>86</xdr:row>
      <xdr:rowOff>146848</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21323300" y="1489122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96701</xdr:rowOff>
    </xdr:from>
    <xdr:to>
      <xdr:col>107</xdr:col>
      <xdr:colOff>101600</xdr:colOff>
      <xdr:row>87</xdr:row>
      <xdr:rowOff>26851</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20383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146848</xdr:rowOff>
    </xdr:from>
    <xdr:to>
      <xdr:col>111</xdr:col>
      <xdr:colOff>177800</xdr:colOff>
      <xdr:row>86</xdr:row>
      <xdr:rowOff>147501</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20434300" y="1489154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98008</xdr:rowOff>
    </xdr:from>
    <xdr:to>
      <xdr:col>102</xdr:col>
      <xdr:colOff>165100</xdr:colOff>
      <xdr:row>87</xdr:row>
      <xdr:rowOff>28158</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9494500" y="14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147501</xdr:rowOff>
    </xdr:from>
    <xdr:to>
      <xdr:col>107</xdr:col>
      <xdr:colOff>50800</xdr:colOff>
      <xdr:row>86</xdr:row>
      <xdr:rowOff>148808</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9545300" y="1489220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98661</xdr:rowOff>
    </xdr:from>
    <xdr:to>
      <xdr:col>98</xdr:col>
      <xdr:colOff>38100</xdr:colOff>
      <xdr:row>87</xdr:row>
      <xdr:rowOff>28811</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8605500" y="148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148808</xdr:rowOff>
    </xdr:from>
    <xdr:to>
      <xdr:col>102</xdr:col>
      <xdr:colOff>114300</xdr:colOff>
      <xdr:row>86</xdr:row>
      <xdr:rowOff>149461</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8656300" y="148935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4" name="n_1aveValue【消防施設】&#10;一人当たり面積">
          <a:extLst>
            <a:ext uri="{FF2B5EF4-FFF2-40B4-BE49-F238E27FC236}">
              <a16:creationId xmlns:a16="http://schemas.microsoft.com/office/drawing/2014/main" id="{00000000-0008-0000-0F00-00001602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5" name="n_2aveValue【消防施設】&#10;一人当たり面積">
          <a:extLst>
            <a:ext uri="{FF2B5EF4-FFF2-40B4-BE49-F238E27FC236}">
              <a16:creationId xmlns:a16="http://schemas.microsoft.com/office/drawing/2014/main" id="{00000000-0008-0000-0F00-000017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36" name="n_3aveValue【消防施設】&#10;一人当たり面積">
          <a:extLst>
            <a:ext uri="{FF2B5EF4-FFF2-40B4-BE49-F238E27FC236}">
              <a16:creationId xmlns:a16="http://schemas.microsoft.com/office/drawing/2014/main" id="{00000000-0008-0000-0F00-000018020000}"/>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537" name="n_4aveValue【消防施設】&#10;一人当たり面積">
          <a:extLst>
            <a:ext uri="{FF2B5EF4-FFF2-40B4-BE49-F238E27FC236}">
              <a16:creationId xmlns:a16="http://schemas.microsoft.com/office/drawing/2014/main" id="{00000000-0008-0000-0F00-000019020000}"/>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17325</xdr:rowOff>
    </xdr:from>
    <xdr:ext cx="469744" cy="259045"/>
    <xdr:sp macro="" textlink="">
      <xdr:nvSpPr>
        <xdr:cNvPr id="538" name="n_1mainValue【消防施設】&#10;一人当たり面積">
          <a:extLst>
            <a:ext uri="{FF2B5EF4-FFF2-40B4-BE49-F238E27FC236}">
              <a16:creationId xmlns:a16="http://schemas.microsoft.com/office/drawing/2014/main" id="{00000000-0008-0000-0F00-00001A020000}"/>
            </a:ext>
          </a:extLst>
        </xdr:cNvPr>
        <xdr:cNvSpPr txBox="1"/>
      </xdr:nvSpPr>
      <xdr:spPr>
        <a:xfrm>
          <a:off x="21075727" y="149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17978</xdr:rowOff>
    </xdr:from>
    <xdr:ext cx="469744" cy="259045"/>
    <xdr:sp macro="" textlink="">
      <xdr:nvSpPr>
        <xdr:cNvPr id="539" name="n_2mainValue【消防施設】&#10;一人当たり面積">
          <a:extLst>
            <a:ext uri="{FF2B5EF4-FFF2-40B4-BE49-F238E27FC236}">
              <a16:creationId xmlns:a16="http://schemas.microsoft.com/office/drawing/2014/main" id="{00000000-0008-0000-0F00-00001B020000}"/>
            </a:ext>
          </a:extLst>
        </xdr:cNvPr>
        <xdr:cNvSpPr txBox="1"/>
      </xdr:nvSpPr>
      <xdr:spPr>
        <a:xfrm>
          <a:off x="20199427" y="149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19285</xdr:rowOff>
    </xdr:from>
    <xdr:ext cx="469744" cy="259045"/>
    <xdr:sp macro="" textlink="">
      <xdr:nvSpPr>
        <xdr:cNvPr id="540" name="n_3mainValue【消防施設】&#10;一人当たり面積">
          <a:extLst>
            <a:ext uri="{FF2B5EF4-FFF2-40B4-BE49-F238E27FC236}">
              <a16:creationId xmlns:a16="http://schemas.microsoft.com/office/drawing/2014/main" id="{00000000-0008-0000-0F00-00001C020000}"/>
            </a:ext>
          </a:extLst>
        </xdr:cNvPr>
        <xdr:cNvSpPr txBox="1"/>
      </xdr:nvSpPr>
      <xdr:spPr>
        <a:xfrm>
          <a:off x="19310427" y="149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19938</xdr:rowOff>
    </xdr:from>
    <xdr:ext cx="469744" cy="259045"/>
    <xdr:sp macro="" textlink="">
      <xdr:nvSpPr>
        <xdr:cNvPr id="541" name="n_4mainValue【消防施設】&#10;一人当たり面積">
          <a:extLst>
            <a:ext uri="{FF2B5EF4-FFF2-40B4-BE49-F238E27FC236}">
              <a16:creationId xmlns:a16="http://schemas.microsoft.com/office/drawing/2014/main" id="{00000000-0008-0000-0F00-00001D020000}"/>
            </a:ext>
          </a:extLst>
        </xdr:cNvPr>
        <xdr:cNvSpPr txBox="1"/>
      </xdr:nvSpPr>
      <xdr:spPr>
        <a:xfrm>
          <a:off x="18421427" y="1493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00000000-0008-0000-0F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00000000-0008-0000-0F00-00003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00000000-0008-0000-0F00-00003A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2" name="【庁舎】&#10;有形固定資産減価償却率平均値テキスト">
          <a:extLst>
            <a:ext uri="{FF2B5EF4-FFF2-40B4-BE49-F238E27FC236}">
              <a16:creationId xmlns:a16="http://schemas.microsoft.com/office/drawing/2014/main" id="{00000000-0008-0000-0F00-00003C02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584" name="【庁舎】&#10;有形固定資産減価償却率該当値テキスト">
          <a:extLst>
            <a:ext uri="{FF2B5EF4-FFF2-40B4-BE49-F238E27FC236}">
              <a16:creationId xmlns:a16="http://schemas.microsoft.com/office/drawing/2014/main" id="{00000000-0008-0000-0F00-000048020000}"/>
            </a:ext>
          </a:extLst>
        </xdr:cNvPr>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66402</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5481300" y="182090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454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35379</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4592300" y="181780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365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146413</xdr:rowOff>
    </xdr:from>
    <xdr:to>
      <xdr:col>76</xdr:col>
      <xdr:colOff>114300</xdr:colOff>
      <xdr:row>106</xdr:row>
      <xdr:rowOff>4355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3703300" y="181486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105</xdr:row>
      <xdr:rowOff>146413</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2814300" y="181176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3" name="n_1aveValue【庁舎】&#10;有形固定資産減価償却率">
          <a:extLst>
            <a:ext uri="{FF2B5EF4-FFF2-40B4-BE49-F238E27FC236}">
              <a16:creationId xmlns:a16="http://schemas.microsoft.com/office/drawing/2014/main" id="{00000000-0008-0000-0F00-00005102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4" name="n_2aveValue【庁舎】&#10;有形固定資産減価償却率">
          <a:extLst>
            <a:ext uri="{FF2B5EF4-FFF2-40B4-BE49-F238E27FC236}">
              <a16:creationId xmlns:a16="http://schemas.microsoft.com/office/drawing/2014/main" id="{00000000-0008-0000-0F00-00005202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5" name="n_3aveValue【庁舎】&#10;有形固定資産減価償却率">
          <a:extLst>
            <a:ext uri="{FF2B5EF4-FFF2-40B4-BE49-F238E27FC236}">
              <a16:creationId xmlns:a16="http://schemas.microsoft.com/office/drawing/2014/main" id="{00000000-0008-0000-0F00-00005302000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6" name="n_4aveValue【庁舎】&#10;有形固定資産減価償却率">
          <a:extLst>
            <a:ext uri="{FF2B5EF4-FFF2-40B4-BE49-F238E27FC236}">
              <a16:creationId xmlns:a16="http://schemas.microsoft.com/office/drawing/2014/main" id="{00000000-0008-0000-0F00-00005402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597" name="n_1mainValue【庁舎】&#10;有形固定資産減価償却率">
          <a:extLst>
            <a:ext uri="{FF2B5EF4-FFF2-40B4-BE49-F238E27FC236}">
              <a16:creationId xmlns:a16="http://schemas.microsoft.com/office/drawing/2014/main" id="{00000000-0008-0000-0F00-000055020000}"/>
            </a:ext>
          </a:extLst>
        </xdr:cNvPr>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598" name="n_2mainValue【庁舎】&#10;有形固定資産減価償却率">
          <a:extLst>
            <a:ext uri="{FF2B5EF4-FFF2-40B4-BE49-F238E27FC236}">
              <a16:creationId xmlns:a16="http://schemas.microsoft.com/office/drawing/2014/main" id="{00000000-0008-0000-0F00-000056020000}"/>
            </a:ext>
          </a:extLst>
        </xdr:cNvPr>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599" name="n_3mainValue【庁舎】&#10;有形固定資産減価償却率">
          <a:extLst>
            <a:ext uri="{FF2B5EF4-FFF2-40B4-BE49-F238E27FC236}">
              <a16:creationId xmlns:a16="http://schemas.microsoft.com/office/drawing/2014/main" id="{00000000-0008-0000-0F00-000057020000}"/>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600" name="n_4mainValue【庁舎】&#10;有形固定資産減価償却率">
          <a:extLst>
            <a:ext uri="{FF2B5EF4-FFF2-40B4-BE49-F238E27FC236}">
              <a16:creationId xmlns:a16="http://schemas.microsoft.com/office/drawing/2014/main" id="{00000000-0008-0000-0F00-000058020000}"/>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00000000-0008-0000-0F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00000000-0008-0000-0F00-000071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00000000-0008-0000-0F00-000073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29" name="【庁舎】&#10;一人当たり面積平均値テキスト">
          <a:extLst>
            <a:ext uri="{FF2B5EF4-FFF2-40B4-BE49-F238E27FC236}">
              <a16:creationId xmlns:a16="http://schemas.microsoft.com/office/drawing/2014/main" id="{00000000-0008-0000-0F00-000075020000}"/>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10288</xdr:rowOff>
    </xdr:from>
    <xdr:to>
      <xdr:col>116</xdr:col>
      <xdr:colOff>114300</xdr:colOff>
      <xdr:row>108</xdr:row>
      <xdr:rowOff>111888</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22110700" y="1852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120414</xdr:rowOff>
    </xdr:from>
    <xdr:ext cx="469744" cy="259045"/>
    <xdr:sp macro="" textlink="">
      <xdr:nvSpPr>
        <xdr:cNvPr id="641" name="【庁舎】&#10;一人当たり面積該当値テキスト">
          <a:extLst>
            <a:ext uri="{FF2B5EF4-FFF2-40B4-BE49-F238E27FC236}">
              <a16:creationId xmlns:a16="http://schemas.microsoft.com/office/drawing/2014/main" id="{00000000-0008-0000-0F00-000081020000}"/>
            </a:ext>
          </a:extLst>
        </xdr:cNvPr>
        <xdr:cNvSpPr txBox="1"/>
      </xdr:nvSpPr>
      <xdr:spPr>
        <a:xfrm>
          <a:off x="22199600"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9779</xdr:rowOff>
    </xdr:from>
    <xdr:to>
      <xdr:col>112</xdr:col>
      <xdr:colOff>38100</xdr:colOff>
      <xdr:row>108</xdr:row>
      <xdr:rowOff>111379</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21272500" y="185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60579</xdr:rowOff>
    </xdr:from>
    <xdr:to>
      <xdr:col>116</xdr:col>
      <xdr:colOff>63500</xdr:colOff>
      <xdr:row>108</xdr:row>
      <xdr:rowOff>61088</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21323300" y="18577179"/>
          <a:ext cx="8382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9144</xdr:rowOff>
    </xdr:from>
    <xdr:to>
      <xdr:col>107</xdr:col>
      <xdr:colOff>101600</xdr:colOff>
      <xdr:row>108</xdr:row>
      <xdr:rowOff>110744</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20383500" y="185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59944</xdr:rowOff>
    </xdr:from>
    <xdr:to>
      <xdr:col>111</xdr:col>
      <xdr:colOff>177800</xdr:colOff>
      <xdr:row>108</xdr:row>
      <xdr:rowOff>60579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20434300" y="18576544"/>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8637</xdr:rowOff>
    </xdr:from>
    <xdr:to>
      <xdr:col>102</xdr:col>
      <xdr:colOff>165100</xdr:colOff>
      <xdr:row>108</xdr:row>
      <xdr:rowOff>110237</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9494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59944</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9545300" y="1857603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8637</xdr:rowOff>
    </xdr:from>
    <xdr:to>
      <xdr:col>98</xdr:col>
      <xdr:colOff>38100</xdr:colOff>
      <xdr:row>108</xdr:row>
      <xdr:rowOff>110237</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8605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59437</xdr:rowOff>
    </xdr:from>
    <xdr:to>
      <xdr:col>102</xdr:col>
      <xdr:colOff>114300</xdr:colOff>
      <xdr:row>108</xdr:row>
      <xdr:rowOff>59437</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8656300" y="18576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0" name="n_1aveValue【庁舎】&#10;一人当たり面積">
          <a:extLst>
            <a:ext uri="{FF2B5EF4-FFF2-40B4-BE49-F238E27FC236}">
              <a16:creationId xmlns:a16="http://schemas.microsoft.com/office/drawing/2014/main" id="{00000000-0008-0000-0F00-00008A02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1" name="n_2aveValue【庁舎】&#10;一人当たり面積">
          <a:extLst>
            <a:ext uri="{FF2B5EF4-FFF2-40B4-BE49-F238E27FC236}">
              <a16:creationId xmlns:a16="http://schemas.microsoft.com/office/drawing/2014/main" id="{00000000-0008-0000-0F00-00008B020000}"/>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652" name="n_3aveValue【庁舎】&#10;一人当たり面積">
          <a:extLst>
            <a:ext uri="{FF2B5EF4-FFF2-40B4-BE49-F238E27FC236}">
              <a16:creationId xmlns:a16="http://schemas.microsoft.com/office/drawing/2014/main" id="{00000000-0008-0000-0F00-00008C020000}"/>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653" name="n_4aveValue【庁舎】&#10;一人当たり面積">
          <a:extLst>
            <a:ext uri="{FF2B5EF4-FFF2-40B4-BE49-F238E27FC236}">
              <a16:creationId xmlns:a16="http://schemas.microsoft.com/office/drawing/2014/main" id="{00000000-0008-0000-0F00-00008D020000}"/>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102506</xdr:rowOff>
    </xdr:from>
    <xdr:ext cx="469744" cy="259045"/>
    <xdr:sp macro="" textlink="">
      <xdr:nvSpPr>
        <xdr:cNvPr id="654" name="n_1mainValue【庁舎】&#10;一人当たり面積">
          <a:extLst>
            <a:ext uri="{FF2B5EF4-FFF2-40B4-BE49-F238E27FC236}">
              <a16:creationId xmlns:a16="http://schemas.microsoft.com/office/drawing/2014/main" id="{00000000-0008-0000-0F00-00008E020000}"/>
            </a:ext>
          </a:extLst>
        </xdr:cNvPr>
        <xdr:cNvSpPr txBox="1"/>
      </xdr:nvSpPr>
      <xdr:spPr>
        <a:xfrm>
          <a:off x="21075727" y="186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101871</xdr:rowOff>
    </xdr:from>
    <xdr:ext cx="469744" cy="259045"/>
    <xdr:sp macro="" textlink="">
      <xdr:nvSpPr>
        <xdr:cNvPr id="655" name="n_2mainValue【庁舎】&#10;一人当たり面積">
          <a:extLst>
            <a:ext uri="{FF2B5EF4-FFF2-40B4-BE49-F238E27FC236}">
              <a16:creationId xmlns:a16="http://schemas.microsoft.com/office/drawing/2014/main" id="{00000000-0008-0000-0F00-00008F020000}"/>
            </a:ext>
          </a:extLst>
        </xdr:cNvPr>
        <xdr:cNvSpPr txBox="1"/>
      </xdr:nvSpPr>
      <xdr:spPr>
        <a:xfrm>
          <a:off x="20199427" y="1861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101364</xdr:rowOff>
    </xdr:from>
    <xdr:ext cx="469744" cy="259045"/>
    <xdr:sp macro="" textlink="">
      <xdr:nvSpPr>
        <xdr:cNvPr id="656" name="n_3mainValue【庁舎】&#10;一人当たり面積">
          <a:extLst>
            <a:ext uri="{FF2B5EF4-FFF2-40B4-BE49-F238E27FC236}">
              <a16:creationId xmlns:a16="http://schemas.microsoft.com/office/drawing/2014/main" id="{00000000-0008-0000-0F00-000090020000}"/>
            </a:ext>
          </a:extLst>
        </xdr:cNvPr>
        <xdr:cNvSpPr txBox="1"/>
      </xdr:nvSpPr>
      <xdr:spPr>
        <a:xfrm>
          <a:off x="19310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101364</xdr:rowOff>
    </xdr:from>
    <xdr:ext cx="469744" cy="259045"/>
    <xdr:sp macro="" textlink="">
      <xdr:nvSpPr>
        <xdr:cNvPr id="657" name="n_4mainValue【庁舎】&#10;一人当たり面積">
          <a:extLst>
            <a:ext uri="{FF2B5EF4-FFF2-40B4-BE49-F238E27FC236}">
              <a16:creationId xmlns:a16="http://schemas.microsoft.com/office/drawing/2014/main" id="{00000000-0008-0000-0F00-000091020000}"/>
            </a:ext>
          </a:extLst>
        </xdr:cNvPr>
        <xdr:cNvSpPr txBox="1"/>
      </xdr:nvSpPr>
      <xdr:spPr>
        <a:xfrm>
          <a:off x="18421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有形固定資産減価償却率は、トレーニングセンターやプールについては、築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年以上が経過しており、老朽化が進んでいる。現在のところ、プールの建替え等の計画はなく、部分的な修繕に留まっているがプール内の塗装の修繕が必要になる等大きな修繕が必要となってきている。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西部広域行政管理組合で管理などを行っているが減価償却率が高くなっており、今後建替えを行うことが決まっている為、整備費用の負担金を基金積み立てを行っている最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庁舎についても、築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年以上が経過し部分的な修繕等は実施しているが大規模な修繕をしておらず、県平均よりも減価償却率が高くなっている。今後外壁の修繕等を計画するなど長寿命化が必要になってきている。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福祉施設については運営事業者の変更等により令和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年度に大規模修繕に着手する予定で進めているところである。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村全体での公共施設等総合管理計画および個別施設計画は策定済みであり、これに基づいて適正な施設管理に努める。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財政力指数は年々下がっており、令和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年度は更に前年度比で</a:t>
          </a:r>
          <a:r>
            <a:rPr kumimoji="1" lang="en-US" altLang="ja-JP" sz="1100">
              <a:solidFill>
                <a:sysClr val="windowText" lastClr="000000"/>
              </a:solidFill>
              <a:effectLst/>
              <a:latin typeface="+mn-lt"/>
              <a:ea typeface="+mn-ea"/>
              <a:cs typeface="+mn-cs"/>
            </a:rPr>
            <a:t>0.03</a:t>
          </a:r>
          <a:r>
            <a:rPr kumimoji="1" lang="ja-JP" altLang="ja-JP" sz="1100">
              <a:solidFill>
                <a:sysClr val="windowText" lastClr="000000"/>
              </a:solidFill>
              <a:effectLst/>
              <a:latin typeface="+mn-lt"/>
              <a:ea typeface="+mn-ea"/>
              <a:cs typeface="+mn-cs"/>
            </a:rPr>
            <a:t>下がった。これは、</a:t>
          </a:r>
          <a:r>
            <a:rPr kumimoji="1" lang="en-US" altLang="ja-JP" sz="1100">
              <a:solidFill>
                <a:sysClr val="windowText" lastClr="000000"/>
              </a:solidFill>
              <a:effectLst/>
              <a:latin typeface="+mn-lt"/>
              <a:ea typeface="+mn-ea"/>
              <a:cs typeface="+mn-cs"/>
            </a:rPr>
            <a:t>R3</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年に</a:t>
          </a:r>
          <a:r>
            <a:rPr kumimoji="1" lang="ja-JP" altLang="ja-JP" sz="1100">
              <a:solidFill>
                <a:sysClr val="windowText" lastClr="000000"/>
              </a:solidFill>
              <a:effectLst/>
              <a:latin typeface="+mn-lt"/>
              <a:ea typeface="+mn-ea"/>
              <a:cs typeface="+mn-cs"/>
            </a:rPr>
            <a:t>子育て拠点施設の建設に係る地方債借入</a:t>
          </a:r>
          <a:r>
            <a:rPr kumimoji="1" lang="ja-JP" altLang="en-US" sz="1100">
              <a:solidFill>
                <a:sysClr val="windowText" lastClr="000000"/>
              </a:solidFill>
              <a:effectLst/>
              <a:latin typeface="+mn-lt"/>
              <a:ea typeface="+mn-ea"/>
              <a:cs typeface="+mn-cs"/>
            </a:rPr>
            <a:t>を行ったことにより</a:t>
          </a:r>
          <a:r>
            <a:rPr kumimoji="1" lang="ja-JP" altLang="ja-JP" sz="1100">
              <a:solidFill>
                <a:sysClr val="windowText" lastClr="000000"/>
              </a:solidFill>
              <a:effectLst/>
              <a:latin typeface="+mn-lt"/>
              <a:ea typeface="+mn-ea"/>
              <a:cs typeface="+mn-cs"/>
            </a:rPr>
            <a:t>社会福祉費</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R3</a:t>
          </a:r>
          <a:r>
            <a:rPr kumimoji="1" lang="ja-JP" altLang="en-US" sz="1100">
              <a:solidFill>
                <a:sysClr val="windowText" lastClr="000000"/>
              </a:solidFill>
              <a:effectLst/>
              <a:latin typeface="+mn-lt"/>
              <a:ea typeface="+mn-ea"/>
              <a:cs typeface="+mn-cs"/>
            </a:rPr>
            <a:t>年以降</a:t>
          </a:r>
          <a:r>
            <a:rPr kumimoji="1" lang="ja-JP" altLang="ja-JP" sz="1100">
              <a:solidFill>
                <a:sysClr val="windowText" lastClr="000000"/>
              </a:solidFill>
              <a:effectLst/>
              <a:latin typeface="+mn-lt"/>
              <a:ea typeface="+mn-ea"/>
              <a:cs typeface="+mn-cs"/>
            </a:rPr>
            <a:t>基準財政需要額を伸ばした要因として挙げられる。しかし、数値自体は類似団体や県平均よりも高い。</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引き続き、行財政改革等を推進し、歳出の抑制及び歳入の確保に取り組み、財政の健全化に努めていく。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5940576"/>
          <a:ext cx="0" cy="155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92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69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594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71362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6971091"/>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7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29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6931478"/>
          <a:ext cx="8128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2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350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6885517"/>
          <a:ext cx="8128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258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33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116417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6851045"/>
          <a:ext cx="7937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247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32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247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32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69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37089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680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6926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6701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6834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6800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65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普通交付税が対前年で</a:t>
          </a:r>
          <a:r>
            <a:rPr kumimoji="1" lang="en-US" altLang="ja-JP" sz="1100">
              <a:solidFill>
                <a:sysClr val="windowText" lastClr="000000"/>
              </a:solidFill>
              <a:effectLst/>
              <a:latin typeface="+mn-lt"/>
              <a:ea typeface="+mn-ea"/>
              <a:cs typeface="+mn-cs"/>
            </a:rPr>
            <a:t>64,961</a:t>
          </a:r>
          <a:r>
            <a:rPr kumimoji="1" lang="ja-JP" altLang="ja-JP" sz="1100">
              <a:solidFill>
                <a:sysClr val="windowText" lastClr="000000"/>
              </a:solidFill>
              <a:effectLst/>
              <a:latin typeface="+mn-lt"/>
              <a:ea typeface="+mn-ea"/>
              <a:cs typeface="+mn-cs"/>
            </a:rPr>
            <a:t>千円増となったが、一方で</a:t>
          </a:r>
          <a:r>
            <a:rPr kumimoji="1" lang="ja-JP" altLang="en-US" sz="1100">
              <a:solidFill>
                <a:sysClr val="windowText" lastClr="000000"/>
              </a:solidFill>
              <a:effectLst/>
              <a:latin typeface="+mn-lt"/>
              <a:ea typeface="+mn-ea"/>
              <a:cs typeface="+mn-cs"/>
            </a:rPr>
            <a:t>正規職員・</a:t>
          </a:r>
          <a:r>
            <a:rPr kumimoji="1" lang="ja-JP" altLang="ja-JP" sz="1100">
              <a:solidFill>
                <a:sysClr val="windowText" lastClr="000000"/>
              </a:solidFill>
              <a:effectLst/>
              <a:latin typeface="+mn-lt"/>
              <a:ea typeface="+mn-ea"/>
              <a:cs typeface="+mn-cs"/>
            </a:rPr>
            <a:t>会計年度任用職員の人員増や</a:t>
          </a:r>
          <a:r>
            <a:rPr kumimoji="1" lang="ja-JP" altLang="en-US" sz="1100">
              <a:solidFill>
                <a:sysClr val="windowText" lastClr="000000"/>
              </a:solidFill>
              <a:effectLst/>
              <a:latin typeface="+mn-lt"/>
              <a:ea typeface="+mn-ea"/>
              <a:cs typeface="+mn-cs"/>
            </a:rPr>
            <a:t>人勧による給与</a:t>
          </a:r>
          <a:r>
            <a:rPr kumimoji="1" lang="ja-JP" altLang="ja-JP" sz="1100">
              <a:solidFill>
                <a:sysClr val="windowText" lastClr="000000"/>
              </a:solidFill>
              <a:effectLst/>
              <a:latin typeface="+mn-lt"/>
              <a:ea typeface="+mn-ea"/>
              <a:cs typeface="+mn-cs"/>
            </a:rPr>
            <a:t>の増</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から人件費も増額しており、経常収支比率が</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％上がった。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今後も税収の確保や、一般財源を充当する経常経費の抑制に努めるなど、経常収支比率抑制策を実施していく。</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884664"/>
          <a:ext cx="0" cy="1254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1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39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6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884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46609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563860"/>
          <a:ext cx="762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681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709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520426"/>
          <a:ext cx="8128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649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72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65</xdr:row>
      <xdr:rowOff>7874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520426"/>
          <a:ext cx="812800" cy="2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5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65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739374"/>
          <a:ext cx="7937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7045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78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7368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82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167259</xdr:rowOff>
    </xdr:from>
    <xdr:to>
      <xdr:col>23</xdr:col>
      <xdr:colOff>184150</xdr:colOff>
      <xdr:row>64</xdr:row>
      <xdr:rowOff>97409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5685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12336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41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513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288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469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24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694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68851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47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99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人件費・物件費等の状況については年々上昇しており、令和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人当たりの決算額は前年度比</a:t>
          </a:r>
          <a:r>
            <a:rPr kumimoji="1" lang="en-US" altLang="ja-JP" sz="1100">
              <a:solidFill>
                <a:sysClr val="windowText" lastClr="000000"/>
              </a:solidFill>
              <a:effectLst/>
              <a:latin typeface="+mn-lt"/>
              <a:ea typeface="+mn-ea"/>
              <a:cs typeface="+mn-cs"/>
            </a:rPr>
            <a:t>5,060</a:t>
          </a:r>
          <a:r>
            <a:rPr kumimoji="1" lang="ja-JP" altLang="ja-JP" sz="1100">
              <a:solidFill>
                <a:sysClr val="windowText" lastClr="000000"/>
              </a:solidFill>
              <a:effectLst/>
              <a:latin typeface="+mn-lt"/>
              <a:ea typeface="+mn-ea"/>
              <a:cs typeface="+mn-cs"/>
            </a:rPr>
            <a:t>円の増となった。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人口が少ないため、</a:t>
          </a:r>
          <a:r>
            <a:rPr kumimoji="1" lang="ja-JP" altLang="ja-JP" sz="1100">
              <a:solidFill>
                <a:sysClr val="windowText" lastClr="000000"/>
              </a:solidFill>
              <a:effectLst/>
              <a:latin typeface="+mn-lt"/>
              <a:ea typeface="+mn-ea"/>
              <a:cs typeface="+mn-cs"/>
            </a:rPr>
            <a:t>全国平均、県平均を大きく上回っているが、類似団体との比較においては平均よりも数値は低くなっている。今後も人件費については人員増や給与上昇等に伴う増が見込まれ</a:t>
          </a:r>
          <a:r>
            <a:rPr kumimoji="1" lang="ja-JP" altLang="en-US" sz="1100">
              <a:solidFill>
                <a:sysClr val="windowText" lastClr="000000"/>
              </a:solidFill>
              <a:effectLst/>
              <a:latin typeface="+mn-lt"/>
              <a:ea typeface="+mn-ea"/>
              <a:cs typeface="+mn-cs"/>
            </a:rPr>
            <a:t>、物件費についても委託料等の増が見込まれ</a:t>
          </a:r>
          <a:r>
            <a:rPr kumimoji="1" lang="ja-JP" altLang="ja-JP" sz="1100">
              <a:solidFill>
                <a:sysClr val="windowText" lastClr="000000"/>
              </a:solidFill>
              <a:effectLst/>
              <a:latin typeface="+mn-lt"/>
              <a:ea typeface="+mn-ea"/>
              <a:cs typeface="+mn-cs"/>
            </a:rPr>
            <a:t>るが、引き続き歳出の見直し・抑制に努めていく。</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389877"/>
          <a:ext cx="0" cy="1190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55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580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1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389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27071</xdr:rowOff>
    </xdr:from>
    <xdr:to>
      <xdr:col>23</xdr:col>
      <xdr:colOff>133350</xdr:colOff>
      <xdr:row>81</xdr:row>
      <xdr:rowOff>29107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400171"/>
          <a:ext cx="762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445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4736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24445</xdr:rowOff>
    </xdr:from>
    <xdr:to>
      <xdr:col>19</xdr:col>
      <xdr:colOff>133350</xdr:colOff>
      <xdr:row>81</xdr:row>
      <xdr:rowOff>27071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397545"/>
          <a:ext cx="8128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458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53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24445</xdr:rowOff>
    </xdr:from>
    <xdr:to>
      <xdr:col>15</xdr:col>
      <xdr:colOff>82550</xdr:colOff>
      <xdr:row>81</xdr:row>
      <xdr:rowOff>24929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127250" y="13397545"/>
          <a:ext cx="8128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4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52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21816</xdr:rowOff>
    </xdr:from>
    <xdr:to>
      <xdr:col>11</xdr:col>
      <xdr:colOff>31750</xdr:colOff>
      <xdr:row>81</xdr:row>
      <xdr:rowOff>24929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394916"/>
          <a:ext cx="79375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4427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52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436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5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149757</xdr:rowOff>
    </xdr:from>
    <xdr:to>
      <xdr:col>23</xdr:col>
      <xdr:colOff>184150</xdr:colOff>
      <xdr:row>81</xdr:row>
      <xdr:rowOff>79907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357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71034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147721</xdr:rowOff>
    </xdr:from>
    <xdr:to>
      <xdr:col>19</xdr:col>
      <xdr:colOff>184150</xdr:colOff>
      <xdr:row>81</xdr:row>
      <xdr:rowOff>77871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3557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88048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13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145095</xdr:rowOff>
    </xdr:from>
    <xdr:to>
      <xdr:col>15</xdr:col>
      <xdr:colOff>133350</xdr:colOff>
      <xdr:row>81</xdr:row>
      <xdr:rowOff>75245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353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85422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12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145579</xdr:rowOff>
    </xdr:from>
    <xdr:to>
      <xdr:col>11</xdr:col>
      <xdr:colOff>82550</xdr:colOff>
      <xdr:row>81</xdr:row>
      <xdr:rowOff>75729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3535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85906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12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142466</xdr:rowOff>
    </xdr:from>
    <xdr:to>
      <xdr:col>7</xdr:col>
      <xdr:colOff>31750</xdr:colOff>
      <xdr:row>81</xdr:row>
      <xdr:rowOff>72616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350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82793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12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類似団体内平均については平均</a:t>
          </a:r>
          <a:r>
            <a:rPr kumimoji="1" lang="ja-JP" altLang="en-US" sz="1100">
              <a:solidFill>
                <a:sysClr val="windowText" lastClr="000000"/>
              </a:solidFill>
              <a:effectLst/>
              <a:latin typeface="+mn-lt"/>
              <a:ea typeface="+mn-ea"/>
              <a:cs typeface="+mn-cs"/>
            </a:rPr>
            <a:t>より若干高い水準</a:t>
          </a:r>
          <a:r>
            <a:rPr kumimoji="1" lang="ja-JP" altLang="ja-JP" sz="1100">
              <a:solidFill>
                <a:sysClr val="windowText" lastClr="000000"/>
              </a:solidFill>
              <a:effectLst/>
              <a:latin typeface="+mn-lt"/>
              <a:ea typeface="+mn-ea"/>
              <a:cs typeface="+mn-cs"/>
            </a:rPr>
            <a:t>となり、全国町村平均よりも</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ポイント低くなっている。本村は調査分母となる職員数が少ないため、退職や新規採用、内部異動などの状況により大きく変動する</a:t>
          </a:r>
          <a:r>
            <a:rPr kumimoji="1" lang="ja-JP" altLang="en-US" sz="1100">
              <a:solidFill>
                <a:sysClr val="windowText" lastClr="000000"/>
              </a:solidFill>
              <a:effectLst/>
              <a:latin typeface="+mn-lt"/>
              <a:ea typeface="+mn-ea"/>
              <a:cs typeface="+mn-cs"/>
            </a:rPr>
            <a:t>ことがある</a:t>
          </a:r>
          <a:r>
            <a:rPr kumimoji="1" lang="ja-JP" altLang="ja-JP" sz="1100">
              <a:solidFill>
                <a:sysClr val="windowText" lastClr="000000"/>
              </a:solidFill>
              <a:effectLst/>
              <a:latin typeface="+mn-lt"/>
              <a:ea typeface="+mn-ea"/>
              <a:cs typeface="+mn-cs"/>
            </a:rPr>
            <a:t>。今後も給与の適正化に努める。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526008"/>
          <a:ext cx="0" cy="1334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83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4860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27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526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4826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712950" y="14528800"/>
          <a:ext cx="762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282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30500" y="144312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152146</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6500" y="14515846"/>
          <a:ext cx="80645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8500" y="14460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23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152146</xdr:rowOff>
    </xdr:from>
    <xdr:to>
      <xdr:col>72</xdr:col>
      <xdr:colOff>203200</xdr:colOff>
      <xdr:row>88</xdr:row>
      <xdr:rowOff>28956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106400" y="14515846"/>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465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2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28956</xdr:rowOff>
    </xdr:from>
    <xdr:to>
      <xdr:col>68</xdr:col>
      <xdr:colOff>152400</xdr:colOff>
      <xdr:row>88</xdr:row>
      <xdr:rowOff>57913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557756"/>
          <a:ext cx="8128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42161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19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4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19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125476</xdr:rowOff>
    </xdr:from>
    <xdr:to>
      <xdr:col>81</xdr:col>
      <xdr:colOff>95250</xdr:colOff>
      <xdr:row>88</xdr:row>
      <xdr:rowOff>55626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30500" y="14489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97553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46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8500" y="14484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101346</xdr:rowOff>
    </xdr:from>
    <xdr:to>
      <xdr:col>73</xdr:col>
      <xdr:colOff>44450</xdr:colOff>
      <xdr:row>88</xdr:row>
      <xdr:rowOff>31496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4650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5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149606</xdr:rowOff>
    </xdr:from>
    <xdr:to>
      <xdr:col>68</xdr:col>
      <xdr:colOff>203200</xdr:colOff>
      <xdr:row>88</xdr:row>
      <xdr:rowOff>79756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51330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7113</xdr:rowOff>
    </xdr:from>
    <xdr:to>
      <xdr:col>64</xdr:col>
      <xdr:colOff>152400</xdr:colOff>
      <xdr:row>88</xdr:row>
      <xdr:rowOff>108713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62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人当たりの職員数については、類似団体との比較では上位になっており、人口規模や、最少必要職員数等により県内平均を大きく上回っている。令和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年度は前年比で</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上がっており</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も職員数の増が見込まれる。特に</a:t>
          </a:r>
          <a:r>
            <a:rPr kumimoji="1" lang="ja-JP" altLang="ja-JP" sz="1100">
              <a:solidFill>
                <a:sysClr val="windowText" lastClr="000000"/>
              </a:solidFill>
              <a:effectLst/>
              <a:latin typeface="+mn-lt"/>
              <a:ea typeface="+mn-ea"/>
              <a:cs typeface="+mn-cs"/>
            </a:rPr>
            <a:t>定年延長が導入された後は職員数の増が見込まれるため、定員適正化計画を改めて作成し、適切な採用に努める。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474950" y="9662468"/>
          <a:ext cx="0" cy="1398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563850" y="1103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11060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563850" y="941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405100" y="9662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139180</xdr:rowOff>
    </xdr:from>
    <xdr:to>
      <xdr:col>81</xdr:col>
      <xdr:colOff>44450</xdr:colOff>
      <xdr:row>58</xdr:row>
      <xdr:rowOff>141478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712950" y="9714980"/>
          <a:ext cx="762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563850" y="9784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430500" y="9812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139180</xdr:rowOff>
    </xdr:from>
    <xdr:to>
      <xdr:col>77</xdr:col>
      <xdr:colOff>44450</xdr:colOff>
      <xdr:row>58</xdr:row>
      <xdr:rowOff>140214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906500" y="9714980"/>
          <a:ext cx="80645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668500" y="979583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370050" y="988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140214</xdr:rowOff>
    </xdr:from>
    <xdr:to>
      <xdr:col>72</xdr:col>
      <xdr:colOff>203200</xdr:colOff>
      <xdr:row>58</xdr:row>
      <xdr:rowOff>141019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106400" y="9716014"/>
          <a:ext cx="8001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868400" y="9784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557250" y="987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131366</xdr:rowOff>
    </xdr:from>
    <xdr:to>
      <xdr:col>68</xdr:col>
      <xdr:colOff>152400</xdr:colOff>
      <xdr:row>58</xdr:row>
      <xdr:rowOff>141019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293600" y="9707166"/>
          <a:ext cx="8128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055600" y="978997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763500" y="987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242800" y="980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1950700" y="988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90678</xdr:rowOff>
    </xdr:from>
    <xdr:to>
      <xdr:col>81</xdr:col>
      <xdr:colOff>95250</xdr:colOff>
      <xdr:row>59</xdr:row>
      <xdr:rowOff>20828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430500" y="96664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11955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563850" y="958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88380</xdr:rowOff>
    </xdr:from>
    <xdr:to>
      <xdr:col>77</xdr:col>
      <xdr:colOff>95250</xdr:colOff>
      <xdr:row>59</xdr:row>
      <xdr:rowOff>18530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668500" y="966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28707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370050" y="943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89414</xdr:rowOff>
    </xdr:from>
    <xdr:to>
      <xdr:col>73</xdr:col>
      <xdr:colOff>44450</xdr:colOff>
      <xdr:row>59</xdr:row>
      <xdr:rowOff>19564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868400" y="9665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29741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557250" y="944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90219</xdr:rowOff>
    </xdr:from>
    <xdr:to>
      <xdr:col>68</xdr:col>
      <xdr:colOff>203200</xdr:colOff>
      <xdr:row>59</xdr:row>
      <xdr:rowOff>20369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055600" y="966601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30546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763500" y="94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80566</xdr:rowOff>
    </xdr:from>
    <xdr:to>
      <xdr:col>64</xdr:col>
      <xdr:colOff>152400</xdr:colOff>
      <xdr:row>59</xdr:row>
      <xdr:rowOff>10716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242800" y="96563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20893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950700" y="94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実質公債費比率については、令和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年度は前年比</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ポイント減少しているが、令和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年度及び令和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年度は新たに多額の地方債の借入を行ったため、据え置き期間後に償還が始まることから、</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年度以降の</a:t>
          </a:r>
          <a:r>
            <a:rPr kumimoji="1" lang="ja-JP" altLang="ja-JP" sz="1100">
              <a:solidFill>
                <a:sysClr val="windowText" lastClr="000000"/>
              </a:solidFill>
              <a:effectLst/>
              <a:latin typeface="+mn-lt"/>
              <a:ea typeface="+mn-ea"/>
              <a:cs typeface="+mn-cs"/>
            </a:rPr>
            <a:t>数値</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大幅に増加</a:t>
          </a:r>
          <a:r>
            <a:rPr kumimoji="1" lang="ja-JP" altLang="en-US" sz="1100">
              <a:solidFill>
                <a:sysClr val="windowText" lastClr="000000"/>
              </a:solidFill>
              <a:effectLst/>
              <a:latin typeface="+mn-lt"/>
              <a:ea typeface="+mn-ea"/>
              <a:cs typeface="+mn-cs"/>
            </a:rPr>
            <a:t>する</a:t>
          </a:r>
          <a:r>
            <a:rPr kumimoji="1" lang="ja-JP" altLang="ja-JP" sz="1100">
              <a:solidFill>
                <a:sysClr val="windowText" lastClr="000000"/>
              </a:solidFill>
              <a:effectLst/>
              <a:latin typeface="+mn-lt"/>
              <a:ea typeface="+mn-ea"/>
              <a:cs typeface="+mn-cs"/>
            </a:rPr>
            <a:t>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引き続き、計画的な起債発行による新規地方債の発行抑制や、交付税措置のある有効的な地方債の活用などにより、公債費の適正管理に努める。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474950" y="6096847"/>
          <a:ext cx="0" cy="1374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563850" y="74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7471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563850" y="584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6096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79163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712950" y="7138246"/>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563850" y="671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430500" y="6858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906500" y="7178463"/>
          <a:ext cx="80645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668500" y="6818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370050" y="660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43</xdr:row>
      <xdr:rowOff>143510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106400" y="7202594"/>
          <a:ext cx="8001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868400" y="68025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557250" y="65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43</xdr:row>
      <xdr:rowOff>151554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293600" y="7202594"/>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055600" y="691515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7635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242800" y="686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950700" y="664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430500" y="70937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563850" y="706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668500" y="71276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0050" y="721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868400" y="71920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57250" y="727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055600" y="715179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63500" y="723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100754</xdr:rowOff>
    </xdr:from>
    <xdr:to>
      <xdr:col>64</xdr:col>
      <xdr:colOff>152400</xdr:colOff>
      <xdr:row>44</xdr:row>
      <xdr:rowOff>30904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242800" y="7200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15681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50700" y="728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将来負担の状況について、令和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子育て拠点施設建設に伴う地方債発行</a:t>
          </a:r>
          <a:r>
            <a:rPr kumimoji="1" lang="ja-JP" altLang="en-US" sz="1100">
              <a:solidFill>
                <a:sysClr val="windowText" lastClr="000000"/>
              </a:solidFill>
              <a:effectLst/>
              <a:latin typeface="+mn-lt"/>
              <a:ea typeface="+mn-ea"/>
              <a:cs typeface="+mn-cs"/>
            </a:rPr>
            <a:t>等により</a:t>
          </a:r>
          <a:r>
            <a:rPr kumimoji="1" lang="ja-JP" altLang="ja-JP" sz="1100">
              <a:solidFill>
                <a:sysClr val="windowText" lastClr="000000"/>
              </a:solidFill>
              <a:effectLst/>
              <a:latin typeface="+mn-lt"/>
              <a:ea typeface="+mn-ea"/>
              <a:cs typeface="+mn-cs"/>
            </a:rPr>
            <a:t>将来負担比率が</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年度は将来負担が発生しなかった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増える見込みであるが、償還が終わる地方債もあるため、計画的な基金への積立等による基金残高の確保に努め、数値の上昇抑制に取り組む。</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474950" y="2230664"/>
          <a:ext cx="0" cy="1603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563850" y="380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3834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142724</xdr:rowOff>
    </xdr:from>
    <xdr:to>
      <xdr:col>77</xdr:col>
      <xdr:colOff>95250</xdr:colOff>
      <xdr:row>14</xdr:row>
      <xdr:rowOff>72874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668500" y="22890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57651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370050" y="236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73781</xdr:rowOff>
    </xdr:from>
    <xdr:to>
      <xdr:col>64</xdr:col>
      <xdr:colOff>152400</xdr:colOff>
      <xdr:row>14</xdr:row>
      <xdr:rowOff>3931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2242800" y="22200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160158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30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年度は、前年度比で</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ポイント上昇しており、依然として県平均より高い数値となっている。これは、人勧に伴う給与上昇</a:t>
          </a:r>
          <a:r>
            <a:rPr kumimoji="1" lang="ja-JP" altLang="en-US" sz="1100">
              <a:solidFill>
                <a:sysClr val="windowText" lastClr="000000"/>
              </a:solidFill>
              <a:effectLst/>
              <a:latin typeface="+mn-lt"/>
              <a:ea typeface="+mn-ea"/>
              <a:cs typeface="+mn-cs"/>
            </a:rPr>
            <a:t>及び会計年度任用職員にも人勧に伴う給与遡及を行ったこと</a:t>
          </a:r>
          <a:r>
            <a:rPr kumimoji="1" lang="ja-JP" altLang="ja-JP" sz="1100">
              <a:solidFill>
                <a:sysClr val="windowText" lastClr="000000"/>
              </a:solidFill>
              <a:effectLst/>
              <a:latin typeface="+mn-lt"/>
              <a:ea typeface="+mn-ea"/>
              <a:cs typeface="+mn-cs"/>
            </a:rPr>
            <a:t>が影響している。引き続き、</a:t>
          </a:r>
          <a:r>
            <a:rPr kumimoji="1" lang="ja-JP" altLang="en-US" sz="1100">
              <a:solidFill>
                <a:sysClr val="windowText" lastClr="000000"/>
              </a:solidFill>
              <a:effectLst/>
              <a:latin typeface="+mn-lt"/>
              <a:ea typeface="+mn-ea"/>
              <a:cs typeface="+mn-cs"/>
            </a:rPr>
            <a:t>人事</a:t>
          </a:r>
          <a:r>
            <a:rPr kumimoji="1" lang="ja-JP" altLang="ja-JP" sz="1100">
              <a:solidFill>
                <a:sysClr val="windowText" lastClr="000000"/>
              </a:solidFill>
              <a:effectLst/>
              <a:latin typeface="+mn-lt"/>
              <a:ea typeface="+mn-ea"/>
              <a:cs typeface="+mn-cs"/>
            </a:rPr>
            <a:t>や事務事業の見直しを行い抑制方法の検討に努める。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053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4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67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6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074410"/>
          <a:ext cx="7651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85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00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107950</xdr:rowOff>
    </xdr:from>
    <xdr:to>
      <xdr:col>19</xdr:col>
      <xdr:colOff>187325</xdr:colOff>
      <xdr:row>36</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051550"/>
          <a:ext cx="8191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70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75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051550"/>
          <a:ext cx="825500"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6013450"/>
          <a:ext cx="809625"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35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81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073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80010</xdr:rowOff>
    </xdr:from>
    <xdr:to>
      <xdr:col>20</xdr:col>
      <xdr:colOff>38100</xdr:colOff>
      <xdr:row>37</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023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109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57150</xdr:rowOff>
    </xdr:from>
    <xdr:to>
      <xdr:col>15</xdr:col>
      <xdr:colOff>149225</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196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74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令和</a:t>
          </a:r>
          <a:r>
            <a:rPr kumimoji="1" lang="en-US" altLang="ja-JP" sz="1100">
              <a:solidFill>
                <a:srgbClr val="FF0000"/>
              </a:solidFill>
              <a:effectLst/>
              <a:latin typeface="+mn-lt"/>
              <a:ea typeface="+mn-ea"/>
              <a:cs typeface="+mn-cs"/>
            </a:rPr>
            <a:t>5</a:t>
          </a:r>
          <a:r>
            <a:rPr kumimoji="1" lang="ja-JP" altLang="ja-JP" sz="1100">
              <a:solidFill>
                <a:srgbClr val="FF0000"/>
              </a:solidFill>
              <a:effectLst/>
              <a:latin typeface="+mn-lt"/>
              <a:ea typeface="+mn-ea"/>
              <a:cs typeface="+mn-cs"/>
            </a:rPr>
            <a:t>年度</a:t>
          </a:r>
          <a:r>
            <a:rPr kumimoji="1" lang="ja-JP" altLang="en-US" sz="1100">
              <a:solidFill>
                <a:srgbClr val="FF0000"/>
              </a:solidFill>
              <a:effectLst/>
              <a:latin typeface="+mn-lt"/>
              <a:ea typeface="+mn-ea"/>
              <a:cs typeface="+mn-cs"/>
            </a:rPr>
            <a:t>も</a:t>
          </a:r>
          <a:r>
            <a:rPr kumimoji="1" lang="ja-JP" altLang="ja-JP" sz="1100">
              <a:solidFill>
                <a:srgbClr val="FF0000"/>
              </a:solidFill>
              <a:effectLst/>
              <a:latin typeface="+mn-lt"/>
              <a:ea typeface="+mn-ea"/>
              <a:cs typeface="+mn-cs"/>
            </a:rPr>
            <a:t>物価高騰の影響による光熱水費の増や委託料の増などのため、前年度比</a:t>
          </a:r>
          <a:r>
            <a:rPr kumimoji="1" lang="en-US" altLang="ja-JP" sz="1100">
              <a:solidFill>
                <a:srgbClr val="FF0000"/>
              </a:solidFill>
              <a:effectLst/>
              <a:latin typeface="+mn-lt"/>
              <a:ea typeface="+mn-ea"/>
              <a:cs typeface="+mn-cs"/>
            </a:rPr>
            <a:t>0.6</a:t>
          </a:r>
          <a:r>
            <a:rPr kumimoji="1" lang="ja-JP" altLang="ja-JP" sz="1100">
              <a:solidFill>
                <a:srgbClr val="FF0000"/>
              </a:solidFill>
              <a:effectLst/>
              <a:latin typeface="+mn-lt"/>
              <a:ea typeface="+mn-ea"/>
              <a:cs typeface="+mn-cs"/>
            </a:rPr>
            <a:t>ポイント増となっているが、類似団体、全国平均、県平均と比べてもほぼ同じ数値となった。</a:t>
          </a:r>
          <a:endParaRPr lang="ja-JP" altLang="ja-JP" sz="1400">
            <a:solidFill>
              <a:srgbClr val="FF0000"/>
            </a:solidFill>
            <a:effectLst/>
          </a:endParaRPr>
        </a:p>
        <a:p>
          <a:r>
            <a:rPr kumimoji="1" lang="ja-JP" altLang="ja-JP" sz="1100">
              <a:solidFill>
                <a:srgbClr val="FF0000"/>
              </a:solidFill>
              <a:effectLst/>
              <a:latin typeface="+mn-lt"/>
              <a:ea typeface="+mn-ea"/>
              <a:cs typeface="+mn-cs"/>
            </a:rPr>
            <a:t>　今後も物価高騰の影響がみられるため、上昇傾向となると考えられるが、委託料等の物件費の抑制に努め、適正な歳出管理を行っていく。</a:t>
          </a:r>
          <a:endParaRPr lang="ja-JP" altLang="ja-JP" sz="1400">
            <a:solidFill>
              <a:srgbClr val="FF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208250" y="2351532"/>
          <a:ext cx="0" cy="126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84450" y="35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361467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84450" y="21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119350" y="235153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163576</xdr:rowOff>
    </xdr:from>
    <xdr:to>
      <xdr:col>82</xdr:col>
      <xdr:colOff>107950</xdr:colOff>
      <xdr:row>17</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433550" y="2805176"/>
          <a:ext cx="7747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84450" y="2785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57450" y="28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623925" y="2800604"/>
          <a:ext cx="80962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82750" y="2800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84300" y="288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798425" y="2800604"/>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73125" y="2745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58800" y="252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18</xdr:row>
      <xdr:rowOff>53848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972925" y="2805176"/>
          <a:ext cx="825500" cy="2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47625" y="2772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49175" y="285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938000" y="283946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623675" y="262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112776</xdr:rowOff>
    </xdr:from>
    <xdr:to>
      <xdr:col>82</xdr:col>
      <xdr:colOff>158750</xdr:colOff>
      <xdr:row>17</xdr:row>
      <xdr:rowOff>42926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57450" y="2754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129303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84450" y="260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82750" y="2777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84300" y="255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73125" y="27498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58800" y="282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47625" y="2754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49175" y="252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938000" y="297484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623675"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年度は物価高騰に伴う電気・ガス・食料品等物価高騰重点支援給付金の実施に伴い</a:t>
          </a:r>
          <a:r>
            <a:rPr kumimoji="1" lang="ja-JP" altLang="ja-JP" sz="1100">
              <a:solidFill>
                <a:sysClr val="windowText" lastClr="000000"/>
              </a:solidFill>
              <a:effectLst/>
              <a:latin typeface="+mn-lt"/>
              <a:ea typeface="+mn-ea"/>
              <a:cs typeface="+mn-cs"/>
            </a:rPr>
            <a:t>、扶助費全体では前年度比</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財政規模が小さいため、特別な給付金が発生すると影響が大きい。また、</a:t>
          </a:r>
          <a:r>
            <a:rPr kumimoji="1" lang="ja-JP" altLang="ja-JP" sz="1100">
              <a:solidFill>
                <a:sysClr val="windowText" lastClr="000000"/>
              </a:solidFill>
              <a:effectLst/>
              <a:latin typeface="+mn-lt"/>
              <a:ea typeface="+mn-ea"/>
              <a:cs typeface="+mn-cs"/>
            </a:rPr>
            <a:t>障がい者自立支援給付費の増加や、福祉事務所の設置などが考えられる。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76300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11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140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51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76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679825" y="9588500"/>
          <a:ext cx="765175" cy="2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906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860675" y="9588500"/>
          <a:ext cx="81915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175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035175" y="9740900"/>
          <a:ext cx="8255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25550" y="9753600"/>
          <a:ext cx="80962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2456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24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798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544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69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709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85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年度のその他に係る経常収支比率は前年度比で</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ポイント上がった。全国平均、県平均を下回っているが、特別会計への繰出金の状況により、変動する。今後も特別会計の動向も注視しながら、適正な支出に努める。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208250" y="875919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5284450" y="1009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119350" y="101257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5284450" y="85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119350" y="87591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433550" y="915035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528445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157450" y="940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623925" y="912749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38275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0843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56</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798425" y="9127490"/>
          <a:ext cx="8255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573125" y="945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258800" y="953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1972925" y="926592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747625"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449175"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1938000" y="9444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623675" y="95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157450" y="9160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528445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38275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084300" y="888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573125" y="9083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258800" y="885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747625" y="922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449175"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1938000" y="9253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623675"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年度は対前年度比で</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下がり</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とほぼ同じ水準となって</a:t>
          </a:r>
          <a:r>
            <a:rPr kumimoji="1" lang="ja-JP" altLang="ja-JP" sz="1100">
              <a:solidFill>
                <a:sysClr val="windowText" lastClr="000000"/>
              </a:solidFill>
              <a:effectLst/>
              <a:latin typeface="+mn-lt"/>
              <a:ea typeface="+mn-ea"/>
              <a:cs typeface="+mn-cs"/>
            </a:rPr>
            <a:t>いる。</a:t>
          </a:r>
          <a:r>
            <a:rPr kumimoji="1" lang="ja-JP" altLang="en-US" sz="1100">
              <a:solidFill>
                <a:sysClr val="windowText" lastClr="000000"/>
              </a:solidFill>
              <a:effectLst/>
              <a:latin typeface="+mn-lt"/>
              <a:ea typeface="+mn-ea"/>
              <a:cs typeface="+mn-cs"/>
            </a:rPr>
            <a:t>補助費等については</a:t>
          </a:r>
          <a:r>
            <a:rPr kumimoji="1" lang="ja-JP" altLang="ja-JP" sz="1100">
              <a:solidFill>
                <a:sysClr val="windowText" lastClr="000000"/>
              </a:solidFill>
              <a:effectLst/>
              <a:latin typeface="+mn-lt"/>
              <a:ea typeface="+mn-ea"/>
              <a:cs typeface="+mn-cs"/>
            </a:rPr>
            <a:t>鳥取県西部広域行政管理組合</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一部事務組合への負担金が占める割合が多く、経常的に高くなってしまっている面がある。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今後は経常的になっている補助金等を定期的に見直し、歳出の抑制に努めていく。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5208250" y="5658104"/>
          <a:ext cx="0" cy="106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5284450" y="669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119350" y="6726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5284450" y="54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119350" y="5658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433550" y="5992876"/>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5284450" y="6023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623925" y="6002020"/>
          <a:ext cx="80962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3827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0843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2798425" y="6002020"/>
          <a:ext cx="8255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573125" y="600151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2588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1972925" y="6043168"/>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747625" y="6010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449175"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938000" y="6028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623675"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15745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5284450" y="579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38275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084300" y="576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573125" y="5951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258800" y="573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747625"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449175" y="577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938000" y="600151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623675" y="577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年度の公債費については、前年度比で</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a:t>
          </a:r>
          <a:r>
            <a:rPr kumimoji="1" lang="ja-JP" altLang="en-US" sz="1100">
              <a:solidFill>
                <a:sysClr val="windowText" lastClr="000000"/>
              </a:solidFill>
              <a:effectLst/>
              <a:latin typeface="+mn-lt"/>
              <a:ea typeface="+mn-ea"/>
              <a:cs typeface="+mn-cs"/>
            </a:rPr>
            <a:t>で横ばいの状態</a:t>
          </a:r>
          <a:r>
            <a:rPr kumimoji="1" lang="ja-JP" altLang="ja-JP" sz="1100">
              <a:solidFill>
                <a:sysClr val="windowText" lastClr="000000"/>
              </a:solidFill>
              <a:effectLst/>
              <a:latin typeface="+mn-lt"/>
              <a:ea typeface="+mn-ea"/>
              <a:cs typeface="+mn-cs"/>
            </a:rPr>
            <a:t>となっているが、全国平均、県平均よりも低い数値で推移している。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行財政改革による新規地方債の発行抑制に起因していると考えられるが、令和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年度及び令和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年度では新規の地方債借入を行って</a:t>
          </a:r>
          <a:r>
            <a:rPr kumimoji="1" lang="ja-JP" altLang="en-US" sz="1100">
              <a:solidFill>
                <a:sysClr val="windowText" lastClr="000000"/>
              </a:solidFill>
              <a:effectLst/>
              <a:latin typeface="+mn-lt"/>
              <a:ea typeface="+mn-ea"/>
              <a:cs typeface="+mn-cs"/>
            </a:rPr>
            <a:t>おり、令和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年度も繰越をしているが新規の地方債借入を予定しているため</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年度以降の償還開始による公債費の増が見込まれることから、起債発行</a:t>
          </a:r>
          <a:r>
            <a:rPr kumimoji="1" lang="ja-JP" altLang="en-US" sz="1100">
              <a:solidFill>
                <a:sysClr val="windowText" lastClr="000000"/>
              </a:solidFill>
              <a:effectLst/>
              <a:latin typeface="+mn-lt"/>
              <a:ea typeface="+mn-ea"/>
              <a:cs typeface="+mn-cs"/>
            </a:rPr>
            <a:t>については計画的に行うこと</a:t>
          </a:r>
          <a:r>
            <a:rPr kumimoji="1" lang="ja-JP" altLang="ja-JP" sz="1100">
              <a:solidFill>
                <a:sysClr val="windowText" lastClr="000000"/>
              </a:solidFill>
              <a:effectLst/>
              <a:latin typeface="+mn-lt"/>
              <a:ea typeface="+mn-ea"/>
              <a:cs typeface="+mn-cs"/>
            </a:rPr>
            <a:t>に努め、公債費の上昇抑制を図る。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445000" y="120523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533900" y="134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71975" y="13465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533900" y="1180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71975" y="12052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679825" y="12575539"/>
          <a:ext cx="7651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533900" y="12660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410075" y="12688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860675" y="12556489"/>
          <a:ext cx="8191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635375" y="12650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32105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035175" y="12556489"/>
          <a:ext cx="8255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809875" y="1260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11425" y="126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225550" y="12602211"/>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000250" y="12688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85925"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74750"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763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410075" y="12534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5339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635375" y="12531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321050" y="1230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809875" y="12512040"/>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511425" y="1228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000250" y="12555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85925"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74750" y="1255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76300" y="123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年度は、前年度比で</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ポイント上がっているが、全国平均・県平均よりも</a:t>
          </a:r>
          <a:r>
            <a:rPr kumimoji="1" lang="ja-JP" altLang="en-US" sz="1100">
              <a:solidFill>
                <a:sysClr val="windowText" lastClr="000000"/>
              </a:solidFill>
              <a:effectLst/>
              <a:latin typeface="+mn-lt"/>
              <a:ea typeface="+mn-ea"/>
              <a:cs typeface="+mn-cs"/>
            </a:rPr>
            <a:t>若干</a:t>
          </a:r>
          <a:r>
            <a:rPr kumimoji="1" lang="ja-JP" altLang="ja-JP" sz="1100">
              <a:solidFill>
                <a:sysClr val="windowText" lastClr="000000"/>
              </a:solidFill>
              <a:effectLst/>
              <a:latin typeface="+mn-lt"/>
              <a:ea typeface="+mn-ea"/>
              <a:cs typeface="+mn-cs"/>
            </a:rPr>
            <a:t>低くなっている。本村は行政規模が小さく、年度ごとに数値が変動しやすい</a:t>
          </a:r>
          <a:r>
            <a:rPr kumimoji="1" lang="ja-JP" altLang="en-US" sz="1100">
              <a:solidFill>
                <a:sysClr val="windowText" lastClr="000000"/>
              </a:solidFill>
              <a:effectLst/>
              <a:latin typeface="+mn-lt"/>
              <a:ea typeface="+mn-ea"/>
              <a:cs typeface="+mn-cs"/>
            </a:rPr>
            <a:t>。物価高騰による需用費の増や人件費の増の影響を受け、</a:t>
          </a:r>
          <a:r>
            <a:rPr kumimoji="1" lang="ja-JP" altLang="ja-JP" sz="1100">
              <a:solidFill>
                <a:sysClr val="windowText" lastClr="000000"/>
              </a:solidFill>
              <a:effectLst/>
              <a:latin typeface="+mn-lt"/>
              <a:ea typeface="+mn-ea"/>
              <a:cs typeface="+mn-cs"/>
            </a:rPr>
            <a:t>経常経費</a:t>
          </a:r>
          <a:r>
            <a:rPr kumimoji="1" lang="ja-JP" altLang="en-US" sz="1100">
              <a:solidFill>
                <a:sysClr val="windowText" lastClr="000000"/>
              </a:solidFill>
              <a:effectLst/>
              <a:latin typeface="+mn-lt"/>
              <a:ea typeface="+mn-ea"/>
              <a:cs typeface="+mn-cs"/>
            </a:rPr>
            <a:t>が上昇傾向にあるが、今後もできるだけ</a:t>
          </a:r>
          <a:r>
            <a:rPr kumimoji="1" lang="ja-JP" altLang="ja-JP" sz="1100">
              <a:solidFill>
                <a:sysClr val="windowText" lastClr="000000"/>
              </a:solidFill>
              <a:effectLst/>
              <a:latin typeface="+mn-lt"/>
              <a:ea typeface="+mn-ea"/>
              <a:cs typeface="+mn-cs"/>
            </a:rPr>
            <a:t>経常経費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抑制に努めていく。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208250" y="12145010"/>
          <a:ext cx="0" cy="124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28445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119350" y="1339069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284450" y="1189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119350" y="121450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162923</xdr:rowOff>
    </xdr:from>
    <xdr:to>
      <xdr:col>82</xdr:col>
      <xdr:colOff>107950</xdr:colOff>
      <xdr:row>77</xdr:row>
      <xdr:rowOff>63319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433550" y="12710523"/>
          <a:ext cx="7747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284450" y="1275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157450" y="12787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120469</xdr:rowOff>
    </xdr:from>
    <xdr:to>
      <xdr:col>78</xdr:col>
      <xdr:colOff>69850</xdr:colOff>
      <xdr:row>76</xdr:row>
      <xdr:rowOff>162923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623925" y="12668069"/>
          <a:ext cx="8096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382750" y="127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084300" y="12824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120469</xdr:rowOff>
    </xdr:from>
    <xdr:to>
      <xdr:col>73</xdr:col>
      <xdr:colOff>180975</xdr:colOff>
      <xdr:row>78</xdr:row>
      <xdr:rowOff>48623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2798425" y="12668069"/>
          <a:ext cx="825500" cy="2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573125" y="12676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258800" y="1275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48623</xdr:rowOff>
    </xdr:from>
    <xdr:to>
      <xdr:col>69</xdr:col>
      <xdr:colOff>92075</xdr:colOff>
      <xdr:row>78</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1972925" y="12926423"/>
          <a:ext cx="8255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747625" y="1278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449175" y="1255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938000" y="127970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623675" y="1257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12519</xdr:rowOff>
    </xdr:from>
    <xdr:to>
      <xdr:col>82</xdr:col>
      <xdr:colOff>158750</xdr:colOff>
      <xdr:row>77</xdr:row>
      <xdr:rowOff>114119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157450" y="127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29046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284450" y="1257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112123</xdr:rowOff>
    </xdr:from>
    <xdr:to>
      <xdr:col>78</xdr:col>
      <xdr:colOff>120650</xdr:colOff>
      <xdr:row>77</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382750" y="126597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52450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84300" y="1243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69669</xdr:rowOff>
    </xdr:from>
    <xdr:to>
      <xdr:col>74</xdr:col>
      <xdr:colOff>31750</xdr:colOff>
      <xdr:row>76</xdr:row>
      <xdr:rowOff>171269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573125" y="126172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9996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258800" y="1239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169273</xdr:rowOff>
    </xdr:from>
    <xdr:to>
      <xdr:col>69</xdr:col>
      <xdr:colOff>142875</xdr:colOff>
      <xdr:row>78</xdr:row>
      <xdr:rowOff>99423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747625" y="128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84200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449175" y="1296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938000" y="128854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623675"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99050" y="2054634"/>
          <a:ext cx="0" cy="13575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168900" y="33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10150" y="34121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168900" y="179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10150" y="205463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61271</xdr:rowOff>
    </xdr:from>
    <xdr:to>
      <xdr:col>29</xdr:col>
      <xdr:colOff>127000</xdr:colOff>
      <xdr:row>19</xdr:row>
      <xdr:rowOff>76446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508500" y="3287071"/>
          <a:ext cx="590550" cy="15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168900" y="2942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048250" y="309057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76446</xdr:rowOff>
    </xdr:from>
    <xdr:to>
      <xdr:col>26</xdr:col>
      <xdr:colOff>50800</xdr:colOff>
      <xdr:row>19</xdr:row>
      <xdr:rowOff>84045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886200" y="3302246"/>
          <a:ext cx="622300" cy="7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457700" y="3120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165600" y="2896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84045</xdr:rowOff>
    </xdr:from>
    <xdr:to>
      <xdr:col>22</xdr:col>
      <xdr:colOff>114300</xdr:colOff>
      <xdr:row>19</xdr:row>
      <xdr:rowOff>91222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257550" y="3309845"/>
          <a:ext cx="62865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835400" y="314291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543300" y="29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91222</xdr:rowOff>
    </xdr:from>
    <xdr:to>
      <xdr:col>18</xdr:col>
      <xdr:colOff>177800</xdr:colOff>
      <xdr:row>19</xdr:row>
      <xdr:rowOff>114566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622550" y="3317022"/>
          <a:ext cx="635000" cy="23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213100" y="3151269"/>
          <a:ext cx="82550" cy="9525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914650" y="29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571750" y="31399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279650" y="291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10471</xdr:rowOff>
    </xdr:from>
    <xdr:to>
      <xdr:col>29</xdr:col>
      <xdr:colOff>177800</xdr:colOff>
      <xdr:row>19</xdr:row>
      <xdr:rowOff>112071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048250" y="323627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153998</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168900" y="321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25646</xdr:rowOff>
    </xdr:from>
    <xdr:to>
      <xdr:col>26</xdr:col>
      <xdr:colOff>101600</xdr:colOff>
      <xdr:row>19</xdr:row>
      <xdr:rowOff>127246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457700" y="325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112023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165600" y="3337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33245</xdr:rowOff>
    </xdr:from>
    <xdr:to>
      <xdr:col>22</xdr:col>
      <xdr:colOff>165100</xdr:colOff>
      <xdr:row>19</xdr:row>
      <xdr:rowOff>134845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835400" y="325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119622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543300" y="334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40422</xdr:rowOff>
    </xdr:from>
    <xdr:to>
      <xdr:col>19</xdr:col>
      <xdr:colOff>38100</xdr:colOff>
      <xdr:row>19</xdr:row>
      <xdr:rowOff>142022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213100" y="326622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126799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914650" y="33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63766</xdr:rowOff>
    </xdr:from>
    <xdr:to>
      <xdr:col>15</xdr:col>
      <xdr:colOff>101600</xdr:colOff>
      <xdr:row>19</xdr:row>
      <xdr:rowOff>165366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571750" y="3289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150143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279650" y="337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60013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09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12377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4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600133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46018</xdr:rowOff>
    </xdr:from>
    <xdr:to>
      <xdr:col>29</xdr:col>
      <xdr:colOff>127000</xdr:colOff>
      <xdr:row>36</xdr:row>
      <xdr:rowOff>61696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846868"/>
          <a:ext cx="590550" cy="15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59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75408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46441</xdr:rowOff>
    </xdr:from>
    <xdr:to>
      <xdr:col>26</xdr:col>
      <xdr:colOff>50800</xdr:colOff>
      <xdr:row>36</xdr:row>
      <xdr:rowOff>61696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886200" y="6847291"/>
          <a:ext cx="622300" cy="15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780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549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45287</xdr:rowOff>
    </xdr:from>
    <xdr:to>
      <xdr:col>22</xdr:col>
      <xdr:colOff>114300</xdr:colOff>
      <xdr:row>36</xdr:row>
      <xdr:rowOff>46441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257550" y="6846137"/>
          <a:ext cx="628650" cy="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804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45287</xdr:rowOff>
    </xdr:from>
    <xdr:to>
      <xdr:col>18</xdr:col>
      <xdr:colOff>177800</xdr:colOff>
      <xdr:row>36</xdr:row>
      <xdr:rowOff>51939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622550" y="6846137"/>
          <a:ext cx="6350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78717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5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796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5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338118</xdr:rowOff>
    </xdr:from>
    <xdr:to>
      <xdr:col>29</xdr:col>
      <xdr:colOff>177800</xdr:colOff>
      <xdr:row>36</xdr:row>
      <xdr:rowOff>96818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79606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310195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76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10896</xdr:rowOff>
    </xdr:from>
    <xdr:to>
      <xdr:col>26</xdr:col>
      <xdr:colOff>101600</xdr:colOff>
      <xdr:row>36</xdr:row>
      <xdr:rowOff>112496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81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97273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898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338541</xdr:rowOff>
    </xdr:from>
    <xdr:to>
      <xdr:col>22</xdr:col>
      <xdr:colOff>165100</xdr:colOff>
      <xdr:row>36</xdr:row>
      <xdr:rowOff>97241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79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107418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56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337387</xdr:rowOff>
    </xdr:from>
    <xdr:to>
      <xdr:col>19</xdr:col>
      <xdr:colOff>38100</xdr:colOff>
      <xdr:row>36</xdr:row>
      <xdr:rowOff>96087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79533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80864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88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1139</xdr:rowOff>
    </xdr:from>
    <xdr:to>
      <xdr:col>15</xdr:col>
      <xdr:colOff>101600</xdr:colOff>
      <xdr:row>36</xdr:row>
      <xdr:rowOff>102739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801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87516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88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832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176395" y="4950039"/>
          <a:ext cx="1270" cy="144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229100" y="639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6394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229100" y="4731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108450" y="495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137855</xdr:rowOff>
    </xdr:from>
    <xdr:to>
      <xdr:col>24</xdr:col>
      <xdr:colOff>63500</xdr:colOff>
      <xdr:row>37</xdr:row>
      <xdr:rowOff>159593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429000" y="6252905"/>
          <a:ext cx="749300" cy="2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229100" y="5923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127500" y="6065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159593</xdr:rowOff>
    </xdr:from>
    <xdr:to>
      <xdr:col>19</xdr:col>
      <xdr:colOff>177800</xdr:colOff>
      <xdr:row>37</xdr:row>
      <xdr:rowOff>169941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622550" y="6274643"/>
          <a:ext cx="80645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384550" y="60952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154895" y="587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169673</xdr:rowOff>
    </xdr:from>
    <xdr:to>
      <xdr:col>15</xdr:col>
      <xdr:colOff>50800</xdr:colOff>
      <xdr:row>37</xdr:row>
      <xdr:rowOff>169941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828800" y="6278373"/>
          <a:ext cx="79375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571750" y="61160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361145" y="589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169673</xdr:rowOff>
    </xdr:from>
    <xdr:to>
      <xdr:col>10</xdr:col>
      <xdr:colOff>114300</xdr:colOff>
      <xdr:row>38</xdr:row>
      <xdr:rowOff>58151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028700" y="6278373"/>
          <a:ext cx="800100" cy="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778000" y="61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548345" y="590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984250" y="61497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754595" y="593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87055</xdr:rowOff>
    </xdr:from>
    <xdr:to>
      <xdr:col>24</xdr:col>
      <xdr:colOff>114300</xdr:colOff>
      <xdr:row>38</xdr:row>
      <xdr:rowOff>17205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127500" y="6202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65482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229100" y="618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108793</xdr:rowOff>
    </xdr:from>
    <xdr:to>
      <xdr:col>20</xdr:col>
      <xdr:colOff>38100</xdr:colOff>
      <xdr:row>38</xdr:row>
      <xdr:rowOff>38943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384550" y="6223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30070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154895" y="631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119140</xdr:rowOff>
    </xdr:from>
    <xdr:to>
      <xdr:col>15</xdr:col>
      <xdr:colOff>101600</xdr:colOff>
      <xdr:row>38</xdr:row>
      <xdr:rowOff>49290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571750" y="623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40418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61145" y="63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118873</xdr:rowOff>
    </xdr:from>
    <xdr:to>
      <xdr:col>10</xdr:col>
      <xdr:colOff>165100</xdr:colOff>
      <xdr:row>38</xdr:row>
      <xdr:rowOff>49023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778000" y="6233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40150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548345" y="63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7351</xdr:rowOff>
    </xdr:from>
    <xdr:to>
      <xdr:col>6</xdr:col>
      <xdr:colOff>38100</xdr:colOff>
      <xdr:row>38</xdr:row>
      <xdr:rowOff>108951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984250" y="6287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100078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754595" y="63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751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435720"/>
          <a:ext cx="1270" cy="112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95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9561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2236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43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134031</xdr:rowOff>
    </xdr:from>
    <xdr:to>
      <xdr:col>24</xdr:col>
      <xdr:colOff>63500</xdr:colOff>
      <xdr:row>57</xdr:row>
      <xdr:rowOff>138085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429000" y="9551081"/>
          <a:ext cx="7493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25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397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134031</xdr:rowOff>
    </xdr:from>
    <xdr:to>
      <xdr:col>19</xdr:col>
      <xdr:colOff>177800</xdr:colOff>
      <xdr:row>57</xdr:row>
      <xdr:rowOff>134396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622550" y="9551081"/>
          <a:ext cx="80645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4067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54895" y="918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131121</xdr:rowOff>
    </xdr:from>
    <xdr:to>
      <xdr:col>15</xdr:col>
      <xdr:colOff>50800</xdr:colOff>
      <xdr:row>57</xdr:row>
      <xdr:rowOff>134396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1828800" y="9548171"/>
          <a:ext cx="79375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4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61145" y="92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113321</xdr:rowOff>
    </xdr:from>
    <xdr:to>
      <xdr:col>10</xdr:col>
      <xdr:colOff>114300</xdr:colOff>
      <xdr:row>57</xdr:row>
      <xdr:rowOff>131121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28700" y="9530371"/>
          <a:ext cx="800100" cy="1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4179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48345" y="919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4125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54595" y="919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87285</xdr:rowOff>
    </xdr:from>
    <xdr:to>
      <xdr:col>24</xdr:col>
      <xdr:colOff>114300</xdr:colOff>
      <xdr:row>58</xdr:row>
      <xdr:rowOff>17435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504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41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83231</xdr:rowOff>
    </xdr:from>
    <xdr:to>
      <xdr:col>20</xdr:col>
      <xdr:colOff>38100</xdr:colOff>
      <xdr:row>58</xdr:row>
      <xdr:rowOff>13381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500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54895" y="958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83596</xdr:rowOff>
    </xdr:from>
    <xdr:to>
      <xdr:col>15</xdr:col>
      <xdr:colOff>101600</xdr:colOff>
      <xdr:row>58</xdr:row>
      <xdr:rowOff>13746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9500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61145" y="958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80321</xdr:rowOff>
    </xdr:from>
    <xdr:to>
      <xdr:col>10</xdr:col>
      <xdr:colOff>165100</xdr:colOff>
      <xdr:row>58</xdr:row>
      <xdr:rowOff>10471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9497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48345" y="95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62521</xdr:rowOff>
    </xdr:from>
    <xdr:to>
      <xdr:col>6</xdr:col>
      <xdr:colOff>38100</xdr:colOff>
      <xdr:row>57</xdr:row>
      <xdr:rowOff>164121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4795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155248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54595" y="95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176395" y="11835286"/>
          <a:ext cx="1270" cy="118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229100" y="1302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3021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229100" y="1161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1835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111833</xdr:rowOff>
    </xdr:from>
    <xdr:to>
      <xdr:col>24</xdr:col>
      <xdr:colOff>63500</xdr:colOff>
      <xdr:row>78</xdr:row>
      <xdr:rowOff>125321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429000" y="12995983"/>
          <a:ext cx="7493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229100" y="12706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127500" y="128488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125321</xdr:rowOff>
    </xdr:from>
    <xdr:to>
      <xdr:col>19</xdr:col>
      <xdr:colOff>177800</xdr:colOff>
      <xdr:row>78</xdr:row>
      <xdr:rowOff>127758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622550" y="13009471"/>
          <a:ext cx="80645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384550" y="128497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187211" y="12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126088</xdr:rowOff>
    </xdr:from>
    <xdr:to>
      <xdr:col>15</xdr:col>
      <xdr:colOff>50800</xdr:colOff>
      <xdr:row>78</xdr:row>
      <xdr:rowOff>127758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1828800" y="13010238"/>
          <a:ext cx="79375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571750" y="128563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393461" y="1263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126088</xdr:rowOff>
    </xdr:from>
    <xdr:to>
      <xdr:col>10</xdr:col>
      <xdr:colOff>114300</xdr:colOff>
      <xdr:row>78</xdr:row>
      <xdr:rowOff>129609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028700" y="13010238"/>
          <a:ext cx="8001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778000" y="12874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580661" y="12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984250" y="128852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786911" y="126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61033</xdr:rowOff>
    </xdr:from>
    <xdr:to>
      <xdr:col>24</xdr:col>
      <xdr:colOff>114300</xdr:colOff>
      <xdr:row>78</xdr:row>
      <xdr:rowOff>162633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127500" y="129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147410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229100" y="1286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74521</xdr:rowOff>
    </xdr:from>
    <xdr:to>
      <xdr:col>20</xdr:col>
      <xdr:colOff>38100</xdr:colOff>
      <xdr:row>79</xdr:row>
      <xdr:rowOff>4671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384550" y="12958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167248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19528" y="130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76958</xdr:rowOff>
    </xdr:from>
    <xdr:to>
      <xdr:col>15</xdr:col>
      <xdr:colOff>101600</xdr:colOff>
      <xdr:row>79</xdr:row>
      <xdr:rowOff>7108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571750" y="12961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169685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06728" y="1304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75288</xdr:rowOff>
    </xdr:from>
    <xdr:to>
      <xdr:col>10</xdr:col>
      <xdr:colOff>165100</xdr:colOff>
      <xdr:row>79</xdr:row>
      <xdr:rowOff>5438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778000" y="129594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168015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612978" y="130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78809</xdr:rowOff>
    </xdr:from>
    <xdr:to>
      <xdr:col>6</xdr:col>
      <xdr:colOff>38100</xdr:colOff>
      <xdr:row>79</xdr:row>
      <xdr:rowOff>8959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984250" y="129629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19228" y="1304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176395" y="14994252"/>
          <a:ext cx="1270" cy="130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229100" y="163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108450" y="162994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229100" y="1477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08450" y="14994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1687</xdr:rowOff>
    </xdr:from>
    <xdr:to>
      <xdr:col>24</xdr:col>
      <xdr:colOff>63500</xdr:colOff>
      <xdr:row>94</xdr:row>
      <xdr:rowOff>115370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429000" y="15546487"/>
          <a:ext cx="749300" cy="1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229100" y="15677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127500" y="1569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115370</xdr:rowOff>
    </xdr:from>
    <xdr:to>
      <xdr:col>19</xdr:col>
      <xdr:colOff>177800</xdr:colOff>
      <xdr:row>94</xdr:row>
      <xdr:rowOff>135806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622550" y="15660170"/>
          <a:ext cx="80645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384550" y="157477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187211" y="158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135806</xdr:rowOff>
    </xdr:from>
    <xdr:to>
      <xdr:col>15</xdr:col>
      <xdr:colOff>50800</xdr:colOff>
      <xdr:row>94</xdr:row>
      <xdr:rowOff>141041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828800" y="15680606"/>
          <a:ext cx="79375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571750" y="156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393461" y="157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141041</xdr:rowOff>
    </xdr:from>
    <xdr:to>
      <xdr:col>10</xdr:col>
      <xdr:colOff>114300</xdr:colOff>
      <xdr:row>94</xdr:row>
      <xdr:rowOff>169114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028700" y="15685841"/>
          <a:ext cx="8001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778000" y="1581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580661" y="1590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984250" y="158456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786911" y="159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122337</xdr:rowOff>
    </xdr:from>
    <xdr:to>
      <xdr:col>24</xdr:col>
      <xdr:colOff>114300</xdr:colOff>
      <xdr:row>94</xdr:row>
      <xdr:rowOff>52487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127500" y="154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145214</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229100" y="1534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64570</xdr:rowOff>
    </xdr:from>
    <xdr:to>
      <xdr:col>20</xdr:col>
      <xdr:colOff>38100</xdr:colOff>
      <xdr:row>94</xdr:row>
      <xdr:rowOff>166170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384550" y="15609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11247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154895" y="1538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85006</xdr:rowOff>
    </xdr:from>
    <xdr:to>
      <xdr:col>15</xdr:col>
      <xdr:colOff>101600</xdr:colOff>
      <xdr:row>95</xdr:row>
      <xdr:rowOff>15156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571750" y="156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31683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361145" y="1540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90241</xdr:rowOff>
    </xdr:from>
    <xdr:to>
      <xdr:col>10</xdr:col>
      <xdr:colOff>165100</xdr:colOff>
      <xdr:row>95</xdr:row>
      <xdr:rowOff>20391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778000" y="15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36918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580661" y="154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118314</xdr:rowOff>
    </xdr:from>
    <xdr:to>
      <xdr:col>6</xdr:col>
      <xdr:colOff>38100</xdr:colOff>
      <xdr:row>95</xdr:row>
      <xdr:rowOff>48464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984250" y="156631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64991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786911"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327878" y="5401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327878" y="4956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9427845" y="5017917"/>
          <a:ext cx="1270" cy="1324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9480550" y="63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9359900" y="6342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9480550" y="4799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9359900" y="5017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5362</xdr:rowOff>
    </xdr:from>
    <xdr:to>
      <xdr:col>55</xdr:col>
      <xdr:colOff>0</xdr:colOff>
      <xdr:row>38</xdr:row>
      <xdr:rowOff>24891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8686800" y="6285512"/>
          <a:ext cx="74295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9480550" y="60117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398000" y="61539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163173</xdr:rowOff>
    </xdr:from>
    <xdr:to>
      <xdr:col>50</xdr:col>
      <xdr:colOff>114300</xdr:colOff>
      <xdr:row>38</xdr:row>
      <xdr:rowOff>5362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7886700" y="6278223"/>
          <a:ext cx="8001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8636000" y="61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8406345" y="595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103651</xdr:rowOff>
    </xdr:from>
    <xdr:to>
      <xdr:col>45</xdr:col>
      <xdr:colOff>177800</xdr:colOff>
      <xdr:row>37</xdr:row>
      <xdr:rowOff>163173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080250" y="6218701"/>
          <a:ext cx="806450" cy="5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7842250" y="61781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7612595" y="595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103651</xdr:rowOff>
    </xdr:from>
    <xdr:to>
      <xdr:col>41</xdr:col>
      <xdr:colOff>50800</xdr:colOff>
      <xdr:row>38</xdr:row>
      <xdr:rowOff>53144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286500" y="6218701"/>
          <a:ext cx="793750" cy="1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029450" y="6083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818845" y="586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235700" y="619913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006045" y="598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145541</xdr:rowOff>
    </xdr:from>
    <xdr:to>
      <xdr:col>55</xdr:col>
      <xdr:colOff>50800</xdr:colOff>
      <xdr:row>38</xdr:row>
      <xdr:rowOff>75691</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398000" y="62605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60468</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9480550" y="617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126013</xdr:rowOff>
    </xdr:from>
    <xdr:to>
      <xdr:col>50</xdr:col>
      <xdr:colOff>165100</xdr:colOff>
      <xdr:row>38</xdr:row>
      <xdr:rowOff>56162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36000" y="6241063"/>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47289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06345" y="63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112373</xdr:rowOff>
    </xdr:from>
    <xdr:to>
      <xdr:col>46</xdr:col>
      <xdr:colOff>38100</xdr:colOff>
      <xdr:row>38</xdr:row>
      <xdr:rowOff>42523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42250" y="6227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33650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12595" y="631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52851</xdr:rowOff>
    </xdr:from>
    <xdr:to>
      <xdr:col>41</xdr:col>
      <xdr:colOff>101600</xdr:colOff>
      <xdr:row>37</xdr:row>
      <xdr:rowOff>154451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029450" y="61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145579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818845" y="626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2344</xdr:rowOff>
    </xdr:from>
    <xdr:to>
      <xdr:col>36</xdr:col>
      <xdr:colOff>165100</xdr:colOff>
      <xdr:row>38</xdr:row>
      <xdr:rowOff>103944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235700" y="62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95071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38361" y="6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9427845" y="8356325"/>
          <a:ext cx="1270" cy="1356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9480550" y="97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9359900" y="971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9480550" y="8137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9359900" y="8356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80742</xdr:rowOff>
    </xdr:from>
    <xdr:to>
      <xdr:col>55</xdr:col>
      <xdr:colOff>0</xdr:colOff>
      <xdr:row>58</xdr:row>
      <xdr:rowOff>126703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8686800" y="9662892"/>
          <a:ext cx="74295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9480550" y="9458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398000" y="9600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80742</xdr:rowOff>
    </xdr:from>
    <xdr:to>
      <xdr:col>50</xdr:col>
      <xdr:colOff>114300</xdr:colOff>
      <xdr:row>58</xdr:row>
      <xdr:rowOff>97372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7886700" y="9662892"/>
          <a:ext cx="8001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8636000" y="960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8406345" y="939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97372</xdr:rowOff>
    </xdr:from>
    <xdr:to>
      <xdr:col>45</xdr:col>
      <xdr:colOff>177800</xdr:colOff>
      <xdr:row>58</xdr:row>
      <xdr:rowOff>127960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080250" y="9679522"/>
          <a:ext cx="80645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7842250" y="9588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7612595" y="937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127960</xdr:rowOff>
    </xdr:from>
    <xdr:to>
      <xdr:col>41</xdr:col>
      <xdr:colOff>50800</xdr:colOff>
      <xdr:row>58</xdr:row>
      <xdr:rowOff>136901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286500" y="9710110"/>
          <a:ext cx="79375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029450" y="959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818845" y="938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235700" y="959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6045" y="938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75903</xdr:rowOff>
    </xdr:from>
    <xdr:to>
      <xdr:col>55</xdr:col>
      <xdr:colOff>50800</xdr:colOff>
      <xdr:row>59</xdr:row>
      <xdr:rowOff>6053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398000" y="96580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9480550" y="958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29942</xdr:rowOff>
    </xdr:from>
    <xdr:to>
      <xdr:col>50</xdr:col>
      <xdr:colOff>165100</xdr:colOff>
      <xdr:row>58</xdr:row>
      <xdr:rowOff>131542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36000" y="96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122669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06345" y="970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46572</xdr:rowOff>
    </xdr:from>
    <xdr:to>
      <xdr:col>46</xdr:col>
      <xdr:colOff>38100</xdr:colOff>
      <xdr:row>58</xdr:row>
      <xdr:rowOff>148172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42250" y="96287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139299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12595" y="972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77160</xdr:rowOff>
    </xdr:from>
    <xdr:to>
      <xdr:col>41</xdr:col>
      <xdr:colOff>101600</xdr:colOff>
      <xdr:row>59</xdr:row>
      <xdr:rowOff>7310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029450" y="9659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169887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851161" y="97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86101</xdr:rowOff>
    </xdr:from>
    <xdr:to>
      <xdr:col>36</xdr:col>
      <xdr:colOff>165100</xdr:colOff>
      <xdr:row>59</xdr:row>
      <xdr:rowOff>16251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235700" y="96682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7378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038361" y="975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9427845" y="11601026"/>
          <a:ext cx="1270" cy="142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9480550" y="113889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9359900" y="11601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137244</xdr:rowOff>
    </xdr:from>
    <xdr:to>
      <xdr:col>55</xdr:col>
      <xdr:colOff>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8686800" y="13021394"/>
          <a:ext cx="74295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9480550" y="1272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398000" y="12872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157404</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7886700" y="12876454"/>
          <a:ext cx="800100" cy="1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8636000" y="1288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8438661" y="126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157404</xdr:rowOff>
    </xdr:from>
    <xdr:to>
      <xdr:col>45</xdr:col>
      <xdr:colOff>177800</xdr:colOff>
      <xdr:row>78</xdr:row>
      <xdr:rowOff>135437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080250" y="12876454"/>
          <a:ext cx="806450" cy="14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7842250" y="12852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7612595" y="129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135437</xdr:rowOff>
    </xdr:from>
    <xdr:to>
      <xdr:col>41</xdr:col>
      <xdr:colOff>50800</xdr:colOff>
      <xdr:row>78</xdr:row>
      <xdr:rowOff>137754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286500" y="13019587"/>
          <a:ext cx="79375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029450" y="128724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818845" y="1265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235700" y="12867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6045" y="1264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86444</xdr:rowOff>
    </xdr:from>
    <xdr:to>
      <xdr:col>55</xdr:col>
      <xdr:colOff>50800</xdr:colOff>
      <xdr:row>79</xdr:row>
      <xdr:rowOff>16594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398000" y="129705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1371</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9480550" y="1288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3600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74850" y="1305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106604</xdr:rowOff>
    </xdr:from>
    <xdr:to>
      <xdr:col>46</xdr:col>
      <xdr:colOff>38100</xdr:colOff>
      <xdr:row>78</xdr:row>
      <xdr:rowOff>36754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42250" y="12825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53281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12595" y="126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84637</xdr:rowOff>
    </xdr:from>
    <xdr:to>
      <xdr:col>41</xdr:col>
      <xdr:colOff>101600</xdr:colOff>
      <xdr:row>79</xdr:row>
      <xdr:rowOff>14787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029450" y="129687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5914</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64428" y="1305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86954</xdr:rowOff>
    </xdr:from>
    <xdr:to>
      <xdr:col>36</xdr:col>
      <xdr:colOff>165100</xdr:colOff>
      <xdr:row>79</xdr:row>
      <xdr:rowOff>17104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235700" y="12971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8231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70678" y="1305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32787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3278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3278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427845" y="150811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9480550" y="1638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9359900" y="16368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9480550" y="148626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9359900" y="15081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80924</xdr:rowOff>
    </xdr:from>
    <xdr:to>
      <xdr:col>55</xdr:col>
      <xdr:colOff>0</xdr:colOff>
      <xdr:row>98</xdr:row>
      <xdr:rowOff>127318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686800" y="16311524"/>
          <a:ext cx="74295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9480550" y="16131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398000" y="16280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80924</xdr:rowOff>
    </xdr:from>
    <xdr:to>
      <xdr:col>50</xdr:col>
      <xdr:colOff>114300</xdr:colOff>
      <xdr:row>98</xdr:row>
      <xdr:rowOff>136116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7886700" y="16311524"/>
          <a:ext cx="800100" cy="5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36000" y="1627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06345" y="1637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131863</xdr:rowOff>
    </xdr:from>
    <xdr:to>
      <xdr:col>45</xdr:col>
      <xdr:colOff>177800</xdr:colOff>
      <xdr:row>98</xdr:row>
      <xdr:rowOff>136116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080250" y="16362463"/>
          <a:ext cx="80645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42250" y="16276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612595" y="1605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131863</xdr:rowOff>
    </xdr:from>
    <xdr:to>
      <xdr:col>41</xdr:col>
      <xdr:colOff>50800</xdr:colOff>
      <xdr:row>98</xdr:row>
      <xdr:rowOff>137446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286500" y="16362463"/>
          <a:ext cx="793750" cy="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029450" y="1627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818845" y="1605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235700" y="1628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6045" y="1605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76518</xdr:rowOff>
    </xdr:from>
    <xdr:to>
      <xdr:col>55</xdr:col>
      <xdr:colOff>50800</xdr:colOff>
      <xdr:row>99</xdr:row>
      <xdr:rowOff>6668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398000" y="163071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9480550" y="162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30124</xdr:rowOff>
    </xdr:from>
    <xdr:to>
      <xdr:col>50</xdr:col>
      <xdr:colOff>165100</xdr:colOff>
      <xdr:row>98</xdr:row>
      <xdr:rowOff>131724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36000" y="162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148251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06345" y="1603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85316</xdr:rowOff>
    </xdr:from>
    <xdr:to>
      <xdr:col>46</xdr:col>
      <xdr:colOff>38100</xdr:colOff>
      <xdr:row>99</xdr:row>
      <xdr:rowOff>15466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42250" y="163159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6593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44911" y="164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81063</xdr:rowOff>
    </xdr:from>
    <xdr:to>
      <xdr:col>41</xdr:col>
      <xdr:colOff>101600</xdr:colOff>
      <xdr:row>99</xdr:row>
      <xdr:rowOff>11213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029450" y="163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2340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851161" y="164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86646</xdr:rowOff>
    </xdr:from>
    <xdr:to>
      <xdr:col>36</xdr:col>
      <xdr:colOff>165100</xdr:colOff>
      <xdr:row>99</xdr:row>
      <xdr:rowOff>16796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235700" y="163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7923</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070678" y="164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4698345" y="5234607"/>
          <a:ext cx="1269" cy="1255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4744700" y="501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611350" y="5234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3938250" y="6489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4744700" y="622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649450" y="6370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3144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3887450" y="6368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709161" y="6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3444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093700" y="6364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896361" y="61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537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299950" y="6346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02611" y="612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1487150" y="6377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308861" y="615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649450" y="6445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47447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887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832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093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032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299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226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1487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432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698345" y="11586986"/>
          <a:ext cx="1269" cy="150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4744700" y="1137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611350" y="11586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73019</xdr:rowOff>
    </xdr:from>
    <xdr:to>
      <xdr:col>85</xdr:col>
      <xdr:colOff>127000</xdr:colOff>
      <xdr:row>78</xdr:row>
      <xdr:rowOff>76696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938250" y="12957169"/>
          <a:ext cx="762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4744700" y="125683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4649450" y="127168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76696</xdr:rowOff>
    </xdr:from>
    <xdr:to>
      <xdr:col>81</xdr:col>
      <xdr:colOff>50800</xdr:colOff>
      <xdr:row>78</xdr:row>
      <xdr:rowOff>78405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144500" y="12960846"/>
          <a:ext cx="79375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887450" y="127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676845" y="1253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78405</xdr:rowOff>
    </xdr:from>
    <xdr:to>
      <xdr:col>76</xdr:col>
      <xdr:colOff>114300</xdr:colOff>
      <xdr:row>78</xdr:row>
      <xdr:rowOff>82820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344400" y="12962555"/>
          <a:ext cx="8001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093700" y="127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864045" y="1255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82820</xdr:rowOff>
    </xdr:from>
    <xdr:to>
      <xdr:col>71</xdr:col>
      <xdr:colOff>177800</xdr:colOff>
      <xdr:row>78</xdr:row>
      <xdr:rowOff>90669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1537950" y="12966970"/>
          <a:ext cx="80645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299950" y="127651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070295" y="1255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1487150" y="1273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276545" y="1252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22219</xdr:rowOff>
    </xdr:from>
    <xdr:to>
      <xdr:col>85</xdr:col>
      <xdr:colOff>177800</xdr:colOff>
      <xdr:row>78</xdr:row>
      <xdr:rowOff>123819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4649450" y="1290636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646</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4744700" y="128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25896</xdr:rowOff>
    </xdr:from>
    <xdr:to>
      <xdr:col>81</xdr:col>
      <xdr:colOff>101600</xdr:colOff>
      <xdr:row>78</xdr:row>
      <xdr:rowOff>127496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3887450" y="129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118623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709161" y="130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27605</xdr:rowOff>
    </xdr:from>
    <xdr:to>
      <xdr:col>76</xdr:col>
      <xdr:colOff>165100</xdr:colOff>
      <xdr:row>78</xdr:row>
      <xdr:rowOff>129205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093700" y="129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120332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896361" y="130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32020</xdr:rowOff>
    </xdr:from>
    <xdr:to>
      <xdr:col>72</xdr:col>
      <xdr:colOff>38100</xdr:colOff>
      <xdr:row>78</xdr:row>
      <xdr:rowOff>133620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299950" y="12916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124747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02611" y="1300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39869</xdr:rowOff>
    </xdr:from>
    <xdr:to>
      <xdr:col>67</xdr:col>
      <xdr:colOff>101600</xdr:colOff>
      <xdr:row>78</xdr:row>
      <xdr:rowOff>141469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1487150" y="129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132596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08861" y="1301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5983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698345" y="14911794"/>
          <a:ext cx="1269" cy="153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4744700" y="164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4611350" y="16442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4744700" y="14699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611350" y="14911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18808</xdr:rowOff>
    </xdr:from>
    <xdr:to>
      <xdr:col>85</xdr:col>
      <xdr:colOff>127000</xdr:colOff>
      <xdr:row>99</xdr:row>
      <xdr:rowOff>23016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3938250" y="16420858"/>
          <a:ext cx="762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4744700" y="1610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649450" y="162572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70211</xdr:rowOff>
    </xdr:from>
    <xdr:to>
      <xdr:col>81</xdr:col>
      <xdr:colOff>50800</xdr:colOff>
      <xdr:row>99</xdr:row>
      <xdr:rowOff>18808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144500" y="16300811"/>
          <a:ext cx="793750" cy="1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887450" y="161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676845" y="159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70211</xdr:rowOff>
    </xdr:from>
    <xdr:to>
      <xdr:col>76</xdr:col>
      <xdr:colOff>114300</xdr:colOff>
      <xdr:row>99</xdr:row>
      <xdr:rowOff>18124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344400" y="16300811"/>
          <a:ext cx="800100" cy="1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093700" y="16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864045" y="158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143232</xdr:rowOff>
    </xdr:from>
    <xdr:to>
      <xdr:col>71</xdr:col>
      <xdr:colOff>177800</xdr:colOff>
      <xdr:row>99</xdr:row>
      <xdr:rowOff>18124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537950" y="16373832"/>
          <a:ext cx="806450" cy="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299950" y="16299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02611" y="1607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1487150" y="162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308861" y="160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143666</xdr:rowOff>
    </xdr:from>
    <xdr:to>
      <xdr:col>85</xdr:col>
      <xdr:colOff>177800</xdr:colOff>
      <xdr:row>99</xdr:row>
      <xdr:rowOff>73816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649450" y="163742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58593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4744700" y="162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139458</xdr:rowOff>
    </xdr:from>
    <xdr:to>
      <xdr:col>81</xdr:col>
      <xdr:colOff>101600</xdr:colOff>
      <xdr:row>99</xdr:row>
      <xdr:rowOff>69608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887450" y="1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60735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709161" y="1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19411</xdr:rowOff>
    </xdr:from>
    <xdr:to>
      <xdr:col>76</xdr:col>
      <xdr:colOff>165100</xdr:colOff>
      <xdr:row>98</xdr:row>
      <xdr:rowOff>121011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093700" y="162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112138</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864045" y="1634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138774</xdr:rowOff>
    </xdr:from>
    <xdr:to>
      <xdr:col>72</xdr:col>
      <xdr:colOff>38100</xdr:colOff>
      <xdr:row>99</xdr:row>
      <xdr:rowOff>68924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299950" y="16369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60051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611" y="164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92432</xdr:rowOff>
    </xdr:from>
    <xdr:to>
      <xdr:col>67</xdr:col>
      <xdr:colOff>101600</xdr:colOff>
      <xdr:row>99</xdr:row>
      <xdr:rowOff>22582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1487150" y="163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13709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861" y="16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9399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399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949795" y="5014718"/>
          <a:ext cx="1269" cy="1529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0002500" y="65562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0002500" y="47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881850" y="5014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0002500" y="630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900900" y="645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157950" y="6482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032167" y="627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345150" y="647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180128" y="626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551400" y="64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386378" y="62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6757650" y="6473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592628" y="62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0002500" y="64355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59399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9949795" y="8602434"/>
          <a:ext cx="1269" cy="111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0002500" y="974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0002500" y="839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881850" y="8602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133592</xdr:rowOff>
    </xdr:from>
    <xdr:to>
      <xdr:col>116</xdr:col>
      <xdr:colOff>63500</xdr:colOff>
      <xdr:row>58</xdr:row>
      <xdr:rowOff>134524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9202400" y="9715742"/>
          <a:ext cx="7493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0002500" y="9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900900" y="96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134524</xdr:rowOff>
    </xdr:from>
    <xdr:to>
      <xdr:col>111</xdr:col>
      <xdr:colOff>177800</xdr:colOff>
      <xdr:row>58</xdr:row>
      <xdr:rowOff>135644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8395950" y="9716674"/>
          <a:ext cx="80645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157950" y="9651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992928" y="94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134296</xdr:rowOff>
    </xdr:from>
    <xdr:to>
      <xdr:col>107</xdr:col>
      <xdr:colOff>50800</xdr:colOff>
      <xdr:row>58</xdr:row>
      <xdr:rowOff>135644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602200" y="9716446"/>
          <a:ext cx="79375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345150" y="9654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180128" y="943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134296</xdr:rowOff>
    </xdr:from>
    <xdr:to>
      <xdr:col>102</xdr:col>
      <xdr:colOff>114300</xdr:colOff>
      <xdr:row>58</xdr:row>
      <xdr:rowOff>135064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6802100" y="9716446"/>
          <a:ext cx="8001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7551400" y="964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386378" y="94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6757650" y="9644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592628" y="94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82792</xdr:rowOff>
    </xdr:from>
    <xdr:to>
      <xdr:col>116</xdr:col>
      <xdr:colOff>114300</xdr:colOff>
      <xdr:row>59</xdr:row>
      <xdr:rowOff>12942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9900900" y="96649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0002500" y="96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83724</xdr:rowOff>
    </xdr:from>
    <xdr:to>
      <xdr:col>112</xdr:col>
      <xdr:colOff>38100</xdr:colOff>
      <xdr:row>59</xdr:row>
      <xdr:rowOff>13874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157950" y="96658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5001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928" y="975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84844</xdr:rowOff>
    </xdr:from>
    <xdr:to>
      <xdr:col>107</xdr:col>
      <xdr:colOff>101600</xdr:colOff>
      <xdr:row>59</xdr:row>
      <xdr:rowOff>14994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345150" y="9666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6121</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25717" y="9753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83496</xdr:rowOff>
    </xdr:from>
    <xdr:to>
      <xdr:col>102</xdr:col>
      <xdr:colOff>165100</xdr:colOff>
      <xdr:row>59</xdr:row>
      <xdr:rowOff>13646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7551400" y="9665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386378" y="975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84264</xdr:rowOff>
    </xdr:from>
    <xdr:to>
      <xdr:col>98</xdr:col>
      <xdr:colOff>38100</xdr:colOff>
      <xdr:row>59</xdr:row>
      <xdr:rowOff>14414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6757650" y="96664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5541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592628" y="975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59399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59399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949795" y="11715431"/>
          <a:ext cx="1269" cy="1332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0002500" y="1305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881850" y="13047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0002500" y="1149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881850" y="1171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145128</xdr:rowOff>
    </xdr:from>
    <xdr:to>
      <xdr:col>116</xdr:col>
      <xdr:colOff>63500</xdr:colOff>
      <xdr:row>78</xdr:row>
      <xdr:rowOff>155042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202400" y="13029278"/>
          <a:ext cx="7493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0002500" y="12545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900900" y="12687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155042</xdr:rowOff>
    </xdr:from>
    <xdr:to>
      <xdr:col>111</xdr:col>
      <xdr:colOff>177800</xdr:colOff>
      <xdr:row>78</xdr:row>
      <xdr:rowOff>159274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395950" y="13039192"/>
          <a:ext cx="806450" cy="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157950" y="126630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928295" y="1244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149961</xdr:rowOff>
    </xdr:from>
    <xdr:to>
      <xdr:col>107</xdr:col>
      <xdr:colOff>50800</xdr:colOff>
      <xdr:row>78</xdr:row>
      <xdr:rowOff>159274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7602200" y="13034111"/>
          <a:ext cx="79375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345150" y="12686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134545" y="1246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119914</xdr:rowOff>
    </xdr:from>
    <xdr:to>
      <xdr:col>102</xdr:col>
      <xdr:colOff>114300</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802100" y="13004064"/>
          <a:ext cx="80010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7551400" y="127118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321745" y="124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6757650" y="12713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527995" y="1249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94328</xdr:rowOff>
    </xdr:from>
    <xdr:to>
      <xdr:col>116</xdr:col>
      <xdr:colOff>114300</xdr:colOff>
      <xdr:row>79</xdr:row>
      <xdr:rowOff>24478</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900900" y="12978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9255</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0002500" y="128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104242</xdr:rowOff>
    </xdr:from>
    <xdr:to>
      <xdr:col>112</xdr:col>
      <xdr:colOff>38100</xdr:colOff>
      <xdr:row>79</xdr:row>
      <xdr:rowOff>34392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157950" y="129883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25519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60611" y="1307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108474</xdr:rowOff>
    </xdr:from>
    <xdr:to>
      <xdr:col>107</xdr:col>
      <xdr:colOff>101600</xdr:colOff>
      <xdr:row>79</xdr:row>
      <xdr:rowOff>38624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345150" y="12992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29751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66861" y="1307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99161</xdr:rowOff>
    </xdr:from>
    <xdr:to>
      <xdr:col>102</xdr:col>
      <xdr:colOff>165100</xdr:colOff>
      <xdr:row>79</xdr:row>
      <xdr:rowOff>29311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7551400" y="12983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20438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354061" y="130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69114</xdr:rowOff>
    </xdr:from>
    <xdr:to>
      <xdr:col>98</xdr:col>
      <xdr:colOff>38100</xdr:colOff>
      <xdr:row>78</xdr:row>
      <xdr:rowOff>170714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6757650" y="129532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161841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560311" y="130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人件費については、会計年度任用職員制度が開始されてから年々上昇傾向にあり、</a:t>
          </a:r>
          <a:r>
            <a:rPr kumimoji="1" lang="ja-JP" altLang="en-US" sz="1100">
              <a:solidFill>
                <a:sysClr val="windowText" lastClr="000000"/>
              </a:solidFill>
              <a:effectLst/>
              <a:latin typeface="+mn-lt"/>
              <a:ea typeface="+mn-ea"/>
              <a:cs typeface="+mn-cs"/>
            </a:rPr>
            <a:t>人勧による全職員の給与増だけでなく、会計年度任用職員が有給休暇や特別休暇を取得することによる慢性的な人手不足となっているこども園の人員増も必要となるなど、更に</a:t>
          </a:r>
          <a:r>
            <a:rPr kumimoji="1" lang="ja-JP" altLang="ja-JP" sz="1100">
              <a:solidFill>
                <a:sysClr val="windowText" lastClr="000000"/>
              </a:solidFill>
              <a:effectLst/>
              <a:latin typeface="+mn-lt"/>
              <a:ea typeface="+mn-ea"/>
              <a:cs typeface="+mn-cs"/>
            </a:rPr>
            <a:t>人件費が増となる傾向にある。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扶助費については、</a:t>
          </a:r>
          <a:r>
            <a:rPr lang="ja-JP" altLang="ja-JP" sz="1100" b="0" i="0" baseline="0">
              <a:solidFill>
                <a:sysClr val="windowText" lastClr="000000"/>
              </a:solidFill>
              <a:effectLst/>
              <a:latin typeface="+mn-lt"/>
              <a:ea typeface="+mn-ea"/>
              <a:cs typeface="+mn-cs"/>
            </a:rPr>
            <a:t>自立支援医療給付金や特定教育・保育施設給付金等の</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、電気・ガス・食料品等物価高騰重点支援給付金の皆増など</a:t>
          </a:r>
          <a:r>
            <a:rPr kumimoji="1" lang="ja-JP" altLang="ja-JP" sz="1100">
              <a:solidFill>
                <a:sysClr val="windowText" lastClr="000000"/>
              </a:solidFill>
              <a:effectLst/>
              <a:latin typeface="+mn-lt"/>
              <a:ea typeface="+mn-ea"/>
              <a:cs typeface="+mn-cs"/>
            </a:rPr>
            <a:t>により、前年度比では</a:t>
          </a:r>
          <a:r>
            <a:rPr kumimoji="1" lang="en-US" altLang="ja-JP" sz="1100">
              <a:solidFill>
                <a:sysClr val="windowText" lastClr="000000"/>
              </a:solidFill>
              <a:effectLst/>
              <a:latin typeface="+mn-lt"/>
              <a:ea typeface="+mn-ea"/>
              <a:cs typeface="+mn-cs"/>
            </a:rPr>
            <a:t>14,919</a:t>
          </a:r>
          <a:r>
            <a:rPr kumimoji="1" lang="ja-JP" altLang="ja-JP" sz="1100">
              <a:solidFill>
                <a:sysClr val="windowText" lastClr="000000"/>
              </a:solidFill>
              <a:effectLst/>
              <a:latin typeface="+mn-lt"/>
              <a:ea typeface="+mn-ea"/>
              <a:cs typeface="+mn-cs"/>
            </a:rPr>
            <a:t>円増となっており、類似団体の平均より</a:t>
          </a:r>
          <a:r>
            <a:rPr kumimoji="1" lang="en-US" altLang="ja-JP" sz="1100">
              <a:solidFill>
                <a:sysClr val="windowText" lastClr="000000"/>
              </a:solidFill>
              <a:effectLst/>
              <a:latin typeface="+mn-lt"/>
              <a:ea typeface="+mn-ea"/>
              <a:cs typeface="+mn-cs"/>
            </a:rPr>
            <a:t>26,673</a:t>
          </a:r>
          <a:r>
            <a:rPr kumimoji="1" lang="ja-JP" altLang="ja-JP" sz="1100">
              <a:solidFill>
                <a:sysClr val="windowText" lastClr="000000"/>
              </a:solidFill>
              <a:effectLst/>
              <a:latin typeface="+mn-lt"/>
              <a:ea typeface="+mn-ea"/>
              <a:cs typeface="+mn-cs"/>
            </a:rPr>
            <a:t>円増となっている。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普通建設事業費は、</a:t>
          </a:r>
          <a:r>
            <a:rPr kumimoji="1" lang="ja-JP" altLang="en-US"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201,058</a:t>
          </a:r>
          <a:r>
            <a:rPr kumimoji="1" lang="ja-JP" altLang="en-US" sz="1100">
              <a:solidFill>
                <a:sysClr val="windowText" lastClr="000000"/>
              </a:solidFill>
              <a:effectLst/>
              <a:latin typeface="+mn-lt"/>
              <a:ea typeface="+mn-ea"/>
              <a:cs typeface="+mn-cs"/>
            </a:rPr>
            <a:t>円減少しているが、</a:t>
          </a:r>
          <a:r>
            <a:rPr kumimoji="1" lang="ja-JP" altLang="ja-JP" sz="1100">
              <a:solidFill>
                <a:sysClr val="windowText" lastClr="000000"/>
              </a:solidFill>
              <a:effectLst/>
              <a:latin typeface="+mn-lt"/>
              <a:ea typeface="+mn-ea"/>
              <a:cs typeface="+mn-cs"/>
            </a:rPr>
            <a:t>複合型子育て拠点施設建設工事等</a:t>
          </a:r>
          <a:r>
            <a:rPr kumimoji="1" lang="ja-JP" altLang="en-US" sz="1100">
              <a:solidFill>
                <a:sysClr val="windowText" lastClr="000000"/>
              </a:solidFill>
              <a:effectLst/>
              <a:latin typeface="+mn-lt"/>
              <a:ea typeface="+mn-ea"/>
              <a:cs typeface="+mn-cs"/>
            </a:rPr>
            <a:t>が完了した</a:t>
          </a:r>
          <a:r>
            <a:rPr kumimoji="1" lang="ja-JP" altLang="ja-JP" sz="1100">
              <a:solidFill>
                <a:sysClr val="windowText" lastClr="000000"/>
              </a:solidFill>
              <a:effectLst/>
              <a:latin typeface="+mn-lt"/>
              <a:ea typeface="+mn-ea"/>
              <a:cs typeface="+mn-cs"/>
            </a:rPr>
            <a:t>ため</a:t>
          </a:r>
          <a:r>
            <a:rPr kumimoji="1" lang="ja-JP" altLang="en-US" sz="1100">
              <a:solidFill>
                <a:sysClr val="windowText" lastClr="000000"/>
              </a:solidFill>
              <a:effectLst/>
              <a:latin typeface="+mn-lt"/>
              <a:ea typeface="+mn-ea"/>
              <a:cs typeface="+mn-cs"/>
            </a:rPr>
            <a:t>減となっており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一人当たりのコストとしては全国平均とほぼ同じ</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
3,590
4.20
2,777,043
2,632,208
110,636
1,762,131
2,930,760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176395" y="5022685"/>
          <a:ext cx="1270" cy="135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229100"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6380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229100" y="480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5022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4166</xdr:rowOff>
    </xdr:from>
    <xdr:to>
      <xdr:col>24</xdr:col>
      <xdr:colOff>63500</xdr:colOff>
      <xdr:row>38</xdr:row>
      <xdr:rowOff>5080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429000" y="6284316"/>
          <a:ext cx="7493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229100" y="603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127500" y="617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xdr:rowOff>
    </xdr:from>
    <xdr:to>
      <xdr:col>19</xdr:col>
      <xdr:colOff>177800</xdr:colOff>
      <xdr:row>38</xdr:row>
      <xdr:rowOff>4166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622550" y="6280315"/>
          <a:ext cx="80645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84550" y="6188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87211" y="59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168428</xdr:rowOff>
    </xdr:from>
    <xdr:to>
      <xdr:col>15</xdr:col>
      <xdr:colOff>50800</xdr:colOff>
      <xdr:row>38</xdr:row>
      <xdr:rowOff>165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828800" y="6277128"/>
          <a:ext cx="79375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71750" y="6207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93461" y="598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168428</xdr:rowOff>
    </xdr:from>
    <xdr:to>
      <xdr:col>10</xdr:col>
      <xdr:colOff>114300</xdr:colOff>
      <xdr:row>37</xdr:row>
      <xdr:rowOff>169914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28700" y="6277128"/>
          <a:ext cx="8001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78000" y="6207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80661" y="598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84250" y="6197511"/>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86911" y="59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125730</xdr:rowOff>
    </xdr:from>
    <xdr:to>
      <xdr:col>24</xdr:col>
      <xdr:colOff>114300</xdr:colOff>
      <xdr:row>38</xdr:row>
      <xdr:rowOff>55880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127500" y="6240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229100" y="61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124816</xdr:rowOff>
    </xdr:from>
    <xdr:to>
      <xdr:col>20</xdr:col>
      <xdr:colOff>38100</xdr:colOff>
      <xdr:row>38</xdr:row>
      <xdr:rowOff>54966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84550" y="62398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46093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87211" y="632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120815</xdr:rowOff>
    </xdr:from>
    <xdr:to>
      <xdr:col>15</xdr:col>
      <xdr:colOff>101600</xdr:colOff>
      <xdr:row>38</xdr:row>
      <xdr:rowOff>50965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71750" y="6235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42092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93461" y="63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117627</xdr:rowOff>
    </xdr:from>
    <xdr:to>
      <xdr:col>10</xdr:col>
      <xdr:colOff>165100</xdr:colOff>
      <xdr:row>38</xdr:row>
      <xdr:rowOff>47777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78000" y="62326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38905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8066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119113</xdr:rowOff>
    </xdr:from>
    <xdr:to>
      <xdr:col>6</xdr:col>
      <xdr:colOff>38100</xdr:colOff>
      <xdr:row>38</xdr:row>
      <xdr:rowOff>49264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84250" y="6234163"/>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40391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86911" y="63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343126"/>
          <a:ext cx="1270" cy="13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96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9695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124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34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108688</xdr:rowOff>
    </xdr:from>
    <xdr:to>
      <xdr:col>24</xdr:col>
      <xdr:colOff>63500</xdr:colOff>
      <xdr:row>58</xdr:row>
      <xdr:rowOff>113180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429000" y="9690838"/>
          <a:ext cx="7493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429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5776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85723</xdr:rowOff>
    </xdr:from>
    <xdr:to>
      <xdr:col>19</xdr:col>
      <xdr:colOff>177800</xdr:colOff>
      <xdr:row>58</xdr:row>
      <xdr:rowOff>108688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622550" y="9667873"/>
          <a:ext cx="806450" cy="2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9572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54895" y="935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84574</xdr:rowOff>
    </xdr:from>
    <xdr:to>
      <xdr:col>15</xdr:col>
      <xdr:colOff>50800</xdr:colOff>
      <xdr:row>58</xdr:row>
      <xdr:rowOff>85723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28800" y="9666724"/>
          <a:ext cx="79375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555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1145" y="933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84574</xdr:rowOff>
    </xdr:from>
    <xdr:to>
      <xdr:col>10</xdr:col>
      <xdr:colOff>114300</xdr:colOff>
      <xdr:row>58</xdr:row>
      <xdr:rowOff>97561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028700" y="9666724"/>
          <a:ext cx="800100" cy="1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571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345" y="935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595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54595" y="938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62380</xdr:rowOff>
    </xdr:from>
    <xdr:to>
      <xdr:col>24</xdr:col>
      <xdr:colOff>114300</xdr:colOff>
      <xdr:row>58</xdr:row>
      <xdr:rowOff>163980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96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148757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956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57888</xdr:rowOff>
    </xdr:from>
    <xdr:to>
      <xdr:col>20</xdr:col>
      <xdr:colOff>38100</xdr:colOff>
      <xdr:row>58</xdr:row>
      <xdr:rowOff>159488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9640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150615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54895" y="973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34923</xdr:rowOff>
    </xdr:from>
    <xdr:to>
      <xdr:col>15</xdr:col>
      <xdr:colOff>101600</xdr:colOff>
      <xdr:row>58</xdr:row>
      <xdr:rowOff>136523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6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127650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61145" y="970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33774</xdr:rowOff>
    </xdr:from>
    <xdr:to>
      <xdr:col>10</xdr:col>
      <xdr:colOff>165100</xdr:colOff>
      <xdr:row>58</xdr:row>
      <xdr:rowOff>135374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6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126501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8345" y="970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46761</xdr:rowOff>
    </xdr:from>
    <xdr:to>
      <xdr:col>6</xdr:col>
      <xdr:colOff>38100</xdr:colOff>
      <xdr:row>58</xdr:row>
      <xdr:rowOff>148361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628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139488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54595" y="972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176395" y="11512148"/>
          <a:ext cx="1270" cy="142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229100" y="1293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293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229100" y="1129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1512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147737</xdr:rowOff>
    </xdr:from>
    <xdr:to>
      <xdr:col>24</xdr:col>
      <xdr:colOff>63500</xdr:colOff>
      <xdr:row>76</xdr:row>
      <xdr:rowOff>104003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429000" y="12041287"/>
          <a:ext cx="749300" cy="6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229100" y="1239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127500" y="12534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147737</xdr:rowOff>
    </xdr:from>
    <xdr:to>
      <xdr:col>19</xdr:col>
      <xdr:colOff>177800</xdr:colOff>
      <xdr:row>73</xdr:row>
      <xdr:rowOff>153729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22550" y="12041287"/>
          <a:ext cx="806450" cy="17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384550" y="1259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154895" y="126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153729</xdr:rowOff>
    </xdr:from>
    <xdr:to>
      <xdr:col>15</xdr:col>
      <xdr:colOff>50800</xdr:colOff>
      <xdr:row>77</xdr:row>
      <xdr:rowOff>47058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828800" y="12212379"/>
          <a:ext cx="793750" cy="55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571750" y="1260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361145" y="1269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47058</xdr:rowOff>
    </xdr:from>
    <xdr:to>
      <xdr:col>10</xdr:col>
      <xdr:colOff>114300</xdr:colOff>
      <xdr:row>77</xdr:row>
      <xdr:rowOff>61041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28700" y="12766108"/>
          <a:ext cx="8001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778000" y="126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48345" y="1241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984250" y="126745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54595" y="1245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53203</xdr:rowOff>
    </xdr:from>
    <xdr:to>
      <xdr:col>24</xdr:col>
      <xdr:colOff>114300</xdr:colOff>
      <xdr:row>76</xdr:row>
      <xdr:rowOff>154803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127500" y="126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229100" y="125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96937</xdr:rowOff>
    </xdr:from>
    <xdr:to>
      <xdr:col>20</xdr:col>
      <xdr:colOff>38100</xdr:colOff>
      <xdr:row>73</xdr:row>
      <xdr:rowOff>27087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384550" y="119904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43614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154895" y="1177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102929</xdr:rowOff>
    </xdr:from>
    <xdr:to>
      <xdr:col>15</xdr:col>
      <xdr:colOff>101600</xdr:colOff>
      <xdr:row>74</xdr:row>
      <xdr:rowOff>33079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571750" y="12161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49606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61145" y="1194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167708</xdr:rowOff>
    </xdr:from>
    <xdr:to>
      <xdr:col>10</xdr:col>
      <xdr:colOff>165100</xdr:colOff>
      <xdr:row>77</xdr:row>
      <xdr:rowOff>97858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778000" y="12721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88985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48345" y="1280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10241</xdr:rowOff>
    </xdr:from>
    <xdr:to>
      <xdr:col>6</xdr:col>
      <xdr:colOff>38100</xdr:colOff>
      <xdr:row>77</xdr:row>
      <xdr:rowOff>111841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984250" y="12729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102968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54595" y="1282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176395" y="14958222"/>
          <a:ext cx="1270" cy="133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229100" y="162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108450" y="16289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229100" y="1473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4958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161713</xdr:rowOff>
    </xdr:from>
    <xdr:to>
      <xdr:col>24</xdr:col>
      <xdr:colOff>63500</xdr:colOff>
      <xdr:row>97</xdr:row>
      <xdr:rowOff>166060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429000" y="16220863"/>
          <a:ext cx="749300" cy="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229100" y="158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127500" y="159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161713</xdr:rowOff>
    </xdr:from>
    <xdr:to>
      <xdr:col>19</xdr:col>
      <xdr:colOff>177800</xdr:colOff>
      <xdr:row>97</xdr:row>
      <xdr:rowOff>167438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622550" y="16220863"/>
          <a:ext cx="806450" cy="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384550" y="15977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154895" y="1575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167438</xdr:rowOff>
    </xdr:from>
    <xdr:to>
      <xdr:col>15</xdr:col>
      <xdr:colOff>50800</xdr:colOff>
      <xdr:row>98</xdr:row>
      <xdr:rowOff>8584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828800" y="16226588"/>
          <a:ext cx="79375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571750" y="159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361145" y="1576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8584</xdr:rowOff>
    </xdr:from>
    <xdr:to>
      <xdr:col>10</xdr:col>
      <xdr:colOff>114300</xdr:colOff>
      <xdr:row>98</xdr:row>
      <xdr:rowOff>31113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028700" y="16239184"/>
          <a:ext cx="8001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778000" y="1601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548345" y="1578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984250" y="160086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754595" y="1578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115260</xdr:rowOff>
    </xdr:from>
    <xdr:to>
      <xdr:col>24</xdr:col>
      <xdr:colOff>114300</xdr:colOff>
      <xdr:row>98</xdr:row>
      <xdr:rowOff>45410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127500" y="161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30187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229100" y="1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110913</xdr:rowOff>
    </xdr:from>
    <xdr:to>
      <xdr:col>20</xdr:col>
      <xdr:colOff>38100</xdr:colOff>
      <xdr:row>98</xdr:row>
      <xdr:rowOff>41063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384550" y="16170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32190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187211" y="1626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116638</xdr:rowOff>
    </xdr:from>
    <xdr:to>
      <xdr:col>15</xdr:col>
      <xdr:colOff>101600</xdr:colOff>
      <xdr:row>98</xdr:row>
      <xdr:rowOff>46788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571750" y="1617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37915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393461" y="162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129234</xdr:rowOff>
    </xdr:from>
    <xdr:to>
      <xdr:col>10</xdr:col>
      <xdr:colOff>165100</xdr:colOff>
      <xdr:row>98</xdr:row>
      <xdr:rowOff>59384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778000" y="161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50511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580661" y="162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151763</xdr:rowOff>
    </xdr:from>
    <xdr:to>
      <xdr:col>6</xdr:col>
      <xdr:colOff>38100</xdr:colOff>
      <xdr:row>98</xdr:row>
      <xdr:rowOff>81913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984250" y="162109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73040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786911" y="163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82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427845" y="4963185"/>
          <a:ext cx="1270" cy="1526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480550" y="6497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480550" y="47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4963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480550" y="6256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398000" y="63986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36000" y="64000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470978" y="61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42250" y="6397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7228" y="61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029450" y="6384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864428" y="61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235700" y="6379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070678" y="61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480550" y="6377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2787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2787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7845" y="8486113"/>
          <a:ext cx="127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843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267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486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67262</xdr:rowOff>
    </xdr:from>
    <xdr:to>
      <xdr:col>55</xdr:col>
      <xdr:colOff>0</xdr:colOff>
      <xdr:row>59</xdr:row>
      <xdr:rowOff>75756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686800" y="9814512"/>
          <a:ext cx="74295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53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6799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67262</xdr:rowOff>
    </xdr:from>
    <xdr:to>
      <xdr:col>50</xdr:col>
      <xdr:colOff>114300</xdr:colOff>
      <xdr:row>59</xdr:row>
      <xdr:rowOff>72839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86700" y="9814512"/>
          <a:ext cx="8001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684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06345" y="946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72839</xdr:rowOff>
    </xdr:from>
    <xdr:to>
      <xdr:col>45</xdr:col>
      <xdr:colOff>177800</xdr:colOff>
      <xdr:row>59</xdr:row>
      <xdr:rowOff>79428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080250" y="9820089"/>
          <a:ext cx="80645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681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12595" y="9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74758</xdr:rowOff>
    </xdr:from>
    <xdr:to>
      <xdr:col>41</xdr:col>
      <xdr:colOff>50800</xdr:colOff>
      <xdr:row>59</xdr:row>
      <xdr:rowOff>79428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286500" y="9822008"/>
          <a:ext cx="79375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6611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18845" y="944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675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06045" y="945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24956</xdr:rowOff>
    </xdr:from>
    <xdr:to>
      <xdr:col>55</xdr:col>
      <xdr:colOff>50800</xdr:colOff>
      <xdr:row>59</xdr:row>
      <xdr:rowOff>126556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7722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111333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69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16462</xdr:rowOff>
    </xdr:from>
    <xdr:to>
      <xdr:col>50</xdr:col>
      <xdr:colOff>165100</xdr:colOff>
      <xdr:row>59</xdr:row>
      <xdr:rowOff>118062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7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109189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38661" y="985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22039</xdr:rowOff>
    </xdr:from>
    <xdr:to>
      <xdr:col>46</xdr:col>
      <xdr:colOff>38100</xdr:colOff>
      <xdr:row>59</xdr:row>
      <xdr:rowOff>123639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769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114766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44911" y="98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28628</xdr:rowOff>
    </xdr:from>
    <xdr:to>
      <xdr:col>41</xdr:col>
      <xdr:colOff>101600</xdr:colOff>
      <xdr:row>59</xdr:row>
      <xdr:rowOff>130228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7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121355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51161" y="98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23958</xdr:rowOff>
    </xdr:from>
    <xdr:to>
      <xdr:col>36</xdr:col>
      <xdr:colOff>165100</xdr:colOff>
      <xdr:row>59</xdr:row>
      <xdr:rowOff>125558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7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116685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38361" y="98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427845" y="11587849"/>
          <a:ext cx="1270" cy="143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480550" y="13026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359900" y="13023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480550" y="11375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1587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124710</xdr:rowOff>
    </xdr:from>
    <xdr:to>
      <xdr:col>55</xdr:col>
      <xdr:colOff>0</xdr:colOff>
      <xdr:row>78</xdr:row>
      <xdr:rowOff>128423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686800" y="13008860"/>
          <a:ext cx="74295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480550" y="1274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398000" y="12891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124710</xdr:rowOff>
    </xdr:from>
    <xdr:to>
      <xdr:col>50</xdr:col>
      <xdr:colOff>114300</xdr:colOff>
      <xdr:row>78</xdr:row>
      <xdr:rowOff>131246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86700" y="13008860"/>
          <a:ext cx="800100" cy="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36000" y="1289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38661" y="126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126912</xdr:rowOff>
    </xdr:from>
    <xdr:to>
      <xdr:col>45</xdr:col>
      <xdr:colOff>177800</xdr:colOff>
      <xdr:row>78</xdr:row>
      <xdr:rowOff>131246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080250" y="13011062"/>
          <a:ext cx="80645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42250" y="12890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44911" y="126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126912</xdr:rowOff>
    </xdr:from>
    <xdr:to>
      <xdr:col>41</xdr:col>
      <xdr:colOff>50800</xdr:colOff>
      <xdr:row>78</xdr:row>
      <xdr:rowOff>138537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286500" y="13011062"/>
          <a:ext cx="793750" cy="1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029450" y="12884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818845" y="126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235700" y="1289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038361" y="126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77623</xdr:rowOff>
    </xdr:from>
    <xdr:to>
      <xdr:col>55</xdr:col>
      <xdr:colOff>50800</xdr:colOff>
      <xdr:row>79</xdr:row>
      <xdr:rowOff>7773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398000" y="129617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164000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480550" y="1288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73910</xdr:rowOff>
    </xdr:from>
    <xdr:to>
      <xdr:col>50</xdr:col>
      <xdr:colOff>165100</xdr:colOff>
      <xdr:row>79</xdr:row>
      <xdr:rowOff>4060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36000" y="12958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166637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38661" y="130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80446</xdr:rowOff>
    </xdr:from>
    <xdr:to>
      <xdr:col>46</xdr:col>
      <xdr:colOff>38100</xdr:colOff>
      <xdr:row>79</xdr:row>
      <xdr:rowOff>10596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42250" y="12964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1723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7228" y="130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76112</xdr:rowOff>
    </xdr:from>
    <xdr:to>
      <xdr:col>41</xdr:col>
      <xdr:colOff>101600</xdr:colOff>
      <xdr:row>79</xdr:row>
      <xdr:rowOff>6262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029450" y="12960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168839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51161" y="130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87737</xdr:rowOff>
    </xdr:from>
    <xdr:to>
      <xdr:col>36</xdr:col>
      <xdr:colOff>165100</xdr:colOff>
      <xdr:row>79</xdr:row>
      <xdr:rowOff>17887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235700" y="12971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0678" y="1305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2787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327878" y="1516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3278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427845" y="151274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480550" y="164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6415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480550" y="14909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5127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13680</xdr:rowOff>
    </xdr:from>
    <xdr:to>
      <xdr:col>55</xdr:col>
      <xdr:colOff>0</xdr:colOff>
      <xdr:row>99</xdr:row>
      <xdr:rowOff>13926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686800" y="16415730"/>
          <a:ext cx="74295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480550" y="1612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398000" y="16270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13680</xdr:rowOff>
    </xdr:from>
    <xdr:to>
      <xdr:col>50</xdr:col>
      <xdr:colOff>114300</xdr:colOff>
      <xdr:row>99</xdr:row>
      <xdr:rowOff>19155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86700" y="16415730"/>
          <a:ext cx="8001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36000" y="1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06345" y="1604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5232</xdr:rowOff>
    </xdr:from>
    <xdr:to>
      <xdr:col>45</xdr:col>
      <xdr:colOff>177800</xdr:colOff>
      <xdr:row>99</xdr:row>
      <xdr:rowOff>19155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080250" y="16407282"/>
          <a:ext cx="80645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42250" y="16251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12595" y="1602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5232</xdr:rowOff>
    </xdr:from>
    <xdr:to>
      <xdr:col>41</xdr:col>
      <xdr:colOff>50800</xdr:colOff>
      <xdr:row>99</xdr:row>
      <xdr:rowOff>30966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286500" y="16407282"/>
          <a:ext cx="79375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029450" y="1627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818845" y="1604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235700" y="1626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006045" y="1604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134576</xdr:rowOff>
    </xdr:from>
    <xdr:to>
      <xdr:col>55</xdr:col>
      <xdr:colOff>50800</xdr:colOff>
      <xdr:row>99</xdr:row>
      <xdr:rowOff>64726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398000" y="16365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49503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480550" y="162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134330</xdr:rowOff>
    </xdr:from>
    <xdr:to>
      <xdr:col>50</xdr:col>
      <xdr:colOff>165100</xdr:colOff>
      <xdr:row>99</xdr:row>
      <xdr:rowOff>64480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36000" y="163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55607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38661" y="16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139805</xdr:rowOff>
    </xdr:from>
    <xdr:to>
      <xdr:col>46</xdr:col>
      <xdr:colOff>38100</xdr:colOff>
      <xdr:row>99</xdr:row>
      <xdr:rowOff>69955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42250" y="16370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61082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44911" y="164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125882</xdr:rowOff>
    </xdr:from>
    <xdr:to>
      <xdr:col>41</xdr:col>
      <xdr:colOff>101600</xdr:colOff>
      <xdr:row>99</xdr:row>
      <xdr:rowOff>56032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029450" y="163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47159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644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151616</xdr:rowOff>
    </xdr:from>
    <xdr:to>
      <xdr:col>36</xdr:col>
      <xdr:colOff>165100</xdr:colOff>
      <xdr:row>99</xdr:row>
      <xdr:rowOff>81766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235700" y="163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72893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647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698345" y="5218402"/>
          <a:ext cx="1269" cy="1166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4744700" y="638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611350" y="6384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4744700" y="499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52184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78143</xdr:rowOff>
    </xdr:from>
    <xdr:to>
      <xdr:col>85</xdr:col>
      <xdr:colOff>127000</xdr:colOff>
      <xdr:row>38</xdr:row>
      <xdr:rowOff>38732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938250" y="6193193"/>
          <a:ext cx="762000" cy="1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4744700" y="5937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649450" y="6080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34471</xdr:rowOff>
    </xdr:from>
    <xdr:to>
      <xdr:col>81</xdr:col>
      <xdr:colOff>50800</xdr:colOff>
      <xdr:row>38</xdr:row>
      <xdr:rowOff>38732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144500" y="6314621"/>
          <a:ext cx="79375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887450" y="6104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709161" y="588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34471</xdr:rowOff>
    </xdr:from>
    <xdr:to>
      <xdr:col>76</xdr:col>
      <xdr:colOff>114300</xdr:colOff>
      <xdr:row>38</xdr:row>
      <xdr:rowOff>46106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344400" y="6314621"/>
          <a:ext cx="8001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093700" y="60834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896361" y="58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32537</xdr:rowOff>
    </xdr:from>
    <xdr:to>
      <xdr:col>71</xdr:col>
      <xdr:colOff>177800</xdr:colOff>
      <xdr:row>38</xdr:row>
      <xdr:rowOff>46106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1537950" y="6312687"/>
          <a:ext cx="80645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299950" y="6036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102611" y="58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1487150" y="6033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308861" y="58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27343</xdr:rowOff>
    </xdr:from>
    <xdr:to>
      <xdr:col>85</xdr:col>
      <xdr:colOff>177800</xdr:colOff>
      <xdr:row>37</xdr:row>
      <xdr:rowOff>128943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649450" y="61423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5770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4744700" y="61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159382</xdr:rowOff>
    </xdr:from>
    <xdr:to>
      <xdr:col>81</xdr:col>
      <xdr:colOff>101600</xdr:colOff>
      <xdr:row>38</xdr:row>
      <xdr:rowOff>89532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887450" y="62744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80659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09161" y="636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155121</xdr:rowOff>
    </xdr:from>
    <xdr:to>
      <xdr:col>76</xdr:col>
      <xdr:colOff>165100</xdr:colOff>
      <xdr:row>38</xdr:row>
      <xdr:rowOff>85271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093700" y="6270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76398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96361" y="635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166756</xdr:rowOff>
    </xdr:from>
    <xdr:to>
      <xdr:col>72</xdr:col>
      <xdr:colOff>38100</xdr:colOff>
      <xdr:row>38</xdr:row>
      <xdr:rowOff>96906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299950" y="62818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88033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02611" y="636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153187</xdr:rowOff>
    </xdr:from>
    <xdr:to>
      <xdr:col>67</xdr:col>
      <xdr:colOff>101600</xdr:colOff>
      <xdr:row>38</xdr:row>
      <xdr:rowOff>83337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1487150" y="6268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74464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08861" y="63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5983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598378" y="8557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5983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698345" y="8462148"/>
          <a:ext cx="1269" cy="12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4744700" y="97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611350" y="9747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4744700" y="8250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8462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158355</xdr:rowOff>
    </xdr:from>
    <xdr:to>
      <xdr:col>85</xdr:col>
      <xdr:colOff>127000</xdr:colOff>
      <xdr:row>58</xdr:row>
      <xdr:rowOff>160920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938250" y="9740505"/>
          <a:ext cx="762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4744700" y="9479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649450" y="96221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160920</xdr:rowOff>
    </xdr:from>
    <xdr:to>
      <xdr:col>81</xdr:col>
      <xdr:colOff>50800</xdr:colOff>
      <xdr:row>58</xdr:row>
      <xdr:rowOff>161229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144500" y="9743070"/>
          <a:ext cx="79375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887450" y="962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676845" y="941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154099</xdr:rowOff>
    </xdr:from>
    <xdr:to>
      <xdr:col>76</xdr:col>
      <xdr:colOff>114300</xdr:colOff>
      <xdr:row>58</xdr:row>
      <xdr:rowOff>161229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344400" y="9736249"/>
          <a:ext cx="8001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093700" y="96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864045" y="942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154099</xdr:rowOff>
    </xdr:from>
    <xdr:to>
      <xdr:col>71</xdr:col>
      <xdr:colOff>177800</xdr:colOff>
      <xdr:row>59</xdr:row>
      <xdr:rowOff>2200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1537950" y="9736249"/>
          <a:ext cx="80645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299950" y="9646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070295" y="942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1487150" y="9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276545" y="94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107555</xdr:rowOff>
    </xdr:from>
    <xdr:to>
      <xdr:col>85</xdr:col>
      <xdr:colOff>177800</xdr:colOff>
      <xdr:row>59</xdr:row>
      <xdr:rowOff>37705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649450" y="9689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22482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4744700" y="96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110120</xdr:rowOff>
    </xdr:from>
    <xdr:to>
      <xdr:col>81</xdr:col>
      <xdr:colOff>101600</xdr:colOff>
      <xdr:row>59</xdr:row>
      <xdr:rowOff>40270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887450" y="9692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31397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09161" y="977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110429</xdr:rowOff>
    </xdr:from>
    <xdr:to>
      <xdr:col>76</xdr:col>
      <xdr:colOff>165100</xdr:colOff>
      <xdr:row>59</xdr:row>
      <xdr:rowOff>40579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093700" y="9692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31706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896361" y="977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103299</xdr:rowOff>
    </xdr:from>
    <xdr:to>
      <xdr:col>72</xdr:col>
      <xdr:colOff>38100</xdr:colOff>
      <xdr:row>59</xdr:row>
      <xdr:rowOff>33449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299950" y="9685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24576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02611" y="977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122850</xdr:rowOff>
    </xdr:from>
    <xdr:to>
      <xdr:col>67</xdr:col>
      <xdr:colOff>101600</xdr:colOff>
      <xdr:row>59</xdr:row>
      <xdr:rowOff>53000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1487150" y="9705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44127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30886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698345" y="11838608"/>
          <a:ext cx="1269" cy="125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4744700" y="116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183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938250" y="13093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4744700" y="12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649450" y="129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144500" y="13093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887450" y="12972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709161" y="127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344400" y="13093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093700" y="12968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896361" y="127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1537950" y="13093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299950" y="129506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102611" y="1273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1487150" y="12981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308861" y="127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649450" y="13049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4744700" y="12964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88745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8326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09370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0325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299950" y="13049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22610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148715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4323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888986"/>
          <a:ext cx="1269" cy="155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67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888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73019</xdr:rowOff>
    </xdr:from>
    <xdr:to>
      <xdr:col>85</xdr:col>
      <xdr:colOff>127000</xdr:colOff>
      <xdr:row>98</xdr:row>
      <xdr:rowOff>76696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6303619"/>
          <a:ext cx="762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902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60506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76696</xdr:rowOff>
    </xdr:from>
    <xdr:to>
      <xdr:col>81</xdr:col>
      <xdr:colOff>50800</xdr:colOff>
      <xdr:row>98</xdr:row>
      <xdr:rowOff>78405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6307296"/>
          <a:ext cx="79375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608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676845" y="1585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78405</xdr:rowOff>
    </xdr:from>
    <xdr:to>
      <xdr:col>76</xdr:col>
      <xdr:colOff>114300</xdr:colOff>
      <xdr:row>98</xdr:row>
      <xdr:rowOff>82820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6309005"/>
          <a:ext cx="8001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61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64045" y="1588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82820</xdr:rowOff>
    </xdr:from>
    <xdr:to>
      <xdr:col>71</xdr:col>
      <xdr:colOff>177800</xdr:colOff>
      <xdr:row>98</xdr:row>
      <xdr:rowOff>90669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1537950" y="16313420"/>
          <a:ext cx="80645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6105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070295" y="15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607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276545" y="1585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22219</xdr:rowOff>
    </xdr:from>
    <xdr:to>
      <xdr:col>85</xdr:col>
      <xdr:colOff>177800</xdr:colOff>
      <xdr:row>98</xdr:row>
      <xdr:rowOff>123819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625281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62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25896</xdr:rowOff>
    </xdr:from>
    <xdr:to>
      <xdr:col>81</xdr:col>
      <xdr:colOff>101600</xdr:colOff>
      <xdr:row>98</xdr:row>
      <xdr:rowOff>127496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62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118623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09161" y="163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27605</xdr:rowOff>
    </xdr:from>
    <xdr:to>
      <xdr:col>76</xdr:col>
      <xdr:colOff>165100</xdr:colOff>
      <xdr:row>98</xdr:row>
      <xdr:rowOff>129205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62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120332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63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32020</xdr:rowOff>
    </xdr:from>
    <xdr:to>
      <xdr:col>72</xdr:col>
      <xdr:colOff>38100</xdr:colOff>
      <xdr:row>98</xdr:row>
      <xdr:rowOff>133620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6262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124747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63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39869</xdr:rowOff>
    </xdr:from>
    <xdr:to>
      <xdr:col>67</xdr:col>
      <xdr:colOff>101600</xdr:colOff>
      <xdr:row>98</xdr:row>
      <xdr:rowOff>141469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62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132596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63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9399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9399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399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949795" y="5384298"/>
          <a:ext cx="1269" cy="103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0002500" y="64560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0002500" y="516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5384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138671</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202400" y="6418821"/>
          <a:ext cx="7493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0002500" y="621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900900" y="6356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138671</xdr:rowOff>
    </xdr:from>
    <xdr:to>
      <xdr:col>111</xdr:col>
      <xdr:colOff>177800</xdr:colOff>
      <xdr:row>38</xdr:row>
      <xdr:rowOff>138854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8395950" y="6418821"/>
          <a:ext cx="8064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157950" y="63607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992928" y="614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138854</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7602200" y="6419004"/>
          <a:ext cx="79375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345150" y="6361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180128" y="614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139312</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802100" y="6419462"/>
          <a:ext cx="8001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551400" y="63636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38637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6757650" y="63658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1867" y="6147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0002500" y="6335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87871</xdr:rowOff>
    </xdr:from>
    <xdr:to>
      <xdr:col>112</xdr:col>
      <xdr:colOff>38100</xdr:colOff>
      <xdr:row>39</xdr:row>
      <xdr:rowOff>18021</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157950" y="63680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9148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32167" y="6454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88054</xdr:rowOff>
    </xdr:from>
    <xdr:to>
      <xdr:col>107</xdr:col>
      <xdr:colOff>101600</xdr:colOff>
      <xdr:row>39</xdr:row>
      <xdr:rowOff>18204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345150" y="63682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9331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25717" y="6454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88512</xdr:rowOff>
    </xdr:from>
    <xdr:to>
      <xdr:col>98</xdr:col>
      <xdr:colOff>38100</xdr:colOff>
      <xdr:row>39</xdr:row>
      <xdr:rowOff>18662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6757650" y="6368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51483" y="6455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民生費は、複合型子育て拠点施設建設</a:t>
          </a:r>
          <a:r>
            <a:rPr kumimoji="1" lang="ja-JP" altLang="en-US" sz="1100">
              <a:solidFill>
                <a:sysClr val="windowText" lastClr="000000"/>
              </a:solidFill>
              <a:effectLst/>
              <a:latin typeface="+mn-lt"/>
              <a:ea typeface="+mn-ea"/>
              <a:cs typeface="+mn-cs"/>
            </a:rPr>
            <a:t>が完成したこと</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昨年度より更に</a:t>
          </a:r>
          <a:r>
            <a:rPr kumimoji="1" lang="en-US" altLang="ja-JP" sz="1100">
              <a:solidFill>
                <a:sysClr val="windowText" lastClr="000000"/>
              </a:solidFill>
              <a:effectLst/>
              <a:latin typeface="+mn-lt"/>
              <a:ea typeface="+mn-ea"/>
              <a:cs typeface="+mn-cs"/>
            </a:rPr>
            <a:t>196,599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255,391</a:t>
          </a:r>
          <a:r>
            <a:rPr kumimoji="1" lang="ja-JP" altLang="ja-JP" sz="1100">
              <a:solidFill>
                <a:sysClr val="windowText" lastClr="000000"/>
              </a:solidFill>
              <a:effectLst/>
              <a:latin typeface="+mn-lt"/>
              <a:ea typeface="+mn-ea"/>
              <a:cs typeface="+mn-cs"/>
            </a:rPr>
            <a:t>円となっており、全国・県で平均を上回っている。衛生費は、新型コロナウイルスワクチン接種</a:t>
          </a:r>
          <a:r>
            <a:rPr kumimoji="1" lang="ja-JP" altLang="en-US" sz="1100">
              <a:solidFill>
                <a:sysClr val="windowText" lastClr="000000"/>
              </a:solidFill>
              <a:effectLst/>
              <a:latin typeface="+mn-lt"/>
              <a:ea typeface="+mn-ea"/>
              <a:cs typeface="+mn-cs"/>
            </a:rPr>
            <a:t>が落ち着いたことから、</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1,902</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農林水産業費は、新型コロナ経済対策に伴う農業者への補助金等</a:t>
          </a:r>
          <a:r>
            <a:rPr kumimoji="1" lang="ja-JP" altLang="en-US" sz="1100">
              <a:solidFill>
                <a:sysClr val="windowText" lastClr="000000"/>
              </a:solidFill>
              <a:effectLst/>
              <a:latin typeface="+mn-lt"/>
              <a:ea typeface="+mn-ea"/>
              <a:cs typeface="+mn-cs"/>
            </a:rPr>
            <a:t>や一部事業の停滞・見直しなどにより</a:t>
          </a:r>
          <a:r>
            <a:rPr kumimoji="1" lang="ja-JP" altLang="ja-JP" sz="1100">
              <a:solidFill>
                <a:sysClr val="windowText" lastClr="000000"/>
              </a:solidFill>
              <a:effectLst/>
              <a:latin typeface="+mn-lt"/>
              <a:ea typeface="+mn-ea"/>
              <a:cs typeface="+mn-cs"/>
            </a:rPr>
            <a:t>対前年度</a:t>
          </a:r>
          <a:r>
            <a:rPr kumimoji="1" lang="en-US" altLang="ja-JP" sz="1100">
              <a:solidFill>
                <a:sysClr val="windowText" lastClr="000000"/>
              </a:solidFill>
              <a:effectLst/>
              <a:latin typeface="+mn-lt"/>
              <a:ea typeface="+mn-ea"/>
              <a:cs typeface="+mn-cs"/>
            </a:rPr>
            <a:t>7,803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となっている。商工費は</a:t>
          </a:r>
          <a:r>
            <a:rPr kumimoji="1" lang="ja-JP" altLang="en-US" sz="1100">
              <a:solidFill>
                <a:sysClr val="windowText" lastClr="000000"/>
              </a:solidFill>
              <a:effectLst/>
              <a:latin typeface="+mn-lt"/>
              <a:ea typeface="+mn-ea"/>
              <a:cs typeface="+mn-cs"/>
            </a:rPr>
            <a:t>物価高騰</a:t>
          </a:r>
          <a:r>
            <a:rPr kumimoji="1" lang="ja-JP" altLang="ja-JP" sz="1100">
              <a:solidFill>
                <a:sysClr val="windowText" lastClr="000000"/>
              </a:solidFill>
              <a:effectLst/>
              <a:latin typeface="+mn-lt"/>
              <a:ea typeface="+mn-ea"/>
              <a:cs typeface="+mn-cs"/>
            </a:rPr>
            <a:t>経済対策により商品券の発行</a:t>
          </a:r>
          <a:r>
            <a:rPr kumimoji="1" lang="ja-JP" altLang="en-US" sz="1100">
              <a:solidFill>
                <a:sysClr val="windowText" lastClr="000000"/>
              </a:solidFill>
              <a:effectLst/>
              <a:latin typeface="+mn-lt"/>
              <a:ea typeface="+mn-ea"/>
              <a:cs typeface="+mn-cs"/>
            </a:rPr>
            <a:t>を行っているが前年より金額が少なく</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4,060</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土木費は、村道役場線交差点改良工事に伴う工事及び村道宮川北線歩道設置工事</a:t>
          </a:r>
          <a:r>
            <a:rPr kumimoji="1" lang="ja-JP" altLang="en-US" sz="1100">
              <a:solidFill>
                <a:sysClr val="windowText" lastClr="000000"/>
              </a:solidFill>
              <a:effectLst/>
              <a:latin typeface="+mn-lt"/>
              <a:ea typeface="+mn-ea"/>
              <a:cs typeface="+mn-cs"/>
            </a:rPr>
            <a:t>を令和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年度に一部付帯工事等を繰り越しているものの大きな支出はなく</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前年度から横ばい</a:t>
          </a:r>
          <a:r>
            <a:rPr kumimoji="1" lang="ja-JP" altLang="ja-JP" sz="1100">
              <a:solidFill>
                <a:sysClr val="windowText" lastClr="000000"/>
              </a:solidFill>
              <a:effectLst/>
              <a:latin typeface="+mn-lt"/>
              <a:ea typeface="+mn-ea"/>
              <a:cs typeface="+mn-cs"/>
            </a:rPr>
            <a:t>となっ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消防費は防災無線の更新工事に着手したことから、対前年度</a:t>
          </a:r>
          <a:r>
            <a:rPr kumimoji="1" lang="en-US" altLang="ja-JP" sz="1100">
              <a:solidFill>
                <a:sysClr val="windowText" lastClr="000000"/>
              </a:solidFill>
              <a:effectLst/>
              <a:latin typeface="+mn-lt"/>
              <a:ea typeface="+mn-ea"/>
              <a:cs typeface="+mn-cs"/>
            </a:rPr>
            <a:t>28,880</a:t>
          </a:r>
          <a:r>
            <a:rPr kumimoji="1" lang="ja-JP" altLang="en-US" sz="1100">
              <a:solidFill>
                <a:sysClr val="windowText" lastClr="000000"/>
              </a:solidFill>
              <a:effectLst/>
              <a:latin typeface="+mn-lt"/>
              <a:ea typeface="+mn-ea"/>
              <a:cs typeface="+mn-cs"/>
            </a:rPr>
            <a:t>円増の</a:t>
          </a:r>
          <a:r>
            <a:rPr kumimoji="1" lang="en-US" altLang="ja-JP" sz="1100">
              <a:solidFill>
                <a:sysClr val="windowText" lastClr="000000"/>
              </a:solidFill>
              <a:effectLst/>
              <a:latin typeface="+mn-lt"/>
              <a:ea typeface="+mn-ea"/>
              <a:cs typeface="+mn-cs"/>
            </a:rPr>
            <a:t>50964</a:t>
          </a:r>
          <a:r>
            <a:rPr kumimoji="1" lang="ja-JP" altLang="en-US" sz="1100">
              <a:solidFill>
                <a:sysClr val="windowText" lastClr="000000"/>
              </a:solidFill>
              <a:effectLst/>
              <a:latin typeface="+mn-lt"/>
              <a:ea typeface="+mn-ea"/>
              <a:cs typeface="+mn-cs"/>
            </a:rPr>
            <a:t>円となっている。</a:t>
          </a:r>
          <a:r>
            <a:rPr kumimoji="1" lang="ja-JP" altLang="ja-JP" sz="1100">
              <a:solidFill>
                <a:sysClr val="windowText" lastClr="000000"/>
              </a:solidFill>
              <a:effectLst/>
              <a:latin typeface="+mn-lt"/>
              <a:ea typeface="+mn-ea"/>
              <a:cs typeface="+mn-cs"/>
            </a:rPr>
            <a:t>教育費は、</a:t>
          </a:r>
          <a:r>
            <a:rPr kumimoji="1" lang="ja-JP" altLang="en-US" sz="1100">
              <a:solidFill>
                <a:sysClr val="windowText" lastClr="000000"/>
              </a:solidFill>
              <a:effectLst/>
              <a:latin typeface="+mn-lt"/>
              <a:ea typeface="+mn-ea"/>
              <a:cs typeface="+mn-cs"/>
            </a:rPr>
            <a:t>不登校対策の</a:t>
          </a:r>
          <a:r>
            <a:rPr kumimoji="1" lang="ja-JP" altLang="ja-JP" sz="1100">
              <a:solidFill>
                <a:sysClr val="windowText" lastClr="000000"/>
              </a:solidFill>
              <a:effectLst/>
              <a:latin typeface="+mn-lt"/>
              <a:ea typeface="+mn-ea"/>
              <a:cs typeface="+mn-cs"/>
            </a:rPr>
            <a:t>職員の増</a:t>
          </a:r>
          <a:r>
            <a:rPr kumimoji="1" lang="ja-JP" altLang="en-US" sz="1100">
              <a:solidFill>
                <a:sysClr val="windowText" lastClr="000000"/>
              </a:solidFill>
              <a:effectLst/>
              <a:latin typeface="+mn-lt"/>
              <a:ea typeface="+mn-ea"/>
              <a:cs typeface="+mn-cs"/>
            </a:rPr>
            <a:t>や新型コロナ対策や物価高騰対策に伴う事業費の増</a:t>
          </a:r>
          <a:r>
            <a:rPr kumimoji="1" lang="ja-JP" altLang="ja-JP" sz="1100">
              <a:solidFill>
                <a:sysClr val="windowText" lastClr="000000"/>
              </a:solidFill>
              <a:effectLst/>
              <a:latin typeface="+mn-lt"/>
              <a:ea typeface="+mn-ea"/>
              <a:cs typeface="+mn-cs"/>
            </a:rPr>
            <a:t>等により</a:t>
          </a:r>
          <a:r>
            <a:rPr kumimoji="1" lang="en-US" altLang="ja-JP" sz="1100">
              <a:solidFill>
                <a:sysClr val="windowText" lastClr="000000"/>
              </a:solidFill>
              <a:effectLst/>
              <a:latin typeface="+mn-lt"/>
              <a:ea typeface="+mn-ea"/>
              <a:cs typeface="+mn-cs"/>
            </a:rPr>
            <a:t>3,365</a:t>
          </a:r>
          <a:r>
            <a:rPr kumimoji="1" lang="ja-JP" altLang="ja-JP" sz="1100">
              <a:solidFill>
                <a:sysClr val="windowText" lastClr="000000"/>
              </a:solidFill>
              <a:effectLst/>
              <a:latin typeface="+mn-lt"/>
              <a:ea typeface="+mn-ea"/>
              <a:cs typeface="+mn-cs"/>
            </a:rPr>
            <a:t>円の増となっており、全国・県平均より教育費に係る経費は高くなっている。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年度は、実質単年度収支が</a:t>
          </a:r>
          <a:r>
            <a:rPr kumimoji="1" lang="en-US" altLang="ja-JP" sz="1100">
              <a:solidFill>
                <a:schemeClr val="dk1"/>
              </a:solidFill>
              <a:effectLst/>
              <a:latin typeface="+mn-lt"/>
              <a:ea typeface="+mn-ea"/>
              <a:cs typeface="+mn-cs"/>
            </a:rPr>
            <a:t>13,718</a:t>
          </a:r>
          <a:r>
            <a:rPr kumimoji="1" lang="ja-JP" altLang="ja-JP" sz="1100">
              <a:solidFill>
                <a:schemeClr val="dk1"/>
              </a:solidFill>
              <a:effectLst/>
              <a:latin typeface="+mn-lt"/>
              <a:ea typeface="+mn-ea"/>
              <a:cs typeface="+mn-cs"/>
            </a:rPr>
            <a:t>千円となるなど、前年度比</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決算見込みの精査による財政調整基金の調整を行うとともに、</a:t>
          </a:r>
          <a:r>
            <a:rPr kumimoji="1" lang="ja-JP" altLang="ja-JP" sz="1100">
              <a:solidFill>
                <a:schemeClr val="dk1"/>
              </a:solidFill>
              <a:effectLst/>
              <a:latin typeface="+mn-lt"/>
              <a:ea typeface="+mn-ea"/>
              <a:cs typeface="+mn-cs"/>
            </a:rPr>
            <a:t>引き続き税収や寄附金等の確保及び歳出の削減に努める。</a:t>
          </a:r>
          <a:endParaRPr lang="ja-JP" altLang="ja-JP" sz="1400">
            <a:effectLst/>
          </a:endParaRPr>
        </a:p>
        <a:p>
          <a:r>
            <a:rPr kumimoji="1" lang="ja-JP" altLang="ja-JP" sz="1100">
              <a:solidFill>
                <a:schemeClr val="dk1"/>
              </a:solidFill>
              <a:effectLst/>
              <a:latin typeface="+mn-lt"/>
              <a:ea typeface="+mn-ea"/>
              <a:cs typeface="+mn-cs"/>
            </a:rPr>
            <a:t>　なお、財政調整基金は取崩を行わず、</a:t>
          </a:r>
          <a:r>
            <a:rPr kumimoji="1" lang="en-US" altLang="ja-JP" sz="1100">
              <a:solidFill>
                <a:schemeClr val="dk1"/>
              </a:solidFill>
              <a:effectLst/>
              <a:latin typeface="+mn-lt"/>
              <a:ea typeface="+mn-ea"/>
              <a:cs typeface="+mn-cs"/>
            </a:rPr>
            <a:t>831</a:t>
          </a:r>
          <a:r>
            <a:rPr kumimoji="1" lang="ja-JP" altLang="ja-JP" sz="1100">
              <a:solidFill>
                <a:schemeClr val="dk1"/>
              </a:solidFill>
              <a:effectLst/>
              <a:latin typeface="+mn-lt"/>
              <a:ea typeface="+mn-ea"/>
              <a:cs typeface="+mn-cs"/>
            </a:rPr>
            <a:t>千円の積立を行ったため、財政調整基金残高は</a:t>
          </a:r>
          <a:r>
            <a:rPr kumimoji="1" lang="en-US" altLang="ja-JP" sz="1100">
              <a:solidFill>
                <a:schemeClr val="dk1"/>
              </a:solidFill>
              <a:effectLst/>
              <a:latin typeface="+mn-lt"/>
              <a:ea typeface="+mn-ea"/>
              <a:cs typeface="+mn-cs"/>
            </a:rPr>
            <a:t>539,524</a:t>
          </a:r>
          <a:r>
            <a:rPr kumimoji="1" lang="ja-JP" altLang="ja-JP" sz="1100">
              <a:solidFill>
                <a:schemeClr val="dk1"/>
              </a:solidFill>
              <a:effectLst/>
              <a:latin typeface="+mn-lt"/>
              <a:ea typeface="+mn-ea"/>
              <a:cs typeface="+mn-cs"/>
            </a:rPr>
            <a:t>千円となっている。</a:t>
          </a:r>
          <a:endParaRPr lang="ja-JP" altLang="ja-JP" sz="1400">
            <a:effectLst/>
          </a:endParaRPr>
        </a:p>
        <a:p>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一般会計における標準財政規模比は前年度比で</a:t>
          </a:r>
          <a:r>
            <a:rPr kumimoji="1" lang="en-US" altLang="ja-JP" sz="1100">
              <a:solidFill>
                <a:sysClr val="windowText" lastClr="000000"/>
              </a:solidFill>
              <a:effectLst/>
              <a:latin typeface="+mn-lt"/>
              <a:ea typeface="+mn-ea"/>
              <a:cs typeface="+mn-cs"/>
            </a:rPr>
            <a:t>0.56</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これは前年度と比較して実質収支の額が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ことが原因と考えられる。今後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税収</a:t>
          </a:r>
          <a:r>
            <a:rPr kumimoji="1" lang="ja-JP" altLang="en-US" sz="1100">
              <a:solidFill>
                <a:sysClr val="windowText" lastClr="000000"/>
              </a:solidFill>
              <a:effectLst/>
              <a:latin typeface="+mn-lt"/>
              <a:ea typeface="+mn-ea"/>
              <a:cs typeface="+mn-cs"/>
            </a:rPr>
            <a:t>等の歳入</a:t>
          </a:r>
          <a:r>
            <a:rPr kumimoji="1" lang="ja-JP" altLang="ja-JP" sz="1100">
              <a:solidFill>
                <a:sysClr val="windowText" lastClr="000000"/>
              </a:solidFill>
              <a:effectLst/>
              <a:latin typeface="+mn-lt"/>
              <a:ea typeface="+mn-ea"/>
              <a:cs typeface="+mn-cs"/>
            </a:rPr>
            <a:t>の確保及び歳出の抑制等に努め</a:t>
          </a:r>
          <a:r>
            <a:rPr kumimoji="1" lang="ja-JP" altLang="en-US" sz="1100">
              <a:solidFill>
                <a:sysClr val="windowText" lastClr="000000"/>
              </a:solidFill>
              <a:effectLst/>
              <a:latin typeface="+mn-lt"/>
              <a:ea typeface="+mn-ea"/>
              <a:cs typeface="+mn-cs"/>
            </a:rPr>
            <a:t>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連結実質赤字比率に係る赤字・黒字の構成について、各会計とも一般会計からの繰出金の調整により黒字決算となっている。各会計とも、歳入の確保、歳出の抑制に努め、適正な運営を行っていく。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3258;&#27835;&#25391;&#33288;&#35506;H24&#20197;&#38477;/&#33258;&#27835;&#25391;&#33288;&#35506;H24&#20197;&#38477;/02_&#36001;&#25919;/03_&#26222;&#36890;&#20250;&#35336;&#27770;&#31639;&#32113;&#35336;/05_&#36001;&#25919;&#29366;&#27841;&#36039;&#26009;&#38598;&#12304;H22&#27770;&#31639;&#65374;&#12305;/R5&#27770;&#31639;/03_&#24066;&#30010;&#26449;&#22238;&#31572;/13_&#26085;&#21513;&#27941;&#26449;&#65288;0319&#65289;/31384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12246</v>
          </cell>
          <cell r="F3">
            <v>316937</v>
          </cell>
        </row>
        <row r="5">
          <cell r="A5" t="str">
            <v xml:space="preserve"> R02</v>
          </cell>
          <cell r="D5">
            <v>51355</v>
          </cell>
          <cell r="F5">
            <v>332350</v>
          </cell>
        </row>
        <row r="7">
          <cell r="A7" t="str">
            <v xml:space="preserve"> R03</v>
          </cell>
          <cell r="D7">
            <v>185159</v>
          </cell>
          <cell r="F7">
            <v>362690</v>
          </cell>
        </row>
        <row r="9">
          <cell r="A9" t="str">
            <v xml:space="preserve"> R04</v>
          </cell>
          <cell r="D9">
            <v>257911</v>
          </cell>
          <cell r="F9">
            <v>296093</v>
          </cell>
        </row>
        <row r="11">
          <cell r="A11" t="str">
            <v xml:space="preserve"> R05</v>
          </cell>
          <cell r="D11">
            <v>56853</v>
          </cell>
          <cell r="F11">
            <v>308655</v>
          </cell>
        </row>
        <row r="18">
          <cell r="B18" t="str">
            <v>R01</v>
          </cell>
          <cell r="C18" t="str">
            <v>R02</v>
          </cell>
          <cell r="D18" t="str">
            <v>R03</v>
          </cell>
          <cell r="E18" t="str">
            <v>R04</v>
          </cell>
          <cell r="F18" t="str">
            <v>R05</v>
          </cell>
        </row>
        <row r="19">
          <cell r="A19" t="str">
            <v>実質収支額</v>
          </cell>
          <cell r="B19">
            <v>8.02</v>
          </cell>
          <cell r="C19">
            <v>12.35</v>
          </cell>
          <cell r="D19">
            <v>6.82</v>
          </cell>
          <cell r="E19">
            <v>5.71</v>
          </cell>
          <cell r="F19">
            <v>6.28</v>
          </cell>
        </row>
        <row r="20">
          <cell r="A20" t="str">
            <v>財政調整基金残高</v>
          </cell>
          <cell r="B20">
            <v>13.96</v>
          </cell>
          <cell r="C20">
            <v>12.12</v>
          </cell>
          <cell r="D20">
            <v>31.44</v>
          </cell>
          <cell r="E20">
            <v>31.49</v>
          </cell>
          <cell r="F20">
            <v>30.62</v>
          </cell>
        </row>
        <row r="21">
          <cell r="A21" t="str">
            <v>実質単年度収支</v>
          </cell>
          <cell r="B21">
            <v>-6.57</v>
          </cell>
          <cell r="C21">
            <v>3.85</v>
          </cell>
          <cell r="D21">
            <v>16.420000000000002</v>
          </cell>
          <cell r="E21">
            <v>-0.9</v>
          </cell>
          <cell r="F21">
            <v>0.78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1.1499999999999999</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str">
            <v>後期高齢者医療特別会計</v>
          </cell>
          <cell r="B33" t="e">
            <v>#N/A</v>
          </cell>
          <cell r="C33">
            <v>0</v>
          </cell>
          <cell r="D33" t="e">
            <v>#N/A</v>
          </cell>
          <cell r="E33">
            <v>0</v>
          </cell>
          <cell r="F33" t="e">
            <v>#N/A</v>
          </cell>
          <cell r="G33">
            <v>0</v>
          </cell>
          <cell r="H33" t="e">
            <v>#N/A</v>
          </cell>
          <cell r="I33">
            <v>0</v>
          </cell>
          <cell r="J33" t="e">
            <v>#N/A</v>
          </cell>
          <cell r="K33">
            <v>0.01</v>
          </cell>
        </row>
        <row r="34">
          <cell r="A34" t="str">
            <v>国民健康保険事業勘定特別会計</v>
          </cell>
          <cell r="B34" t="e">
            <v>#N/A</v>
          </cell>
          <cell r="C34">
            <v>7.0000000000000007E-2</v>
          </cell>
          <cell r="D34" t="e">
            <v>#N/A</v>
          </cell>
          <cell r="E34">
            <v>0.42</v>
          </cell>
          <cell r="F34" t="e">
            <v>#N/A</v>
          </cell>
          <cell r="G34">
            <v>0</v>
          </cell>
          <cell r="H34" t="e">
            <v>#N/A</v>
          </cell>
          <cell r="I34">
            <v>0</v>
          </cell>
          <cell r="J34" t="e">
            <v>#N/A</v>
          </cell>
          <cell r="K34">
            <v>0.05</v>
          </cell>
        </row>
        <row r="35">
          <cell r="A35" t="str">
            <v>下水道事業会計</v>
          </cell>
          <cell r="B35" t="e">
            <v>#VALUE!</v>
          </cell>
          <cell r="C35" t="e">
            <v>#VALUE!</v>
          </cell>
          <cell r="D35" t="e">
            <v>#N/A</v>
          </cell>
          <cell r="E35">
            <v>0</v>
          </cell>
          <cell r="F35" t="e">
            <v>#N/A</v>
          </cell>
          <cell r="G35">
            <v>0.78</v>
          </cell>
          <cell r="H35" t="e">
            <v>#N/A</v>
          </cell>
          <cell r="I35">
            <v>0.92</v>
          </cell>
          <cell r="J35" t="e">
            <v>#N/A</v>
          </cell>
          <cell r="K35">
            <v>1.0900000000000001</v>
          </cell>
        </row>
        <row r="36">
          <cell r="A36" t="str">
            <v>一般会計</v>
          </cell>
          <cell r="B36" t="e">
            <v>#N/A</v>
          </cell>
          <cell r="C36">
            <v>8.01</v>
          </cell>
          <cell r="D36" t="e">
            <v>#N/A</v>
          </cell>
          <cell r="E36">
            <v>12.34</v>
          </cell>
          <cell r="F36" t="e">
            <v>#N/A</v>
          </cell>
          <cell r="G36">
            <v>6.81</v>
          </cell>
          <cell r="H36" t="e">
            <v>#N/A</v>
          </cell>
          <cell r="I36">
            <v>5.71</v>
          </cell>
          <cell r="J36" t="e">
            <v>#N/A</v>
          </cell>
          <cell r="K36">
            <v>6.27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143</v>
          </cell>
          <cell r="G42">
            <v>154</v>
          </cell>
          <cell r="J42">
            <v>161</v>
          </cell>
          <cell r="M42">
            <v>167</v>
          </cell>
          <cell r="P42">
            <v>170</v>
          </cell>
        </row>
        <row r="43">
          <cell r="A43" t="str">
            <v>一時借入金の利子</v>
          </cell>
          <cell r="B43" t="str">
            <v>-</v>
          </cell>
          <cell r="E43" t="str">
            <v>-</v>
          </cell>
          <cell r="H43" t="str">
            <v>-</v>
          </cell>
          <cell r="K43" t="str">
            <v>-</v>
          </cell>
          <cell r="N43" t="str">
            <v>-</v>
          </cell>
        </row>
        <row r="44">
          <cell r="A44" t="str">
            <v>債務負担行為に基づく支出額</v>
          </cell>
          <cell r="B44">
            <v>19</v>
          </cell>
          <cell r="E44">
            <v>9</v>
          </cell>
          <cell r="H44">
            <v>6</v>
          </cell>
          <cell r="K44">
            <v>2</v>
          </cell>
          <cell r="N44">
            <v>2</v>
          </cell>
        </row>
        <row r="45">
          <cell r="A45" t="str">
            <v>組合等が起こした地方債の元利償還金に対する負担金等</v>
          </cell>
          <cell r="B45">
            <v>14</v>
          </cell>
          <cell r="E45">
            <v>16</v>
          </cell>
          <cell r="H45">
            <v>17</v>
          </cell>
          <cell r="K45">
            <v>17</v>
          </cell>
          <cell r="N45">
            <v>19</v>
          </cell>
        </row>
        <row r="46">
          <cell r="A46" t="str">
            <v>公営企業債の元利償還金に対する繰入金</v>
          </cell>
          <cell r="B46">
            <v>35</v>
          </cell>
          <cell r="E46">
            <v>46</v>
          </cell>
          <cell r="H46">
            <v>46</v>
          </cell>
          <cell r="K46">
            <v>46</v>
          </cell>
          <cell r="N46">
            <v>46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234</v>
          </cell>
          <cell r="E49">
            <v>248</v>
          </cell>
          <cell r="H49">
            <v>258</v>
          </cell>
          <cell r="K49">
            <v>255</v>
          </cell>
          <cell r="N49">
            <v>272</v>
          </cell>
        </row>
        <row r="50">
          <cell r="A50" t="str">
            <v>実質公債費比率の分子</v>
          </cell>
          <cell r="B50" t="e">
            <v>#N/A</v>
          </cell>
          <cell r="C50">
            <v>159</v>
          </cell>
          <cell r="D50" t="e">
            <v>#N/A</v>
          </cell>
          <cell r="E50" t="e">
            <v>#N/A</v>
          </cell>
          <cell r="F50">
            <v>165</v>
          </cell>
          <cell r="G50" t="e">
            <v>#N/A</v>
          </cell>
          <cell r="H50" t="e">
            <v>#N/A</v>
          </cell>
          <cell r="I50">
            <v>166</v>
          </cell>
          <cell r="J50" t="e">
            <v>#N/A</v>
          </cell>
          <cell r="K50" t="e">
            <v>#N/A</v>
          </cell>
          <cell r="L50">
            <v>153</v>
          </cell>
          <cell r="M50" t="e">
            <v>#N/A</v>
          </cell>
          <cell r="N50" t="e">
            <v>#N/A</v>
          </cell>
          <cell r="O50">
            <v>169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2050</v>
          </cell>
          <cell r="G56">
            <v>2020</v>
          </cell>
          <cell r="J56">
            <v>2222</v>
          </cell>
          <cell r="M56">
            <v>2470</v>
          </cell>
          <cell r="P56">
            <v>2570</v>
          </cell>
        </row>
        <row r="57">
          <cell r="A57" t="str">
            <v>充当可能特定歳入</v>
          </cell>
          <cell r="D57">
            <v>58</v>
          </cell>
          <cell r="G57">
            <v>51</v>
          </cell>
          <cell r="J57">
            <v>48</v>
          </cell>
          <cell r="M57">
            <v>37</v>
          </cell>
          <cell r="P57">
            <v>29</v>
          </cell>
        </row>
        <row r="58">
          <cell r="A58" t="str">
            <v>充当可能基金</v>
          </cell>
          <cell r="D58">
            <v>879</v>
          </cell>
          <cell r="G58">
            <v>887</v>
          </cell>
          <cell r="J58">
            <v>1139</v>
          </cell>
          <cell r="M58">
            <v>1128</v>
          </cell>
          <cell r="P58">
            <v>1150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24</v>
          </cell>
          <cell r="E61">
            <v>56</v>
          </cell>
          <cell r="H61">
            <v>63</v>
          </cell>
          <cell r="K61" t="str">
            <v>-</v>
          </cell>
          <cell r="N61" t="str">
            <v>-</v>
          </cell>
        </row>
        <row r="62">
          <cell r="A62" t="str">
            <v>退職手当負担見込額</v>
          </cell>
          <cell r="B62">
            <v>144</v>
          </cell>
          <cell r="E62">
            <v>163</v>
          </cell>
          <cell r="H62">
            <v>206</v>
          </cell>
          <cell r="K62">
            <v>223</v>
          </cell>
          <cell r="N62">
            <v>240</v>
          </cell>
        </row>
        <row r="63">
          <cell r="A63" t="str">
            <v>組合等負担等見込額</v>
          </cell>
          <cell r="B63">
            <v>123</v>
          </cell>
          <cell r="E63">
            <v>119</v>
          </cell>
          <cell r="H63">
            <v>107</v>
          </cell>
          <cell r="K63">
            <v>95</v>
          </cell>
          <cell r="N63">
            <v>86</v>
          </cell>
        </row>
        <row r="64">
          <cell r="A64" t="str">
            <v>公営企業債等繰入見込額</v>
          </cell>
          <cell r="B64">
            <v>279</v>
          </cell>
          <cell r="E64">
            <v>167</v>
          </cell>
          <cell r="H64">
            <v>68</v>
          </cell>
          <cell r="K64">
            <v>275</v>
          </cell>
          <cell r="N64">
            <v>235</v>
          </cell>
        </row>
        <row r="65">
          <cell r="A65" t="str">
            <v>債務負担行為に基づく支出予定額</v>
          </cell>
          <cell r="B65">
            <v>20</v>
          </cell>
          <cell r="E65">
            <v>21</v>
          </cell>
          <cell r="H65">
            <v>72</v>
          </cell>
          <cell r="K65">
            <v>52</v>
          </cell>
          <cell r="N65">
            <v>39</v>
          </cell>
        </row>
        <row r="66">
          <cell r="A66" t="str">
            <v>一般会計等に係る地方債の現在高</v>
          </cell>
          <cell r="B66">
            <v>2442</v>
          </cell>
          <cell r="E66">
            <v>2339</v>
          </cell>
          <cell r="H66">
            <v>2682</v>
          </cell>
          <cell r="K66">
            <v>3137</v>
          </cell>
          <cell r="N66">
            <v>2931</v>
          </cell>
        </row>
        <row r="67">
          <cell r="A67" t="str">
            <v>将来負担比率の分子</v>
          </cell>
          <cell r="B67" t="e">
            <v>#N/A</v>
          </cell>
          <cell r="C67">
            <v>46</v>
          </cell>
          <cell r="D67" t="e">
            <v>#N/A</v>
          </cell>
          <cell r="E67" t="e">
            <v>#N/A</v>
          </cell>
          <cell r="F67">
            <v>0</v>
          </cell>
          <cell r="G67" t="e">
            <v>#N/A</v>
          </cell>
          <cell r="H67" t="e">
            <v>#N/A</v>
          </cell>
          <cell r="I67">
            <v>0</v>
          </cell>
          <cell r="J67" t="e">
            <v>#N/A</v>
          </cell>
          <cell r="K67" t="e">
            <v>#N/A</v>
          </cell>
          <cell r="L67">
            <v>147</v>
          </cell>
          <cell r="M67" t="e">
            <v>#N/A</v>
          </cell>
          <cell r="N67" t="e">
            <v>#N/A</v>
          </cell>
          <cell r="O67">
            <v>0</v>
          </cell>
          <cell r="P67" t="e">
            <v>#N/A</v>
          </cell>
        </row>
        <row r="71">
          <cell r="B71" t="str">
            <v>R03</v>
          </cell>
          <cell r="C71" t="str">
            <v>R04</v>
          </cell>
          <cell r="D71" t="str">
            <v>R05</v>
          </cell>
        </row>
        <row r="72">
          <cell r="A72" t="str">
            <v>財政調整基金</v>
          </cell>
          <cell r="B72">
            <v>536</v>
          </cell>
          <cell r="C72">
            <v>539</v>
          </cell>
          <cell r="D72">
            <v>540</v>
          </cell>
        </row>
        <row r="73">
          <cell r="A73" t="str">
            <v>減債基金</v>
          </cell>
          <cell r="B73">
            <v>79</v>
          </cell>
          <cell r="C73">
            <v>79</v>
          </cell>
          <cell r="D73">
            <v>79</v>
          </cell>
        </row>
        <row r="74">
          <cell r="A74" t="str">
            <v>その他特定目的基金</v>
          </cell>
          <cell r="B74">
            <v>457</v>
          </cell>
          <cell r="C74">
            <v>446</v>
          </cell>
          <cell r="D74">
            <v>466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election activeCell="BM72" sqref="BM72"/>
    </sheetView>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2777043</v>
      </c>
      <c r="BO4" s="346"/>
      <c r="BP4" s="346"/>
      <c r="BQ4" s="346"/>
      <c r="BR4" s="346"/>
      <c r="BS4" s="346"/>
      <c r="BT4" s="346"/>
      <c r="BU4" s="347"/>
      <c r="BV4" s="345">
        <v>3435100</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6.3</v>
      </c>
      <c r="CU4" s="352"/>
      <c r="CV4" s="352"/>
      <c r="CW4" s="352"/>
      <c r="CX4" s="352"/>
      <c r="CY4" s="352"/>
      <c r="CZ4" s="352"/>
      <c r="DA4" s="353"/>
      <c r="DB4" s="351">
        <v>5.7</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29</v>
      </c>
      <c r="AN5" s="406"/>
      <c r="AO5" s="406"/>
      <c r="AP5" s="406"/>
      <c r="AQ5" s="406"/>
      <c r="AR5" s="406"/>
      <c r="AS5" s="406"/>
      <c r="AT5" s="407"/>
      <c r="AU5" s="408" t="s">
        <v>30</v>
      </c>
      <c r="AV5" s="409"/>
      <c r="AW5" s="409"/>
      <c r="AX5" s="409"/>
      <c r="AY5" s="410" t="s">
        <v>31</v>
      </c>
      <c r="AZ5" s="411"/>
      <c r="BA5" s="411"/>
      <c r="BB5" s="411"/>
      <c r="BC5" s="411"/>
      <c r="BD5" s="411"/>
      <c r="BE5" s="411"/>
      <c r="BF5" s="411"/>
      <c r="BG5" s="411"/>
      <c r="BH5" s="411"/>
      <c r="BI5" s="411"/>
      <c r="BJ5" s="411"/>
      <c r="BK5" s="411"/>
      <c r="BL5" s="411"/>
      <c r="BM5" s="412"/>
      <c r="BN5" s="413">
        <v>2632208</v>
      </c>
      <c r="BO5" s="414"/>
      <c r="BP5" s="414"/>
      <c r="BQ5" s="414"/>
      <c r="BR5" s="414"/>
      <c r="BS5" s="414"/>
      <c r="BT5" s="414"/>
      <c r="BU5" s="415"/>
      <c r="BV5" s="413">
        <v>3324022</v>
      </c>
      <c r="BW5" s="414"/>
      <c r="BX5" s="414"/>
      <c r="BY5" s="414"/>
      <c r="BZ5" s="414"/>
      <c r="CA5" s="414"/>
      <c r="CB5" s="414"/>
      <c r="CC5" s="415"/>
      <c r="CD5" s="416" t="s">
        <v>32</v>
      </c>
      <c r="CE5" s="417"/>
      <c r="CF5" s="417"/>
      <c r="CG5" s="417"/>
      <c r="CH5" s="417"/>
      <c r="CI5" s="417"/>
      <c r="CJ5" s="417"/>
      <c r="CK5" s="417"/>
      <c r="CL5" s="417"/>
      <c r="CM5" s="417"/>
      <c r="CN5" s="417"/>
      <c r="CO5" s="417"/>
      <c r="CP5" s="417"/>
      <c r="CQ5" s="417"/>
      <c r="CR5" s="417"/>
      <c r="CS5" s="418"/>
      <c r="CT5" s="379">
        <v>79.3</v>
      </c>
      <c r="CU5" s="380"/>
      <c r="CV5" s="380"/>
      <c r="CW5" s="380"/>
      <c r="CX5" s="380"/>
      <c r="CY5" s="380"/>
      <c r="CZ5" s="380"/>
      <c r="DA5" s="381"/>
      <c r="DB5" s="379">
        <v>77</v>
      </c>
      <c r="DC5" s="380"/>
      <c r="DD5" s="380"/>
      <c r="DE5" s="380"/>
      <c r="DF5" s="380"/>
      <c r="DG5" s="380"/>
      <c r="DH5" s="380"/>
      <c r="DI5" s="381"/>
    </row>
    <row r="6" spans="1:119" ht="18.75" customHeight="1" x14ac:dyDescent="0.2">
      <c r="A6" s="40"/>
      <c r="B6" s="382" t="s">
        <v>33</v>
      </c>
      <c r="C6" s="383"/>
      <c r="D6" s="383"/>
      <c r="E6" s="384"/>
      <c r="F6" s="384"/>
      <c r="G6" s="384"/>
      <c r="H6" s="384"/>
      <c r="I6" s="384"/>
      <c r="J6" s="384"/>
      <c r="K6" s="384"/>
      <c r="L6" s="384" t="s">
        <v>34</v>
      </c>
      <c r="M6" s="384"/>
      <c r="N6" s="384"/>
      <c r="O6" s="384"/>
      <c r="P6" s="384"/>
      <c r="Q6" s="384"/>
      <c r="R6" s="388"/>
      <c r="S6" s="388"/>
      <c r="T6" s="388"/>
      <c r="U6" s="388"/>
      <c r="V6" s="389"/>
      <c r="W6" s="392" t="s">
        <v>35</v>
      </c>
      <c r="X6" s="393"/>
      <c r="Y6" s="393"/>
      <c r="Z6" s="393"/>
      <c r="AA6" s="393"/>
      <c r="AB6" s="383"/>
      <c r="AC6" s="396" t="s">
        <v>36</v>
      </c>
      <c r="AD6" s="397"/>
      <c r="AE6" s="397"/>
      <c r="AF6" s="397"/>
      <c r="AG6" s="397"/>
      <c r="AH6" s="397"/>
      <c r="AI6" s="397"/>
      <c r="AJ6" s="397"/>
      <c r="AK6" s="397"/>
      <c r="AL6" s="398"/>
      <c r="AM6" s="405" t="s">
        <v>37</v>
      </c>
      <c r="AN6" s="406"/>
      <c r="AO6" s="406"/>
      <c r="AP6" s="406"/>
      <c r="AQ6" s="406"/>
      <c r="AR6" s="406"/>
      <c r="AS6" s="406"/>
      <c r="AT6" s="407"/>
      <c r="AU6" s="408" t="s">
        <v>30</v>
      </c>
      <c r="AV6" s="409"/>
      <c r="AW6" s="409"/>
      <c r="AX6" s="409"/>
      <c r="AY6" s="410" t="s">
        <v>38</v>
      </c>
      <c r="AZ6" s="411"/>
      <c r="BA6" s="411"/>
      <c r="BB6" s="411"/>
      <c r="BC6" s="411"/>
      <c r="BD6" s="411"/>
      <c r="BE6" s="411"/>
      <c r="BF6" s="411"/>
      <c r="BG6" s="411"/>
      <c r="BH6" s="411"/>
      <c r="BI6" s="411"/>
      <c r="BJ6" s="411"/>
      <c r="BK6" s="411"/>
      <c r="BL6" s="411"/>
      <c r="BM6" s="412"/>
      <c r="BN6" s="413">
        <v>144835</v>
      </c>
      <c r="BO6" s="414"/>
      <c r="BP6" s="414"/>
      <c r="BQ6" s="414"/>
      <c r="BR6" s="414"/>
      <c r="BS6" s="414"/>
      <c r="BT6" s="414"/>
      <c r="BU6" s="415"/>
      <c r="BV6" s="413">
        <v>111078</v>
      </c>
      <c r="BW6" s="414"/>
      <c r="BX6" s="414"/>
      <c r="BY6" s="414"/>
      <c r="BZ6" s="414"/>
      <c r="CA6" s="414"/>
      <c r="CB6" s="414"/>
      <c r="CC6" s="415"/>
      <c r="CD6" s="416" t="s">
        <v>39</v>
      </c>
      <c r="CE6" s="417"/>
      <c r="CF6" s="417"/>
      <c r="CG6" s="417"/>
      <c r="CH6" s="417"/>
      <c r="CI6" s="417"/>
      <c r="CJ6" s="417"/>
      <c r="CK6" s="417"/>
      <c r="CL6" s="417"/>
      <c r="CM6" s="417"/>
      <c r="CN6" s="417"/>
      <c r="CO6" s="417"/>
      <c r="CP6" s="417"/>
      <c r="CQ6" s="417"/>
      <c r="CR6" s="417"/>
      <c r="CS6" s="418"/>
      <c r="CT6" s="419">
        <v>80</v>
      </c>
      <c r="CU6" s="420"/>
      <c r="CV6" s="420"/>
      <c r="CW6" s="420"/>
      <c r="CX6" s="420"/>
      <c r="CY6" s="420"/>
      <c r="CZ6" s="420"/>
      <c r="DA6" s="421"/>
      <c r="DB6" s="419">
        <v>78.5</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40</v>
      </c>
      <c r="AN7" s="406"/>
      <c r="AO7" s="406"/>
      <c r="AP7" s="406"/>
      <c r="AQ7" s="406"/>
      <c r="AR7" s="406"/>
      <c r="AS7" s="406"/>
      <c r="AT7" s="407"/>
      <c r="AU7" s="408" t="s">
        <v>30</v>
      </c>
      <c r="AV7" s="409"/>
      <c r="AW7" s="409"/>
      <c r="AX7" s="409"/>
      <c r="AY7" s="410" t="s">
        <v>41</v>
      </c>
      <c r="AZ7" s="411"/>
      <c r="BA7" s="411"/>
      <c r="BB7" s="411"/>
      <c r="BC7" s="411"/>
      <c r="BD7" s="411"/>
      <c r="BE7" s="411"/>
      <c r="BF7" s="411"/>
      <c r="BG7" s="411"/>
      <c r="BH7" s="411"/>
      <c r="BI7" s="411"/>
      <c r="BJ7" s="411"/>
      <c r="BK7" s="411"/>
      <c r="BL7" s="411"/>
      <c r="BM7" s="412"/>
      <c r="BN7" s="413">
        <v>34199</v>
      </c>
      <c r="BO7" s="414"/>
      <c r="BP7" s="414"/>
      <c r="BQ7" s="414"/>
      <c r="BR7" s="414"/>
      <c r="BS7" s="414"/>
      <c r="BT7" s="414"/>
      <c r="BU7" s="415"/>
      <c r="BV7" s="413">
        <v>13329</v>
      </c>
      <c r="BW7" s="414"/>
      <c r="BX7" s="414"/>
      <c r="BY7" s="414"/>
      <c r="BZ7" s="414"/>
      <c r="CA7" s="414"/>
      <c r="CB7" s="414"/>
      <c r="CC7" s="415"/>
      <c r="CD7" s="416" t="s">
        <v>42</v>
      </c>
      <c r="CE7" s="417"/>
      <c r="CF7" s="417"/>
      <c r="CG7" s="417"/>
      <c r="CH7" s="417"/>
      <c r="CI7" s="417"/>
      <c r="CJ7" s="417"/>
      <c r="CK7" s="417"/>
      <c r="CL7" s="417"/>
      <c r="CM7" s="417"/>
      <c r="CN7" s="417"/>
      <c r="CO7" s="417"/>
      <c r="CP7" s="417"/>
      <c r="CQ7" s="417"/>
      <c r="CR7" s="417"/>
      <c r="CS7" s="418"/>
      <c r="CT7" s="413">
        <v>1762131</v>
      </c>
      <c r="CU7" s="414"/>
      <c r="CV7" s="414"/>
      <c r="CW7" s="414"/>
      <c r="CX7" s="414"/>
      <c r="CY7" s="414"/>
      <c r="CZ7" s="414"/>
      <c r="DA7" s="415"/>
      <c r="DB7" s="413">
        <v>1710856</v>
      </c>
      <c r="DC7" s="414"/>
      <c r="DD7" s="414"/>
      <c r="DE7" s="414"/>
      <c r="DF7" s="414"/>
      <c r="DG7" s="414"/>
      <c r="DH7" s="414"/>
      <c r="DI7" s="415"/>
    </row>
    <row r="8" spans="1:119" ht="18.75" customHeight="1" thickBot="1" x14ac:dyDescent="0.25">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43</v>
      </c>
      <c r="AN8" s="406"/>
      <c r="AO8" s="406"/>
      <c r="AP8" s="406"/>
      <c r="AQ8" s="406"/>
      <c r="AR8" s="406"/>
      <c r="AS8" s="406"/>
      <c r="AT8" s="407"/>
      <c r="AU8" s="408" t="s">
        <v>30</v>
      </c>
      <c r="AV8" s="409"/>
      <c r="AW8" s="409"/>
      <c r="AX8" s="409"/>
      <c r="AY8" s="410" t="s">
        <v>44</v>
      </c>
      <c r="AZ8" s="411"/>
      <c r="BA8" s="411"/>
      <c r="BB8" s="411"/>
      <c r="BC8" s="411"/>
      <c r="BD8" s="411"/>
      <c r="BE8" s="411"/>
      <c r="BF8" s="411"/>
      <c r="BG8" s="411"/>
      <c r="BH8" s="411"/>
      <c r="BI8" s="411"/>
      <c r="BJ8" s="411"/>
      <c r="BK8" s="411"/>
      <c r="BL8" s="411"/>
      <c r="BM8" s="412"/>
      <c r="BN8" s="413">
        <v>110636</v>
      </c>
      <c r="BO8" s="414"/>
      <c r="BP8" s="414"/>
      <c r="BQ8" s="414"/>
      <c r="BR8" s="414"/>
      <c r="BS8" s="414"/>
      <c r="BT8" s="414"/>
      <c r="BU8" s="415"/>
      <c r="BV8" s="413">
        <v>97749</v>
      </c>
      <c r="BW8" s="414"/>
      <c r="BX8" s="414"/>
      <c r="BY8" s="414"/>
      <c r="BZ8" s="414"/>
      <c r="CA8" s="414"/>
      <c r="CB8" s="414"/>
      <c r="CC8" s="415"/>
      <c r="CD8" s="416" t="s">
        <v>45</v>
      </c>
      <c r="CE8" s="417"/>
      <c r="CF8" s="417"/>
      <c r="CG8" s="417"/>
      <c r="CH8" s="417"/>
      <c r="CI8" s="417"/>
      <c r="CJ8" s="417"/>
      <c r="CK8" s="417"/>
      <c r="CL8" s="417"/>
      <c r="CM8" s="417"/>
      <c r="CN8" s="417"/>
      <c r="CO8" s="417"/>
      <c r="CP8" s="417"/>
      <c r="CQ8" s="417"/>
      <c r="CR8" s="417"/>
      <c r="CS8" s="418"/>
      <c r="CT8" s="422">
        <v>0.5</v>
      </c>
      <c r="CU8" s="423"/>
      <c r="CV8" s="423"/>
      <c r="CW8" s="423"/>
      <c r="CX8" s="423"/>
      <c r="CY8" s="423"/>
      <c r="CZ8" s="423"/>
      <c r="DA8" s="424"/>
      <c r="DB8" s="422">
        <v>0.53</v>
      </c>
      <c r="DC8" s="423"/>
      <c r="DD8" s="423"/>
      <c r="DE8" s="423"/>
      <c r="DF8" s="423"/>
      <c r="DG8" s="423"/>
      <c r="DH8" s="423"/>
      <c r="DI8" s="424"/>
    </row>
    <row r="9" spans="1:119" ht="18.75" customHeight="1" thickBot="1" x14ac:dyDescent="0.25">
      <c r="A9" s="40"/>
      <c r="B9" s="376" t="s">
        <v>46</v>
      </c>
      <c r="C9" s="377"/>
      <c r="D9" s="377"/>
      <c r="E9" s="377"/>
      <c r="F9" s="377"/>
      <c r="G9" s="377"/>
      <c r="H9" s="377"/>
      <c r="I9" s="377"/>
      <c r="J9" s="377"/>
      <c r="K9" s="425"/>
      <c r="L9" s="426" t="s">
        <v>47</v>
      </c>
      <c r="M9" s="427"/>
      <c r="N9" s="427"/>
      <c r="O9" s="427"/>
      <c r="P9" s="427"/>
      <c r="Q9" s="428"/>
      <c r="R9" s="429">
        <v>3501</v>
      </c>
      <c r="S9" s="430"/>
      <c r="T9" s="430"/>
      <c r="U9" s="430"/>
      <c r="V9" s="431"/>
      <c r="W9" s="339" t="s">
        <v>48</v>
      </c>
      <c r="X9" s="340"/>
      <c r="Y9" s="340"/>
      <c r="Z9" s="340"/>
      <c r="AA9" s="340"/>
      <c r="AB9" s="340"/>
      <c r="AC9" s="340"/>
      <c r="AD9" s="340"/>
      <c r="AE9" s="340"/>
      <c r="AF9" s="340"/>
      <c r="AG9" s="340"/>
      <c r="AH9" s="340"/>
      <c r="AI9" s="340"/>
      <c r="AJ9" s="340"/>
      <c r="AK9" s="340"/>
      <c r="AL9" s="341"/>
      <c r="AM9" s="405" t="s">
        <v>49</v>
      </c>
      <c r="AN9" s="406"/>
      <c r="AO9" s="406"/>
      <c r="AP9" s="406"/>
      <c r="AQ9" s="406"/>
      <c r="AR9" s="406"/>
      <c r="AS9" s="406"/>
      <c r="AT9" s="407"/>
      <c r="AU9" s="408" t="s">
        <v>30</v>
      </c>
      <c r="AV9" s="409"/>
      <c r="AW9" s="409"/>
      <c r="AX9" s="409"/>
      <c r="AY9" s="410" t="s">
        <v>50</v>
      </c>
      <c r="AZ9" s="411"/>
      <c r="BA9" s="411"/>
      <c r="BB9" s="411"/>
      <c r="BC9" s="411"/>
      <c r="BD9" s="411"/>
      <c r="BE9" s="411"/>
      <c r="BF9" s="411"/>
      <c r="BG9" s="411"/>
      <c r="BH9" s="411"/>
      <c r="BI9" s="411"/>
      <c r="BJ9" s="411"/>
      <c r="BK9" s="411"/>
      <c r="BL9" s="411"/>
      <c r="BM9" s="412"/>
      <c r="BN9" s="413">
        <v>12887</v>
      </c>
      <c r="BO9" s="414"/>
      <c r="BP9" s="414"/>
      <c r="BQ9" s="414"/>
      <c r="BR9" s="414"/>
      <c r="BS9" s="414"/>
      <c r="BT9" s="414"/>
      <c r="BU9" s="415"/>
      <c r="BV9" s="413">
        <v>-18391</v>
      </c>
      <c r="BW9" s="414"/>
      <c r="BX9" s="414"/>
      <c r="BY9" s="414"/>
      <c r="BZ9" s="414"/>
      <c r="CA9" s="414"/>
      <c r="CB9" s="414"/>
      <c r="CC9" s="415"/>
      <c r="CD9" s="416" t="s">
        <v>51</v>
      </c>
      <c r="CE9" s="417"/>
      <c r="CF9" s="417"/>
      <c r="CG9" s="417"/>
      <c r="CH9" s="417"/>
      <c r="CI9" s="417"/>
      <c r="CJ9" s="417"/>
      <c r="CK9" s="417"/>
      <c r="CL9" s="417"/>
      <c r="CM9" s="417"/>
      <c r="CN9" s="417"/>
      <c r="CO9" s="417"/>
      <c r="CP9" s="417"/>
      <c r="CQ9" s="417"/>
      <c r="CR9" s="417"/>
      <c r="CS9" s="418"/>
      <c r="CT9" s="379">
        <v>12.8</v>
      </c>
      <c r="CU9" s="380"/>
      <c r="CV9" s="380"/>
      <c r="CW9" s="380"/>
      <c r="CX9" s="380"/>
      <c r="CY9" s="380"/>
      <c r="CZ9" s="380"/>
      <c r="DA9" s="381"/>
      <c r="DB9" s="379">
        <v>13</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52</v>
      </c>
      <c r="M10" s="406"/>
      <c r="N10" s="406"/>
      <c r="O10" s="406"/>
      <c r="P10" s="406"/>
      <c r="Q10" s="407"/>
      <c r="R10" s="433">
        <v>3439</v>
      </c>
      <c r="S10" s="434"/>
      <c r="T10" s="434"/>
      <c r="U10" s="434"/>
      <c r="V10" s="435"/>
      <c r="W10" s="370"/>
      <c r="X10" s="371"/>
      <c r="Y10" s="371"/>
      <c r="Z10" s="371"/>
      <c r="AA10" s="371"/>
      <c r="AB10" s="371"/>
      <c r="AC10" s="371"/>
      <c r="AD10" s="371"/>
      <c r="AE10" s="371"/>
      <c r="AF10" s="371"/>
      <c r="AG10" s="371"/>
      <c r="AH10" s="371"/>
      <c r="AI10" s="371"/>
      <c r="AJ10" s="371"/>
      <c r="AK10" s="371"/>
      <c r="AL10" s="374"/>
      <c r="AM10" s="405" t="s">
        <v>53</v>
      </c>
      <c r="AN10" s="406"/>
      <c r="AO10" s="406"/>
      <c r="AP10" s="406"/>
      <c r="AQ10" s="406"/>
      <c r="AR10" s="406"/>
      <c r="AS10" s="406"/>
      <c r="AT10" s="407"/>
      <c r="AU10" s="408" t="s">
        <v>30</v>
      </c>
      <c r="AV10" s="409"/>
      <c r="AW10" s="409"/>
      <c r="AX10" s="409"/>
      <c r="AY10" s="410" t="s">
        <v>54</v>
      </c>
      <c r="AZ10" s="411"/>
      <c r="BA10" s="411"/>
      <c r="BB10" s="411"/>
      <c r="BC10" s="411"/>
      <c r="BD10" s="411"/>
      <c r="BE10" s="411"/>
      <c r="BF10" s="411"/>
      <c r="BG10" s="411"/>
      <c r="BH10" s="411"/>
      <c r="BI10" s="411"/>
      <c r="BJ10" s="411"/>
      <c r="BK10" s="411"/>
      <c r="BL10" s="411"/>
      <c r="BM10" s="412"/>
      <c r="BN10" s="413">
        <v>831</v>
      </c>
      <c r="BO10" s="414"/>
      <c r="BP10" s="414"/>
      <c r="BQ10" s="414"/>
      <c r="BR10" s="414"/>
      <c r="BS10" s="414"/>
      <c r="BT10" s="414"/>
      <c r="BU10" s="415"/>
      <c r="BV10" s="413">
        <v>3000</v>
      </c>
      <c r="BW10" s="414"/>
      <c r="BX10" s="414"/>
      <c r="BY10" s="414"/>
      <c r="BZ10" s="414"/>
      <c r="CA10" s="414"/>
      <c r="CB10" s="414"/>
      <c r="CC10" s="415"/>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56</v>
      </c>
      <c r="M11" s="437"/>
      <c r="N11" s="437"/>
      <c r="O11" s="437"/>
      <c r="P11" s="437"/>
      <c r="Q11" s="438"/>
      <c r="R11" s="439" t="s">
        <v>57</v>
      </c>
      <c r="S11" s="440"/>
      <c r="T11" s="440"/>
      <c r="U11" s="440"/>
      <c r="V11" s="441"/>
      <c r="W11" s="370"/>
      <c r="X11" s="371"/>
      <c r="Y11" s="371"/>
      <c r="Z11" s="371"/>
      <c r="AA11" s="371"/>
      <c r="AB11" s="371"/>
      <c r="AC11" s="371"/>
      <c r="AD11" s="371"/>
      <c r="AE11" s="371"/>
      <c r="AF11" s="371"/>
      <c r="AG11" s="371"/>
      <c r="AH11" s="371"/>
      <c r="AI11" s="371"/>
      <c r="AJ11" s="371"/>
      <c r="AK11" s="371"/>
      <c r="AL11" s="374"/>
      <c r="AM11" s="405" t="s">
        <v>58</v>
      </c>
      <c r="AN11" s="406"/>
      <c r="AO11" s="406"/>
      <c r="AP11" s="406"/>
      <c r="AQ11" s="406"/>
      <c r="AR11" s="406"/>
      <c r="AS11" s="406"/>
      <c r="AT11" s="407"/>
      <c r="AU11" s="408" t="s">
        <v>30</v>
      </c>
      <c r="AV11" s="409"/>
      <c r="AW11" s="409"/>
      <c r="AX11" s="409"/>
      <c r="AY11" s="410" t="s">
        <v>59</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60</v>
      </c>
      <c r="CE11" s="417"/>
      <c r="CF11" s="417"/>
      <c r="CG11" s="417"/>
      <c r="CH11" s="417"/>
      <c r="CI11" s="417"/>
      <c r="CJ11" s="417"/>
      <c r="CK11" s="417"/>
      <c r="CL11" s="417"/>
      <c r="CM11" s="417"/>
      <c r="CN11" s="417"/>
      <c r="CO11" s="417"/>
      <c r="CP11" s="417"/>
      <c r="CQ11" s="417"/>
      <c r="CR11" s="417"/>
      <c r="CS11" s="418"/>
      <c r="CT11" s="422" t="s">
        <v>61</v>
      </c>
      <c r="CU11" s="423"/>
      <c r="CV11" s="423"/>
      <c r="CW11" s="423"/>
      <c r="CX11" s="423"/>
      <c r="CY11" s="423"/>
      <c r="CZ11" s="423"/>
      <c r="DA11" s="424"/>
      <c r="DB11" s="422" t="s">
        <v>61</v>
      </c>
      <c r="DC11" s="423"/>
      <c r="DD11" s="423"/>
      <c r="DE11" s="423"/>
      <c r="DF11" s="423"/>
      <c r="DG11" s="423"/>
      <c r="DH11" s="423"/>
      <c r="DI11" s="424"/>
    </row>
    <row r="12" spans="1:119" ht="18.75" customHeight="1" x14ac:dyDescent="0.2">
      <c r="A12" s="40"/>
      <c r="B12" s="442" t="s">
        <v>62</v>
      </c>
      <c r="C12" s="443"/>
      <c r="D12" s="443"/>
      <c r="E12" s="443"/>
      <c r="F12" s="443"/>
      <c r="G12" s="443"/>
      <c r="H12" s="443"/>
      <c r="I12" s="443"/>
      <c r="J12" s="443"/>
      <c r="K12" s="444"/>
      <c r="L12" s="451" t="s">
        <v>63</v>
      </c>
      <c r="M12" s="452"/>
      <c r="N12" s="452"/>
      <c r="O12" s="452"/>
      <c r="P12" s="452"/>
      <c r="Q12" s="453"/>
      <c r="R12" s="454">
        <v>3620</v>
      </c>
      <c r="S12" s="455"/>
      <c r="T12" s="455"/>
      <c r="U12" s="455"/>
      <c r="V12" s="456"/>
      <c r="W12" s="457" t="s">
        <v>22</v>
      </c>
      <c r="X12" s="409"/>
      <c r="Y12" s="409"/>
      <c r="Z12" s="409"/>
      <c r="AA12" s="409"/>
      <c r="AB12" s="458"/>
      <c r="AC12" s="459" t="s">
        <v>64</v>
      </c>
      <c r="AD12" s="460"/>
      <c r="AE12" s="460"/>
      <c r="AF12" s="460"/>
      <c r="AG12" s="461"/>
      <c r="AH12" s="459" t="s">
        <v>65</v>
      </c>
      <c r="AI12" s="460"/>
      <c r="AJ12" s="460"/>
      <c r="AK12" s="460"/>
      <c r="AL12" s="462"/>
      <c r="AM12" s="405" t="s">
        <v>66</v>
      </c>
      <c r="AN12" s="406"/>
      <c r="AO12" s="406"/>
      <c r="AP12" s="406"/>
      <c r="AQ12" s="406"/>
      <c r="AR12" s="406"/>
      <c r="AS12" s="406"/>
      <c r="AT12" s="407"/>
      <c r="AU12" s="408" t="s">
        <v>30</v>
      </c>
      <c r="AV12" s="409"/>
      <c r="AW12" s="409"/>
      <c r="AX12" s="409"/>
      <c r="AY12" s="410" t="s">
        <v>67</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68</v>
      </c>
      <c r="CE12" s="417"/>
      <c r="CF12" s="417"/>
      <c r="CG12" s="417"/>
      <c r="CH12" s="417"/>
      <c r="CI12" s="417"/>
      <c r="CJ12" s="417"/>
      <c r="CK12" s="417"/>
      <c r="CL12" s="417"/>
      <c r="CM12" s="417"/>
      <c r="CN12" s="417"/>
      <c r="CO12" s="417"/>
      <c r="CP12" s="417"/>
      <c r="CQ12" s="417"/>
      <c r="CR12" s="417"/>
      <c r="CS12" s="418"/>
      <c r="CT12" s="422" t="s">
        <v>61</v>
      </c>
      <c r="CU12" s="423"/>
      <c r="CV12" s="423"/>
      <c r="CW12" s="423"/>
      <c r="CX12" s="423"/>
      <c r="CY12" s="423"/>
      <c r="CZ12" s="423"/>
      <c r="DA12" s="424"/>
      <c r="DB12" s="422" t="s">
        <v>61</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69</v>
      </c>
      <c r="N13" s="474"/>
      <c r="O13" s="474"/>
      <c r="P13" s="474"/>
      <c r="Q13" s="475"/>
      <c r="R13" s="466">
        <v>3590</v>
      </c>
      <c r="S13" s="467"/>
      <c r="T13" s="467"/>
      <c r="U13" s="467"/>
      <c r="V13" s="468"/>
      <c r="W13" s="392" t="s">
        <v>70</v>
      </c>
      <c r="X13" s="393"/>
      <c r="Y13" s="393"/>
      <c r="Z13" s="393"/>
      <c r="AA13" s="393"/>
      <c r="AB13" s="383"/>
      <c r="AC13" s="433">
        <v>126</v>
      </c>
      <c r="AD13" s="434"/>
      <c r="AE13" s="434"/>
      <c r="AF13" s="434"/>
      <c r="AG13" s="476"/>
      <c r="AH13" s="433">
        <v>142</v>
      </c>
      <c r="AI13" s="434"/>
      <c r="AJ13" s="434"/>
      <c r="AK13" s="434"/>
      <c r="AL13" s="435"/>
      <c r="AM13" s="405" t="s">
        <v>71</v>
      </c>
      <c r="AN13" s="406"/>
      <c r="AO13" s="406"/>
      <c r="AP13" s="406"/>
      <c r="AQ13" s="406"/>
      <c r="AR13" s="406"/>
      <c r="AS13" s="406"/>
      <c r="AT13" s="407"/>
      <c r="AU13" s="408" t="s">
        <v>72</v>
      </c>
      <c r="AV13" s="409"/>
      <c r="AW13" s="409"/>
      <c r="AX13" s="409"/>
      <c r="AY13" s="410" t="s">
        <v>73</v>
      </c>
      <c r="AZ13" s="411"/>
      <c r="BA13" s="411"/>
      <c r="BB13" s="411"/>
      <c r="BC13" s="411"/>
      <c r="BD13" s="411"/>
      <c r="BE13" s="411"/>
      <c r="BF13" s="411"/>
      <c r="BG13" s="411"/>
      <c r="BH13" s="411"/>
      <c r="BI13" s="411"/>
      <c r="BJ13" s="411"/>
      <c r="BK13" s="411"/>
      <c r="BL13" s="411"/>
      <c r="BM13" s="412"/>
      <c r="BN13" s="413">
        <v>13718</v>
      </c>
      <c r="BO13" s="414"/>
      <c r="BP13" s="414"/>
      <c r="BQ13" s="414"/>
      <c r="BR13" s="414"/>
      <c r="BS13" s="414"/>
      <c r="BT13" s="414"/>
      <c r="BU13" s="415"/>
      <c r="BV13" s="413">
        <v>-15391</v>
      </c>
      <c r="BW13" s="414"/>
      <c r="BX13" s="414"/>
      <c r="BY13" s="414"/>
      <c r="BZ13" s="414"/>
      <c r="CA13" s="414"/>
      <c r="CB13" s="414"/>
      <c r="CC13" s="415"/>
      <c r="CD13" s="416" t="s">
        <v>74</v>
      </c>
      <c r="CE13" s="417"/>
      <c r="CF13" s="417"/>
      <c r="CG13" s="417"/>
      <c r="CH13" s="417"/>
      <c r="CI13" s="417"/>
      <c r="CJ13" s="417"/>
      <c r="CK13" s="417"/>
      <c r="CL13" s="417"/>
      <c r="CM13" s="417"/>
      <c r="CN13" s="417"/>
      <c r="CO13" s="417"/>
      <c r="CP13" s="417"/>
      <c r="CQ13" s="417"/>
      <c r="CR13" s="417"/>
      <c r="CS13" s="418"/>
      <c r="CT13" s="379">
        <v>10.3</v>
      </c>
      <c r="CU13" s="380"/>
      <c r="CV13" s="380"/>
      <c r="CW13" s="380"/>
      <c r="CX13" s="380"/>
      <c r="CY13" s="380"/>
      <c r="CZ13" s="380"/>
      <c r="DA13" s="381"/>
      <c r="DB13" s="379">
        <v>10.8</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3599</v>
      </c>
      <c r="S14" s="467"/>
      <c r="T14" s="467"/>
      <c r="U14" s="467"/>
      <c r="V14" s="468"/>
      <c r="W14" s="372"/>
      <c r="X14" s="373"/>
      <c r="Y14" s="373"/>
      <c r="Z14" s="373"/>
      <c r="AA14" s="373"/>
      <c r="AB14" s="362"/>
      <c r="AC14" s="469">
        <v>7.2</v>
      </c>
      <c r="AD14" s="470"/>
      <c r="AE14" s="470"/>
      <c r="AF14" s="470"/>
      <c r="AG14" s="471"/>
      <c r="AH14" s="469">
        <v>8.1</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76</v>
      </c>
      <c r="CE14" s="478"/>
      <c r="CF14" s="478"/>
      <c r="CG14" s="478"/>
      <c r="CH14" s="478"/>
      <c r="CI14" s="478"/>
      <c r="CJ14" s="478"/>
      <c r="CK14" s="478"/>
      <c r="CL14" s="478"/>
      <c r="CM14" s="478"/>
      <c r="CN14" s="478"/>
      <c r="CO14" s="478"/>
      <c r="CP14" s="478"/>
      <c r="CQ14" s="478"/>
      <c r="CR14" s="478"/>
      <c r="CS14" s="479"/>
      <c r="CT14" s="480" t="s">
        <v>61</v>
      </c>
      <c r="CU14" s="481"/>
      <c r="CV14" s="481"/>
      <c r="CW14" s="481"/>
      <c r="CX14" s="481"/>
      <c r="CY14" s="481"/>
      <c r="CZ14" s="481"/>
      <c r="DA14" s="482"/>
      <c r="DB14" s="480">
        <v>9.5</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69</v>
      </c>
      <c r="N15" s="474"/>
      <c r="O15" s="474"/>
      <c r="P15" s="474"/>
      <c r="Q15" s="475"/>
      <c r="R15" s="466">
        <v>3567</v>
      </c>
      <c r="S15" s="467"/>
      <c r="T15" s="467"/>
      <c r="U15" s="467"/>
      <c r="V15" s="468"/>
      <c r="W15" s="392" t="s">
        <v>77</v>
      </c>
      <c r="X15" s="393"/>
      <c r="Y15" s="393"/>
      <c r="Z15" s="393"/>
      <c r="AA15" s="393"/>
      <c r="AB15" s="383"/>
      <c r="AC15" s="433">
        <v>389</v>
      </c>
      <c r="AD15" s="434"/>
      <c r="AE15" s="434"/>
      <c r="AF15" s="434"/>
      <c r="AG15" s="476"/>
      <c r="AH15" s="433">
        <v>389</v>
      </c>
      <c r="AI15" s="434"/>
      <c r="AJ15" s="434"/>
      <c r="AK15" s="434"/>
      <c r="AL15" s="435"/>
      <c r="AM15" s="405"/>
      <c r="AN15" s="406"/>
      <c r="AO15" s="406"/>
      <c r="AP15" s="406"/>
      <c r="AQ15" s="406"/>
      <c r="AR15" s="406"/>
      <c r="AS15" s="406"/>
      <c r="AT15" s="407"/>
      <c r="AU15" s="408"/>
      <c r="AV15" s="409"/>
      <c r="AW15" s="409"/>
      <c r="AX15" s="409"/>
      <c r="AY15" s="342" t="s">
        <v>78</v>
      </c>
      <c r="AZ15" s="343"/>
      <c r="BA15" s="343"/>
      <c r="BB15" s="343"/>
      <c r="BC15" s="343"/>
      <c r="BD15" s="343"/>
      <c r="BE15" s="343"/>
      <c r="BF15" s="343"/>
      <c r="BG15" s="343"/>
      <c r="BH15" s="343"/>
      <c r="BI15" s="343"/>
      <c r="BJ15" s="343"/>
      <c r="BK15" s="343"/>
      <c r="BL15" s="343"/>
      <c r="BM15" s="344"/>
      <c r="BN15" s="345">
        <v>742362</v>
      </c>
      <c r="BO15" s="346"/>
      <c r="BP15" s="346"/>
      <c r="BQ15" s="346"/>
      <c r="BR15" s="346"/>
      <c r="BS15" s="346"/>
      <c r="BT15" s="346"/>
      <c r="BU15" s="347"/>
      <c r="BV15" s="345">
        <v>735159</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22.1</v>
      </c>
      <c r="AD16" s="470"/>
      <c r="AE16" s="470"/>
      <c r="AF16" s="470"/>
      <c r="AG16" s="471"/>
      <c r="AH16" s="469">
        <v>22.1</v>
      </c>
      <c r="AI16" s="470"/>
      <c r="AJ16" s="470"/>
      <c r="AK16" s="470"/>
      <c r="AL16" s="472"/>
      <c r="AM16" s="405"/>
      <c r="AN16" s="406"/>
      <c r="AO16" s="406"/>
      <c r="AP16" s="406"/>
      <c r="AQ16" s="406"/>
      <c r="AR16" s="406"/>
      <c r="AS16" s="406"/>
      <c r="AT16" s="407"/>
      <c r="AU16" s="408"/>
      <c r="AV16" s="409"/>
      <c r="AW16" s="409"/>
      <c r="AX16" s="409"/>
      <c r="AY16" s="410" t="s">
        <v>82</v>
      </c>
      <c r="AZ16" s="411"/>
      <c r="BA16" s="411"/>
      <c r="BB16" s="411"/>
      <c r="BC16" s="411"/>
      <c r="BD16" s="411"/>
      <c r="BE16" s="411"/>
      <c r="BF16" s="411"/>
      <c r="BG16" s="411"/>
      <c r="BH16" s="411"/>
      <c r="BI16" s="411"/>
      <c r="BJ16" s="411"/>
      <c r="BK16" s="411"/>
      <c r="BL16" s="411"/>
      <c r="BM16" s="412"/>
      <c r="BN16" s="413">
        <v>1529822</v>
      </c>
      <c r="BO16" s="414"/>
      <c r="BP16" s="414"/>
      <c r="BQ16" s="414"/>
      <c r="BR16" s="414"/>
      <c r="BS16" s="414"/>
      <c r="BT16" s="414"/>
      <c r="BU16" s="415"/>
      <c r="BV16" s="413">
        <v>1457658</v>
      </c>
      <c r="BW16" s="414"/>
      <c r="BX16" s="414"/>
      <c r="BY16" s="414"/>
      <c r="BZ16" s="414"/>
      <c r="CA16" s="414"/>
      <c r="CB16" s="414"/>
      <c r="CC16" s="415"/>
      <c r="CD16" s="53"/>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1" t="s">
        <v>83</v>
      </c>
      <c r="N17" s="492"/>
      <c r="O17" s="492"/>
      <c r="P17" s="492"/>
      <c r="Q17" s="493"/>
      <c r="R17" s="488" t="s">
        <v>81</v>
      </c>
      <c r="S17" s="489"/>
      <c r="T17" s="489"/>
      <c r="U17" s="489"/>
      <c r="V17" s="490"/>
      <c r="W17" s="392" t="s">
        <v>84</v>
      </c>
      <c r="X17" s="393"/>
      <c r="Y17" s="393"/>
      <c r="Z17" s="393"/>
      <c r="AA17" s="393"/>
      <c r="AB17" s="383"/>
      <c r="AC17" s="433">
        <v>1244</v>
      </c>
      <c r="AD17" s="434"/>
      <c r="AE17" s="434"/>
      <c r="AF17" s="434"/>
      <c r="AG17" s="476"/>
      <c r="AH17" s="433">
        <v>1232</v>
      </c>
      <c r="AI17" s="434"/>
      <c r="AJ17" s="434"/>
      <c r="AK17" s="434"/>
      <c r="AL17" s="435"/>
      <c r="AM17" s="405"/>
      <c r="AN17" s="406"/>
      <c r="AO17" s="406"/>
      <c r="AP17" s="406"/>
      <c r="AQ17" s="406"/>
      <c r="AR17" s="406"/>
      <c r="AS17" s="406"/>
      <c r="AT17" s="407"/>
      <c r="AU17" s="408"/>
      <c r="AV17" s="409"/>
      <c r="AW17" s="409"/>
      <c r="AX17" s="409"/>
      <c r="AY17" s="410" t="s">
        <v>85</v>
      </c>
      <c r="AZ17" s="411"/>
      <c r="BA17" s="411"/>
      <c r="BB17" s="411"/>
      <c r="BC17" s="411"/>
      <c r="BD17" s="411"/>
      <c r="BE17" s="411"/>
      <c r="BF17" s="411"/>
      <c r="BG17" s="411"/>
      <c r="BH17" s="411"/>
      <c r="BI17" s="411"/>
      <c r="BJ17" s="411"/>
      <c r="BK17" s="411"/>
      <c r="BL17" s="411"/>
      <c r="BM17" s="412"/>
      <c r="BN17" s="413">
        <v>958781</v>
      </c>
      <c r="BO17" s="414"/>
      <c r="BP17" s="414"/>
      <c r="BQ17" s="414"/>
      <c r="BR17" s="414"/>
      <c r="BS17" s="414"/>
      <c r="BT17" s="414"/>
      <c r="BU17" s="415"/>
      <c r="BV17" s="413">
        <v>952152</v>
      </c>
      <c r="BW17" s="414"/>
      <c r="BX17" s="414"/>
      <c r="BY17" s="414"/>
      <c r="BZ17" s="414"/>
      <c r="CA17" s="414"/>
      <c r="CB17" s="414"/>
      <c r="CC17" s="415"/>
      <c r="CD17" s="53"/>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496" t="s">
        <v>86</v>
      </c>
      <c r="C18" s="425"/>
      <c r="D18" s="425"/>
      <c r="E18" s="497"/>
      <c r="F18" s="497"/>
      <c r="G18" s="497"/>
      <c r="H18" s="497"/>
      <c r="I18" s="497"/>
      <c r="J18" s="497"/>
      <c r="K18" s="497"/>
      <c r="L18" s="498">
        <v>4.2</v>
      </c>
      <c r="M18" s="498"/>
      <c r="N18" s="498"/>
      <c r="O18" s="498"/>
      <c r="P18" s="498"/>
      <c r="Q18" s="498"/>
      <c r="R18" s="499"/>
      <c r="S18" s="499"/>
      <c r="T18" s="499"/>
      <c r="U18" s="499"/>
      <c r="V18" s="500"/>
      <c r="W18" s="394"/>
      <c r="X18" s="395"/>
      <c r="Y18" s="395"/>
      <c r="Z18" s="395"/>
      <c r="AA18" s="395"/>
      <c r="AB18" s="386"/>
      <c r="AC18" s="501">
        <v>70.7</v>
      </c>
      <c r="AD18" s="502"/>
      <c r="AE18" s="502"/>
      <c r="AF18" s="502"/>
      <c r="AG18" s="503"/>
      <c r="AH18" s="501">
        <v>69.900000000000006</v>
      </c>
      <c r="AI18" s="502"/>
      <c r="AJ18" s="502"/>
      <c r="AK18" s="502"/>
      <c r="AL18" s="504"/>
      <c r="AM18" s="405"/>
      <c r="AN18" s="406"/>
      <c r="AO18" s="406"/>
      <c r="AP18" s="406"/>
      <c r="AQ18" s="406"/>
      <c r="AR18" s="406"/>
      <c r="AS18" s="406"/>
      <c r="AT18" s="407"/>
      <c r="AU18" s="408"/>
      <c r="AV18" s="409"/>
      <c r="AW18" s="409"/>
      <c r="AX18" s="409"/>
      <c r="AY18" s="410" t="s">
        <v>87</v>
      </c>
      <c r="AZ18" s="411"/>
      <c r="BA18" s="411"/>
      <c r="BB18" s="411"/>
      <c r="BC18" s="411"/>
      <c r="BD18" s="411"/>
      <c r="BE18" s="411"/>
      <c r="BF18" s="411"/>
      <c r="BG18" s="411"/>
      <c r="BH18" s="411"/>
      <c r="BI18" s="411"/>
      <c r="BJ18" s="411"/>
      <c r="BK18" s="411"/>
      <c r="BL18" s="411"/>
      <c r="BM18" s="412"/>
      <c r="BN18" s="413">
        <v>1473639</v>
      </c>
      <c r="BO18" s="414"/>
      <c r="BP18" s="414"/>
      <c r="BQ18" s="414"/>
      <c r="BR18" s="414"/>
      <c r="BS18" s="414"/>
      <c r="BT18" s="414"/>
      <c r="BU18" s="415"/>
      <c r="BV18" s="413">
        <v>1388614</v>
      </c>
      <c r="BW18" s="414"/>
      <c r="BX18" s="414"/>
      <c r="BY18" s="414"/>
      <c r="BZ18" s="414"/>
      <c r="CA18" s="414"/>
      <c r="CB18" s="414"/>
      <c r="CC18" s="415"/>
      <c r="CD18" s="53"/>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496" t="s">
        <v>88</v>
      </c>
      <c r="C19" s="425"/>
      <c r="D19" s="425"/>
      <c r="E19" s="497"/>
      <c r="F19" s="497"/>
      <c r="G19" s="497"/>
      <c r="H19" s="497"/>
      <c r="I19" s="497"/>
      <c r="J19" s="497"/>
      <c r="K19" s="497"/>
      <c r="L19" s="505">
        <v>834</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89</v>
      </c>
      <c r="AZ19" s="411"/>
      <c r="BA19" s="411"/>
      <c r="BB19" s="411"/>
      <c r="BC19" s="411"/>
      <c r="BD19" s="411"/>
      <c r="BE19" s="411"/>
      <c r="BF19" s="411"/>
      <c r="BG19" s="411"/>
      <c r="BH19" s="411"/>
      <c r="BI19" s="411"/>
      <c r="BJ19" s="411"/>
      <c r="BK19" s="411"/>
      <c r="BL19" s="411"/>
      <c r="BM19" s="412"/>
      <c r="BN19" s="413">
        <v>2095491</v>
      </c>
      <c r="BO19" s="414"/>
      <c r="BP19" s="414"/>
      <c r="BQ19" s="414"/>
      <c r="BR19" s="414"/>
      <c r="BS19" s="414"/>
      <c r="BT19" s="414"/>
      <c r="BU19" s="415"/>
      <c r="BV19" s="413">
        <v>2001716</v>
      </c>
      <c r="BW19" s="414"/>
      <c r="BX19" s="414"/>
      <c r="BY19" s="414"/>
      <c r="BZ19" s="414"/>
      <c r="CA19" s="414"/>
      <c r="CB19" s="414"/>
      <c r="CC19" s="415"/>
      <c r="CD19" s="53"/>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496" t="s">
        <v>90</v>
      </c>
      <c r="C20" s="425"/>
      <c r="D20" s="425"/>
      <c r="E20" s="497"/>
      <c r="F20" s="497"/>
      <c r="G20" s="497"/>
      <c r="H20" s="497"/>
      <c r="I20" s="497"/>
      <c r="J20" s="497"/>
      <c r="K20" s="497"/>
      <c r="L20" s="505">
        <v>1243</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53"/>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16" t="s">
        <v>91</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53"/>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25" t="s">
        <v>92</v>
      </c>
      <c r="C22" s="526"/>
      <c r="D22" s="527"/>
      <c r="E22" s="388" t="s">
        <v>22</v>
      </c>
      <c r="F22" s="393"/>
      <c r="G22" s="393"/>
      <c r="H22" s="393"/>
      <c r="I22" s="393"/>
      <c r="J22" s="393"/>
      <c r="K22" s="383"/>
      <c r="L22" s="388" t="s">
        <v>93</v>
      </c>
      <c r="M22" s="393"/>
      <c r="N22" s="393"/>
      <c r="O22" s="393"/>
      <c r="P22" s="383"/>
      <c r="Q22" s="534" t="s">
        <v>94</v>
      </c>
      <c r="R22" s="535"/>
      <c r="S22" s="535"/>
      <c r="T22" s="535"/>
      <c r="U22" s="535"/>
      <c r="V22" s="536"/>
      <c r="W22" s="540" t="s">
        <v>95</v>
      </c>
      <c r="X22" s="526"/>
      <c r="Y22" s="527"/>
      <c r="Z22" s="388" t="s">
        <v>22</v>
      </c>
      <c r="AA22" s="393"/>
      <c r="AB22" s="393"/>
      <c r="AC22" s="393"/>
      <c r="AD22" s="393"/>
      <c r="AE22" s="393"/>
      <c r="AF22" s="393"/>
      <c r="AG22" s="383"/>
      <c r="AH22" s="545" t="s">
        <v>96</v>
      </c>
      <c r="AI22" s="393"/>
      <c r="AJ22" s="393"/>
      <c r="AK22" s="393"/>
      <c r="AL22" s="383"/>
      <c r="AM22" s="545" t="s">
        <v>97</v>
      </c>
      <c r="AN22" s="546"/>
      <c r="AO22" s="546"/>
      <c r="AP22" s="546"/>
      <c r="AQ22" s="546"/>
      <c r="AR22" s="547"/>
      <c r="AS22" s="534" t="s">
        <v>94</v>
      </c>
      <c r="AT22" s="535"/>
      <c r="AU22" s="535"/>
      <c r="AV22" s="535"/>
      <c r="AW22" s="535"/>
      <c r="AX22" s="551"/>
      <c r="AY22" s="342" t="s">
        <v>98</v>
      </c>
      <c r="AZ22" s="343"/>
      <c r="BA22" s="343"/>
      <c r="BB22" s="343"/>
      <c r="BC22" s="343"/>
      <c r="BD22" s="343"/>
      <c r="BE22" s="343"/>
      <c r="BF22" s="343"/>
      <c r="BG22" s="343"/>
      <c r="BH22" s="343"/>
      <c r="BI22" s="343"/>
      <c r="BJ22" s="343"/>
      <c r="BK22" s="343"/>
      <c r="BL22" s="343"/>
      <c r="BM22" s="344"/>
      <c r="BN22" s="345">
        <v>2930760</v>
      </c>
      <c r="BO22" s="346"/>
      <c r="BP22" s="346"/>
      <c r="BQ22" s="346"/>
      <c r="BR22" s="346"/>
      <c r="BS22" s="346"/>
      <c r="BT22" s="346"/>
      <c r="BU22" s="347"/>
      <c r="BV22" s="345">
        <v>3136616</v>
      </c>
      <c r="BW22" s="346"/>
      <c r="BX22" s="346"/>
      <c r="BY22" s="346"/>
      <c r="BZ22" s="346"/>
      <c r="CA22" s="346"/>
      <c r="CB22" s="346"/>
      <c r="CC22" s="347"/>
      <c r="CD22" s="53"/>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99</v>
      </c>
      <c r="AZ23" s="411"/>
      <c r="BA23" s="411"/>
      <c r="BB23" s="411"/>
      <c r="BC23" s="411"/>
      <c r="BD23" s="411"/>
      <c r="BE23" s="411"/>
      <c r="BF23" s="411"/>
      <c r="BG23" s="411"/>
      <c r="BH23" s="411"/>
      <c r="BI23" s="411"/>
      <c r="BJ23" s="411"/>
      <c r="BK23" s="411"/>
      <c r="BL23" s="411"/>
      <c r="BM23" s="412"/>
      <c r="BN23" s="413">
        <v>1233526</v>
      </c>
      <c r="BO23" s="414"/>
      <c r="BP23" s="414"/>
      <c r="BQ23" s="414"/>
      <c r="BR23" s="414"/>
      <c r="BS23" s="414"/>
      <c r="BT23" s="414"/>
      <c r="BU23" s="415"/>
      <c r="BV23" s="413">
        <v>1272129</v>
      </c>
      <c r="BW23" s="414"/>
      <c r="BX23" s="414"/>
      <c r="BY23" s="414"/>
      <c r="BZ23" s="414"/>
      <c r="CA23" s="414"/>
      <c r="CB23" s="414"/>
      <c r="CC23" s="415"/>
      <c r="CD23" s="53"/>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28"/>
      <c r="C24" s="529"/>
      <c r="D24" s="530"/>
      <c r="E24" s="432" t="s">
        <v>100</v>
      </c>
      <c r="F24" s="406"/>
      <c r="G24" s="406"/>
      <c r="H24" s="406"/>
      <c r="I24" s="406"/>
      <c r="J24" s="406"/>
      <c r="K24" s="407"/>
      <c r="L24" s="433">
        <v>1</v>
      </c>
      <c r="M24" s="434"/>
      <c r="N24" s="434"/>
      <c r="O24" s="434"/>
      <c r="P24" s="476"/>
      <c r="Q24" s="433">
        <v>7290</v>
      </c>
      <c r="R24" s="434"/>
      <c r="S24" s="434"/>
      <c r="T24" s="434"/>
      <c r="U24" s="434"/>
      <c r="V24" s="476"/>
      <c r="W24" s="541"/>
      <c r="X24" s="529"/>
      <c r="Y24" s="530"/>
      <c r="Z24" s="432" t="s">
        <v>101</v>
      </c>
      <c r="AA24" s="406"/>
      <c r="AB24" s="406"/>
      <c r="AC24" s="406"/>
      <c r="AD24" s="406"/>
      <c r="AE24" s="406"/>
      <c r="AF24" s="406"/>
      <c r="AG24" s="407"/>
      <c r="AH24" s="433">
        <v>46</v>
      </c>
      <c r="AI24" s="434"/>
      <c r="AJ24" s="434"/>
      <c r="AK24" s="434"/>
      <c r="AL24" s="476"/>
      <c r="AM24" s="433">
        <v>136712</v>
      </c>
      <c r="AN24" s="434"/>
      <c r="AO24" s="434"/>
      <c r="AP24" s="434"/>
      <c r="AQ24" s="434"/>
      <c r="AR24" s="476"/>
      <c r="AS24" s="433">
        <v>2972</v>
      </c>
      <c r="AT24" s="434"/>
      <c r="AU24" s="434"/>
      <c r="AV24" s="434"/>
      <c r="AW24" s="434"/>
      <c r="AX24" s="435"/>
      <c r="AY24" s="519" t="s">
        <v>102</v>
      </c>
      <c r="AZ24" s="520"/>
      <c r="BA24" s="520"/>
      <c r="BB24" s="520"/>
      <c r="BC24" s="520"/>
      <c r="BD24" s="520"/>
      <c r="BE24" s="520"/>
      <c r="BF24" s="520"/>
      <c r="BG24" s="520"/>
      <c r="BH24" s="520"/>
      <c r="BI24" s="520"/>
      <c r="BJ24" s="520"/>
      <c r="BK24" s="520"/>
      <c r="BL24" s="520"/>
      <c r="BM24" s="521"/>
      <c r="BN24" s="413">
        <v>1906650</v>
      </c>
      <c r="BO24" s="414"/>
      <c r="BP24" s="414"/>
      <c r="BQ24" s="414"/>
      <c r="BR24" s="414"/>
      <c r="BS24" s="414"/>
      <c r="BT24" s="414"/>
      <c r="BU24" s="415"/>
      <c r="BV24" s="413">
        <v>2018558</v>
      </c>
      <c r="BW24" s="414"/>
      <c r="BX24" s="414"/>
      <c r="BY24" s="414"/>
      <c r="BZ24" s="414"/>
      <c r="CA24" s="414"/>
      <c r="CB24" s="414"/>
      <c r="CC24" s="415"/>
      <c r="CD24" s="53"/>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28"/>
      <c r="C25" s="529"/>
      <c r="D25" s="530"/>
      <c r="E25" s="432" t="s">
        <v>103</v>
      </c>
      <c r="F25" s="406"/>
      <c r="G25" s="406"/>
      <c r="H25" s="406"/>
      <c r="I25" s="406"/>
      <c r="J25" s="406"/>
      <c r="K25" s="407"/>
      <c r="L25" s="433" t="s">
        <v>61</v>
      </c>
      <c r="M25" s="434"/>
      <c r="N25" s="434"/>
      <c r="O25" s="434"/>
      <c r="P25" s="476"/>
      <c r="Q25" s="433" t="s">
        <v>61</v>
      </c>
      <c r="R25" s="434"/>
      <c r="S25" s="434"/>
      <c r="T25" s="434"/>
      <c r="U25" s="434"/>
      <c r="V25" s="476"/>
      <c r="W25" s="541"/>
      <c r="X25" s="529"/>
      <c r="Y25" s="530"/>
      <c r="Z25" s="432" t="s">
        <v>104</v>
      </c>
      <c r="AA25" s="406"/>
      <c r="AB25" s="406"/>
      <c r="AC25" s="406"/>
      <c r="AD25" s="406"/>
      <c r="AE25" s="406"/>
      <c r="AF25" s="406"/>
      <c r="AG25" s="407"/>
      <c r="AH25" s="433" t="s">
        <v>61</v>
      </c>
      <c r="AI25" s="434"/>
      <c r="AJ25" s="434"/>
      <c r="AK25" s="434"/>
      <c r="AL25" s="476"/>
      <c r="AM25" s="433" t="s">
        <v>61</v>
      </c>
      <c r="AN25" s="434"/>
      <c r="AO25" s="434"/>
      <c r="AP25" s="434"/>
      <c r="AQ25" s="434"/>
      <c r="AR25" s="476"/>
      <c r="AS25" s="433" t="s">
        <v>61</v>
      </c>
      <c r="AT25" s="434"/>
      <c r="AU25" s="434"/>
      <c r="AV25" s="434"/>
      <c r="AW25" s="434"/>
      <c r="AX25" s="435"/>
      <c r="AY25" s="342" t="s">
        <v>105</v>
      </c>
      <c r="AZ25" s="343"/>
      <c r="BA25" s="343"/>
      <c r="BB25" s="343"/>
      <c r="BC25" s="343"/>
      <c r="BD25" s="343"/>
      <c r="BE25" s="343"/>
      <c r="BF25" s="343"/>
      <c r="BG25" s="343"/>
      <c r="BH25" s="343"/>
      <c r="BI25" s="343"/>
      <c r="BJ25" s="343"/>
      <c r="BK25" s="343"/>
      <c r="BL25" s="343"/>
      <c r="BM25" s="344"/>
      <c r="BN25" s="345">
        <v>38931</v>
      </c>
      <c r="BO25" s="346"/>
      <c r="BP25" s="346"/>
      <c r="BQ25" s="346"/>
      <c r="BR25" s="346"/>
      <c r="BS25" s="346"/>
      <c r="BT25" s="346"/>
      <c r="BU25" s="347"/>
      <c r="BV25" s="345">
        <v>52038</v>
      </c>
      <c r="BW25" s="346"/>
      <c r="BX25" s="346"/>
      <c r="BY25" s="346"/>
      <c r="BZ25" s="346"/>
      <c r="CA25" s="346"/>
      <c r="CB25" s="346"/>
      <c r="CC25" s="347"/>
      <c r="CD25" s="53"/>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28"/>
      <c r="C26" s="529"/>
      <c r="D26" s="530"/>
      <c r="E26" s="432" t="s">
        <v>106</v>
      </c>
      <c r="F26" s="406"/>
      <c r="G26" s="406"/>
      <c r="H26" s="406"/>
      <c r="I26" s="406"/>
      <c r="J26" s="406"/>
      <c r="K26" s="407"/>
      <c r="L26" s="433">
        <v>1</v>
      </c>
      <c r="M26" s="434"/>
      <c r="N26" s="434"/>
      <c r="O26" s="434"/>
      <c r="P26" s="476"/>
      <c r="Q26" s="433">
        <v>6080</v>
      </c>
      <c r="R26" s="434"/>
      <c r="S26" s="434"/>
      <c r="T26" s="434"/>
      <c r="U26" s="434"/>
      <c r="V26" s="476"/>
      <c r="W26" s="541"/>
      <c r="X26" s="529"/>
      <c r="Y26" s="530"/>
      <c r="Z26" s="432" t="s">
        <v>107</v>
      </c>
      <c r="AA26" s="553"/>
      <c r="AB26" s="553"/>
      <c r="AC26" s="553"/>
      <c r="AD26" s="553"/>
      <c r="AE26" s="553"/>
      <c r="AF26" s="553"/>
      <c r="AG26" s="554"/>
      <c r="AH26" s="433" t="s">
        <v>61</v>
      </c>
      <c r="AI26" s="434"/>
      <c r="AJ26" s="434"/>
      <c r="AK26" s="434"/>
      <c r="AL26" s="476"/>
      <c r="AM26" s="433" t="s">
        <v>61</v>
      </c>
      <c r="AN26" s="434"/>
      <c r="AO26" s="434"/>
      <c r="AP26" s="434"/>
      <c r="AQ26" s="434"/>
      <c r="AR26" s="476"/>
      <c r="AS26" s="433" t="s">
        <v>61</v>
      </c>
      <c r="AT26" s="434"/>
      <c r="AU26" s="434"/>
      <c r="AV26" s="434"/>
      <c r="AW26" s="434"/>
      <c r="AX26" s="435"/>
      <c r="AY26" s="416" t="s">
        <v>108</v>
      </c>
      <c r="AZ26" s="417"/>
      <c r="BA26" s="417"/>
      <c r="BB26" s="417"/>
      <c r="BC26" s="417"/>
      <c r="BD26" s="417"/>
      <c r="BE26" s="417"/>
      <c r="BF26" s="417"/>
      <c r="BG26" s="417"/>
      <c r="BH26" s="417"/>
      <c r="BI26" s="417"/>
      <c r="BJ26" s="417"/>
      <c r="BK26" s="417"/>
      <c r="BL26" s="417"/>
      <c r="BM26" s="418"/>
      <c r="BN26" s="413" t="s">
        <v>61</v>
      </c>
      <c r="BO26" s="414"/>
      <c r="BP26" s="414"/>
      <c r="BQ26" s="414"/>
      <c r="BR26" s="414"/>
      <c r="BS26" s="414"/>
      <c r="BT26" s="414"/>
      <c r="BU26" s="415"/>
      <c r="BV26" s="413" t="s">
        <v>61</v>
      </c>
      <c r="BW26" s="414"/>
      <c r="BX26" s="414"/>
      <c r="BY26" s="414"/>
      <c r="BZ26" s="414"/>
      <c r="CA26" s="414"/>
      <c r="CB26" s="414"/>
      <c r="CC26" s="415"/>
      <c r="CD26" s="53"/>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28"/>
      <c r="C27" s="529"/>
      <c r="D27" s="530"/>
      <c r="E27" s="432" t="s">
        <v>109</v>
      </c>
      <c r="F27" s="406"/>
      <c r="G27" s="406"/>
      <c r="H27" s="406"/>
      <c r="I27" s="406"/>
      <c r="J27" s="406"/>
      <c r="K27" s="407"/>
      <c r="L27" s="433">
        <v>1</v>
      </c>
      <c r="M27" s="434"/>
      <c r="N27" s="434"/>
      <c r="O27" s="434"/>
      <c r="P27" s="476"/>
      <c r="Q27" s="433">
        <v>3160</v>
      </c>
      <c r="R27" s="434"/>
      <c r="S27" s="434"/>
      <c r="T27" s="434"/>
      <c r="U27" s="434"/>
      <c r="V27" s="476"/>
      <c r="W27" s="541"/>
      <c r="X27" s="529"/>
      <c r="Y27" s="530"/>
      <c r="Z27" s="432" t="s">
        <v>110</v>
      </c>
      <c r="AA27" s="406"/>
      <c r="AB27" s="406"/>
      <c r="AC27" s="406"/>
      <c r="AD27" s="406"/>
      <c r="AE27" s="406"/>
      <c r="AF27" s="406"/>
      <c r="AG27" s="407"/>
      <c r="AH27" s="433">
        <v>2</v>
      </c>
      <c r="AI27" s="434"/>
      <c r="AJ27" s="434"/>
      <c r="AK27" s="434"/>
      <c r="AL27" s="476"/>
      <c r="AM27" s="433" t="s">
        <v>111</v>
      </c>
      <c r="AN27" s="434"/>
      <c r="AO27" s="434"/>
      <c r="AP27" s="434"/>
      <c r="AQ27" s="434"/>
      <c r="AR27" s="476"/>
      <c r="AS27" s="433" t="s">
        <v>111</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22" t="s">
        <v>61</v>
      </c>
      <c r="BO27" s="523"/>
      <c r="BP27" s="523"/>
      <c r="BQ27" s="523"/>
      <c r="BR27" s="523"/>
      <c r="BS27" s="523"/>
      <c r="BT27" s="523"/>
      <c r="BU27" s="524"/>
      <c r="BV27" s="522" t="s">
        <v>61</v>
      </c>
      <c r="BW27" s="523"/>
      <c r="BX27" s="523"/>
      <c r="BY27" s="523"/>
      <c r="BZ27" s="523"/>
      <c r="CA27" s="523"/>
      <c r="CB27" s="523"/>
      <c r="CC27" s="524"/>
      <c r="CD27" s="55"/>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28"/>
      <c r="C28" s="529"/>
      <c r="D28" s="530"/>
      <c r="E28" s="432" t="s">
        <v>113</v>
      </c>
      <c r="F28" s="406"/>
      <c r="G28" s="406"/>
      <c r="H28" s="406"/>
      <c r="I28" s="406"/>
      <c r="J28" s="406"/>
      <c r="K28" s="407"/>
      <c r="L28" s="433">
        <v>1</v>
      </c>
      <c r="M28" s="434"/>
      <c r="N28" s="434"/>
      <c r="O28" s="434"/>
      <c r="P28" s="476"/>
      <c r="Q28" s="433">
        <v>2350</v>
      </c>
      <c r="R28" s="434"/>
      <c r="S28" s="434"/>
      <c r="T28" s="434"/>
      <c r="U28" s="434"/>
      <c r="V28" s="476"/>
      <c r="W28" s="541"/>
      <c r="X28" s="529"/>
      <c r="Y28" s="530"/>
      <c r="Z28" s="432" t="s">
        <v>114</v>
      </c>
      <c r="AA28" s="406"/>
      <c r="AB28" s="406"/>
      <c r="AC28" s="406"/>
      <c r="AD28" s="406"/>
      <c r="AE28" s="406"/>
      <c r="AF28" s="406"/>
      <c r="AG28" s="407"/>
      <c r="AH28" s="433" t="s">
        <v>61</v>
      </c>
      <c r="AI28" s="434"/>
      <c r="AJ28" s="434"/>
      <c r="AK28" s="434"/>
      <c r="AL28" s="476"/>
      <c r="AM28" s="433" t="s">
        <v>61</v>
      </c>
      <c r="AN28" s="434"/>
      <c r="AO28" s="434"/>
      <c r="AP28" s="434"/>
      <c r="AQ28" s="434"/>
      <c r="AR28" s="476"/>
      <c r="AS28" s="433" t="s">
        <v>61</v>
      </c>
      <c r="AT28" s="434"/>
      <c r="AU28" s="434"/>
      <c r="AV28" s="434"/>
      <c r="AW28" s="434"/>
      <c r="AX28" s="435"/>
      <c r="AY28" s="555" t="s">
        <v>115</v>
      </c>
      <c r="AZ28" s="556"/>
      <c r="BA28" s="556"/>
      <c r="BB28" s="557"/>
      <c r="BC28" s="342" t="s">
        <v>116</v>
      </c>
      <c r="BD28" s="343"/>
      <c r="BE28" s="343"/>
      <c r="BF28" s="343"/>
      <c r="BG28" s="343"/>
      <c r="BH28" s="343"/>
      <c r="BI28" s="343"/>
      <c r="BJ28" s="343"/>
      <c r="BK28" s="343"/>
      <c r="BL28" s="343"/>
      <c r="BM28" s="344"/>
      <c r="BN28" s="345">
        <v>539524</v>
      </c>
      <c r="BO28" s="346"/>
      <c r="BP28" s="346"/>
      <c r="BQ28" s="346"/>
      <c r="BR28" s="346"/>
      <c r="BS28" s="346"/>
      <c r="BT28" s="346"/>
      <c r="BU28" s="347"/>
      <c r="BV28" s="345">
        <v>538693</v>
      </c>
      <c r="BW28" s="346"/>
      <c r="BX28" s="346"/>
      <c r="BY28" s="346"/>
      <c r="BZ28" s="346"/>
      <c r="CA28" s="346"/>
      <c r="CB28" s="346"/>
      <c r="CC28" s="347"/>
      <c r="CD28" s="53"/>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28"/>
      <c r="C29" s="529"/>
      <c r="D29" s="530"/>
      <c r="E29" s="432" t="s">
        <v>117</v>
      </c>
      <c r="F29" s="406"/>
      <c r="G29" s="406"/>
      <c r="H29" s="406"/>
      <c r="I29" s="406"/>
      <c r="J29" s="406"/>
      <c r="K29" s="407"/>
      <c r="L29" s="433">
        <v>8</v>
      </c>
      <c r="M29" s="434"/>
      <c r="N29" s="434"/>
      <c r="O29" s="434"/>
      <c r="P29" s="476"/>
      <c r="Q29" s="433">
        <v>2210</v>
      </c>
      <c r="R29" s="434"/>
      <c r="S29" s="434"/>
      <c r="T29" s="434"/>
      <c r="U29" s="434"/>
      <c r="V29" s="476"/>
      <c r="W29" s="542"/>
      <c r="X29" s="543"/>
      <c r="Y29" s="544"/>
      <c r="Z29" s="432" t="s">
        <v>118</v>
      </c>
      <c r="AA29" s="406"/>
      <c r="AB29" s="406"/>
      <c r="AC29" s="406"/>
      <c r="AD29" s="406"/>
      <c r="AE29" s="406"/>
      <c r="AF29" s="406"/>
      <c r="AG29" s="407"/>
      <c r="AH29" s="433">
        <v>48</v>
      </c>
      <c r="AI29" s="434"/>
      <c r="AJ29" s="434"/>
      <c r="AK29" s="434"/>
      <c r="AL29" s="476"/>
      <c r="AM29" s="433">
        <v>144248</v>
      </c>
      <c r="AN29" s="434"/>
      <c r="AO29" s="434"/>
      <c r="AP29" s="434"/>
      <c r="AQ29" s="434"/>
      <c r="AR29" s="476"/>
      <c r="AS29" s="433">
        <v>3005</v>
      </c>
      <c r="AT29" s="434"/>
      <c r="AU29" s="434"/>
      <c r="AV29" s="434"/>
      <c r="AW29" s="434"/>
      <c r="AX29" s="435"/>
      <c r="AY29" s="558"/>
      <c r="AZ29" s="559"/>
      <c r="BA29" s="559"/>
      <c r="BB29" s="560"/>
      <c r="BC29" s="410" t="s">
        <v>119</v>
      </c>
      <c r="BD29" s="411"/>
      <c r="BE29" s="411"/>
      <c r="BF29" s="411"/>
      <c r="BG29" s="411"/>
      <c r="BH29" s="411"/>
      <c r="BI29" s="411"/>
      <c r="BJ29" s="411"/>
      <c r="BK29" s="411"/>
      <c r="BL29" s="411"/>
      <c r="BM29" s="412"/>
      <c r="BN29" s="413">
        <v>79032</v>
      </c>
      <c r="BO29" s="414"/>
      <c r="BP29" s="414"/>
      <c r="BQ29" s="414"/>
      <c r="BR29" s="414"/>
      <c r="BS29" s="414"/>
      <c r="BT29" s="414"/>
      <c r="BU29" s="415"/>
      <c r="BV29" s="413">
        <v>78832</v>
      </c>
      <c r="BW29" s="414"/>
      <c r="BX29" s="414"/>
      <c r="BY29" s="414"/>
      <c r="BZ29" s="414"/>
      <c r="CA29" s="414"/>
      <c r="CB29" s="414"/>
      <c r="CC29" s="415"/>
      <c r="CD29" s="55"/>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120</v>
      </c>
      <c r="X30" s="569"/>
      <c r="Y30" s="569"/>
      <c r="Z30" s="569"/>
      <c r="AA30" s="569"/>
      <c r="AB30" s="569"/>
      <c r="AC30" s="569"/>
      <c r="AD30" s="569"/>
      <c r="AE30" s="569"/>
      <c r="AF30" s="569"/>
      <c r="AG30" s="570"/>
      <c r="AH30" s="501">
        <v>95.1</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121</v>
      </c>
      <c r="BD30" s="520"/>
      <c r="BE30" s="520"/>
      <c r="BF30" s="520"/>
      <c r="BG30" s="520"/>
      <c r="BH30" s="520"/>
      <c r="BI30" s="520"/>
      <c r="BJ30" s="520"/>
      <c r="BK30" s="520"/>
      <c r="BL30" s="520"/>
      <c r="BM30" s="521"/>
      <c r="BN30" s="522">
        <v>465561</v>
      </c>
      <c r="BO30" s="523"/>
      <c r="BP30" s="523"/>
      <c r="BQ30" s="523"/>
      <c r="BR30" s="523"/>
      <c r="BS30" s="523"/>
      <c r="BT30" s="523"/>
      <c r="BU30" s="524"/>
      <c r="BV30" s="522">
        <v>445970</v>
      </c>
      <c r="BW30" s="523"/>
      <c r="BX30" s="523"/>
      <c r="BY30" s="523"/>
      <c r="BZ30" s="523"/>
      <c r="CA30" s="523"/>
      <c r="CB30" s="523"/>
      <c r="CC30" s="524"/>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64" t="s">
        <v>122</v>
      </c>
      <c r="D32" s="564"/>
      <c r="E32" s="564"/>
      <c r="F32" s="564"/>
      <c r="G32" s="564"/>
      <c r="H32" s="564"/>
      <c r="I32" s="564"/>
      <c r="J32" s="564"/>
      <c r="K32" s="564"/>
      <c r="L32" s="564"/>
      <c r="M32" s="564"/>
      <c r="N32" s="564"/>
      <c r="O32" s="564"/>
      <c r="P32" s="564"/>
      <c r="Q32" s="564"/>
      <c r="R32" s="564"/>
      <c r="S32" s="564"/>
      <c r="U32" s="417" t="s">
        <v>123</v>
      </c>
      <c r="V32" s="417"/>
      <c r="W32" s="417"/>
      <c r="X32" s="417"/>
      <c r="Y32" s="417"/>
      <c r="Z32" s="417"/>
      <c r="AA32" s="417"/>
      <c r="AB32" s="417"/>
      <c r="AC32" s="417"/>
      <c r="AD32" s="417"/>
      <c r="AE32" s="417"/>
      <c r="AF32" s="417"/>
      <c r="AG32" s="417"/>
      <c r="AH32" s="417"/>
      <c r="AI32" s="417"/>
      <c r="AJ32" s="417"/>
      <c r="AK32" s="417"/>
      <c r="AM32" s="417" t="s">
        <v>124</v>
      </c>
      <c r="AN32" s="417"/>
      <c r="AO32" s="417"/>
      <c r="AP32" s="417"/>
      <c r="AQ32" s="417"/>
      <c r="AR32" s="417"/>
      <c r="AS32" s="417"/>
      <c r="AT32" s="417"/>
      <c r="AU32" s="417"/>
      <c r="AV32" s="417"/>
      <c r="AW32" s="417"/>
      <c r="AX32" s="417"/>
      <c r="AY32" s="417"/>
      <c r="AZ32" s="417"/>
      <c r="BA32" s="417"/>
      <c r="BB32" s="417"/>
      <c r="BC32" s="417"/>
      <c r="BE32" s="417" t="s">
        <v>125</v>
      </c>
      <c r="BF32" s="417"/>
      <c r="BG32" s="417"/>
      <c r="BH32" s="417"/>
      <c r="BI32" s="417"/>
      <c r="BJ32" s="417"/>
      <c r="BK32" s="417"/>
      <c r="BL32" s="417"/>
      <c r="BM32" s="417"/>
      <c r="BN32" s="417"/>
      <c r="BO32" s="417"/>
      <c r="BP32" s="417"/>
      <c r="BQ32" s="417"/>
      <c r="BR32" s="417"/>
      <c r="BS32" s="417"/>
      <c r="BT32" s="417"/>
      <c r="BU32" s="417"/>
      <c r="BW32" s="417" t="s">
        <v>126</v>
      </c>
      <c r="BX32" s="417"/>
      <c r="BY32" s="417"/>
      <c r="BZ32" s="417"/>
      <c r="CA32" s="417"/>
      <c r="CB32" s="417"/>
      <c r="CC32" s="417"/>
      <c r="CD32" s="417"/>
      <c r="CE32" s="417"/>
      <c r="CF32" s="417"/>
      <c r="CG32" s="417"/>
      <c r="CH32" s="417"/>
      <c r="CI32" s="417"/>
      <c r="CJ32" s="417"/>
      <c r="CK32" s="417"/>
      <c r="CL32" s="417"/>
      <c r="CM32" s="417"/>
      <c r="CO32" s="417" t="s">
        <v>127</v>
      </c>
      <c r="CP32" s="417"/>
      <c r="CQ32" s="417"/>
      <c r="CR32" s="417"/>
      <c r="CS32" s="417"/>
      <c r="CT32" s="417"/>
      <c r="CU32" s="417"/>
      <c r="CV32" s="417"/>
      <c r="CW32" s="417"/>
      <c r="CX32" s="417"/>
      <c r="CY32" s="417"/>
      <c r="CZ32" s="417"/>
      <c r="DA32" s="417"/>
      <c r="DB32" s="417"/>
      <c r="DC32" s="417"/>
      <c r="DD32" s="417"/>
      <c r="DE32" s="417"/>
      <c r="DI32" s="63"/>
    </row>
    <row r="33" spans="1:113" ht="13.5" customHeight="1" x14ac:dyDescent="0.2">
      <c r="A33" s="40"/>
      <c r="B33" s="64"/>
      <c r="C33" s="400" t="s">
        <v>128</v>
      </c>
      <c r="D33" s="400"/>
      <c r="E33" s="371" t="s">
        <v>129</v>
      </c>
      <c r="F33" s="371"/>
      <c r="G33" s="371"/>
      <c r="H33" s="371"/>
      <c r="I33" s="371"/>
      <c r="J33" s="371"/>
      <c r="K33" s="371"/>
      <c r="L33" s="371"/>
      <c r="M33" s="371"/>
      <c r="N33" s="371"/>
      <c r="O33" s="371"/>
      <c r="P33" s="371"/>
      <c r="Q33" s="371"/>
      <c r="R33" s="371"/>
      <c r="S33" s="371"/>
      <c r="T33" s="65"/>
      <c r="U33" s="400" t="s">
        <v>128</v>
      </c>
      <c r="V33" s="400"/>
      <c r="W33" s="371" t="s">
        <v>129</v>
      </c>
      <c r="X33" s="371"/>
      <c r="Y33" s="371"/>
      <c r="Z33" s="371"/>
      <c r="AA33" s="371"/>
      <c r="AB33" s="371"/>
      <c r="AC33" s="371"/>
      <c r="AD33" s="371"/>
      <c r="AE33" s="371"/>
      <c r="AF33" s="371"/>
      <c r="AG33" s="371"/>
      <c r="AH33" s="371"/>
      <c r="AI33" s="371"/>
      <c r="AJ33" s="371"/>
      <c r="AK33" s="371"/>
      <c r="AL33" s="65"/>
      <c r="AM33" s="400" t="s">
        <v>128</v>
      </c>
      <c r="AN33" s="400"/>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0" t="s">
        <v>130</v>
      </c>
      <c r="BX33" s="400"/>
      <c r="BY33" s="371" t="s">
        <v>132</v>
      </c>
      <c r="BZ33" s="371"/>
      <c r="CA33" s="371"/>
      <c r="CB33" s="371"/>
      <c r="CC33" s="371"/>
      <c r="CD33" s="371"/>
      <c r="CE33" s="371"/>
      <c r="CF33" s="371"/>
      <c r="CG33" s="371"/>
      <c r="CH33" s="371"/>
      <c r="CI33" s="371"/>
      <c r="CJ33" s="371"/>
      <c r="CK33" s="371"/>
      <c r="CL33" s="371"/>
      <c r="CM33" s="371"/>
      <c r="CN33" s="65"/>
      <c r="CO33" s="400" t="s">
        <v>128</v>
      </c>
      <c r="CP33" s="400"/>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国民健康保険事業勘定特別会計</v>
      </c>
      <c r="X34" s="573"/>
      <c r="Y34" s="573"/>
      <c r="Z34" s="573"/>
      <c r="AA34" s="573"/>
      <c r="AB34" s="573"/>
      <c r="AC34" s="573"/>
      <c r="AD34" s="573"/>
      <c r="AE34" s="573"/>
      <c r="AF34" s="573"/>
      <c r="AG34" s="573"/>
      <c r="AH34" s="573"/>
      <c r="AI34" s="573"/>
      <c r="AJ34" s="573"/>
      <c r="AK34" s="573"/>
      <c r="AL34" s="40"/>
      <c r="AM34" s="572">
        <f>IF(AO34="","",MAX(C34:D43,U34:V43)+1)</f>
        <v>4</v>
      </c>
      <c r="AN34" s="572"/>
      <c r="AO34" s="573" t="str">
        <f>IF('各会計、関係団体の財政状況及び健全化判断比率'!B30="","",'各会計、関係団体の財政状況及び健全化判断比率'!B30)</f>
        <v>下水道事業会計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5</v>
      </c>
      <c r="BX34" s="572"/>
      <c r="BY34" s="573" t="str">
        <f>IF('各会計、関係団体の財政状況及び健全化判断比率'!B68="","",'各会計、関係団体の財政状況及び健全化判断比率'!B68)</f>
        <v>米子市日吉津村中学校組合</v>
      </c>
      <c r="BZ34" s="573"/>
      <c r="CA34" s="573"/>
      <c r="CB34" s="573"/>
      <c r="CC34" s="573"/>
      <c r="CD34" s="573"/>
      <c r="CE34" s="573"/>
      <c r="CF34" s="573"/>
      <c r="CG34" s="573"/>
      <c r="CH34" s="573"/>
      <c r="CI34" s="573"/>
      <c r="CJ34" s="573"/>
      <c r="CK34" s="573"/>
      <c r="CL34" s="573"/>
      <c r="CM34" s="573"/>
      <c r="CN34" s="40"/>
      <c r="CO34" s="572" t="str">
        <f>IF(CQ34="","",MAX(C34:D43,U34:V43,AM34:AN43,BE34:BF43,BW34:BX43)+1)</f>
        <v/>
      </c>
      <c r="CP34" s="572"/>
      <c r="CQ34" s="573" t="str">
        <f>IF('各会計、関係団体の財政状況及び健全化判断比率'!BS7="","",'各会計、関係団体の財政状況及び健全化判断比率'!BS7)</f>
        <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後期高齢者医療特別会計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6</v>
      </c>
      <c r="BX35" s="572"/>
      <c r="BY35" s="573" t="str">
        <f>IF('各会計、関係団体の財政状況及び健全化判断比率'!B69="","",'各会計、関係団体の財政状況及び健全化判断比率'!B69)</f>
        <v>鳥取県西部広域行政管理組合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t="str">
        <f t="shared" ref="U36:U43" si="4">IF(W36="","",U35+1)</f>
        <v/>
      </c>
      <c r="V36" s="572"/>
      <c r="W36" s="573"/>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7</v>
      </c>
      <c r="BX36" s="572"/>
      <c r="BY36" s="573" t="str">
        <f>IF('各会計、関係団体の財政状況及び健全化判断比率'!B70="","",'各会計、関係団体の財政状況及び健全化判断比率'!B70)</f>
        <v>南部箕蚊屋広域連合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8</v>
      </c>
      <c r="BX37" s="572"/>
      <c r="BY37" s="573" t="str">
        <f>IF('各会計、関係団体の財政状況及び健全化判断比率'!B71="","",'各会計、関係団体の財政状況及び健全化判断比率'!B71)</f>
        <v>南部箕蚊屋広域連合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9</v>
      </c>
      <c r="BX38" s="572"/>
      <c r="BY38" s="573" t="str">
        <f>IF('各会計、関係団体の財政状況及び健全化判断比率'!B72="","",'各会計、関係団体の財政状況及び健全化判断比率'!B72)</f>
        <v>鳥取県後期高齢者医療広域連合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10</v>
      </c>
      <c r="BX39" s="572"/>
      <c r="BY39" s="573" t="str">
        <f>IF('各会計、関係団体の財政状況及び健全化判断比率'!B73="","",'各会計、関係団体の財政状況及び健全化判断比率'!B73)</f>
        <v>鳥取県後期高齢者医療広域連合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11</v>
      </c>
      <c r="BX40" s="572"/>
      <c r="BY40" s="573" t="str">
        <f>IF('各会計、関係団体の財政状況及び健全化判断比率'!B74="","",'各会計、関係団体の財政状況及び健全化判断比率'!B74)</f>
        <v>鳥取県町村総合事務組合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JDvT15T36Jpv2CsIaCpULmp3WMg/1G4tLfEH9KwZEjGtAdeegEFv9R+6np2CG6ceOoUjW9shTgvrfIiR1/HP9Q==" saltValue="ohXtNxnyynPyLkoSGHr0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P45"/>
  <sheetViews>
    <sheetView showGridLines="0" topLeftCell="G31" zoomScaleSheetLayoutView="100" workbookViewId="0">
      <selection activeCell="BM72" sqref="BM72"/>
    </sheetView>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472</v>
      </c>
      <c r="K32" s="216"/>
      <c r="L32" s="216"/>
      <c r="M32" s="216"/>
      <c r="N32" s="216"/>
      <c r="O32" s="216"/>
      <c r="P32" s="216"/>
    </row>
    <row r="33" spans="1:16" ht="39" customHeight="1" thickBot="1" x14ac:dyDescent="0.3">
      <c r="A33" s="216"/>
      <c r="B33" s="219" t="s">
        <v>479</v>
      </c>
      <c r="C33" s="220"/>
      <c r="D33" s="220"/>
      <c r="E33" s="221" t="s">
        <v>473</v>
      </c>
      <c r="F33" s="222" t="s">
        <v>3</v>
      </c>
      <c r="G33" s="223" t="s">
        <v>4</v>
      </c>
      <c r="H33" s="223" t="s">
        <v>5</v>
      </c>
      <c r="I33" s="223" t="s">
        <v>6</v>
      </c>
      <c r="J33" s="224" t="s">
        <v>7</v>
      </c>
      <c r="K33" s="216"/>
      <c r="L33" s="216"/>
      <c r="M33" s="216"/>
      <c r="N33" s="216"/>
      <c r="O33" s="216"/>
      <c r="P33" s="216"/>
    </row>
    <row r="34" spans="1:16" ht="39" customHeight="1" x14ac:dyDescent="0.2">
      <c r="A34" s="216"/>
      <c r="B34" s="225"/>
      <c r="C34" s="1125" t="s">
        <v>480</v>
      </c>
      <c r="D34" s="1125"/>
      <c r="E34" s="1126"/>
      <c r="F34" s="226">
        <v>8.01</v>
      </c>
      <c r="G34" s="227">
        <v>12.34</v>
      </c>
      <c r="H34" s="227">
        <v>6.81</v>
      </c>
      <c r="I34" s="227">
        <v>5.71</v>
      </c>
      <c r="J34" s="228">
        <v>6.27</v>
      </c>
      <c r="K34" s="216"/>
      <c r="L34" s="216"/>
      <c r="M34" s="216"/>
      <c r="N34" s="216"/>
      <c r="O34" s="216"/>
      <c r="P34" s="216"/>
    </row>
    <row r="35" spans="1:16" ht="39" customHeight="1" x14ac:dyDescent="0.2">
      <c r="A35" s="216"/>
      <c r="B35" s="229"/>
      <c r="C35" s="1121" t="s">
        <v>481</v>
      </c>
      <c r="D35" s="1121"/>
      <c r="E35" s="1122"/>
      <c r="F35" s="230" t="s">
        <v>435</v>
      </c>
      <c r="G35" s="231">
        <v>0</v>
      </c>
      <c r="H35" s="231">
        <v>0.78</v>
      </c>
      <c r="I35" s="231">
        <v>0.92</v>
      </c>
      <c r="J35" s="232">
        <v>1.0900000000000001</v>
      </c>
      <c r="K35" s="216"/>
      <c r="L35" s="216"/>
      <c r="M35" s="216"/>
      <c r="N35" s="216"/>
      <c r="O35" s="216"/>
      <c r="P35" s="216"/>
    </row>
    <row r="36" spans="1:16" ht="39" customHeight="1" x14ac:dyDescent="0.2">
      <c r="A36" s="216"/>
      <c r="B36" s="229"/>
      <c r="C36" s="1121" t="s">
        <v>482</v>
      </c>
      <c r="D36" s="1121"/>
      <c r="E36" s="1122"/>
      <c r="F36" s="230">
        <v>7.0000000000000007E-2</v>
      </c>
      <c r="G36" s="231">
        <v>0.42</v>
      </c>
      <c r="H36" s="231">
        <v>0</v>
      </c>
      <c r="I36" s="231">
        <v>0</v>
      </c>
      <c r="J36" s="232">
        <v>0.05</v>
      </c>
      <c r="K36" s="216"/>
      <c r="L36" s="216"/>
      <c r="M36" s="216"/>
      <c r="N36" s="216"/>
      <c r="O36" s="216"/>
      <c r="P36" s="216"/>
    </row>
    <row r="37" spans="1:16" ht="39" customHeight="1" x14ac:dyDescent="0.2">
      <c r="A37" s="216"/>
      <c r="B37" s="229"/>
      <c r="C37" s="1121" t="s">
        <v>483</v>
      </c>
      <c r="D37" s="1121"/>
      <c r="E37" s="1122"/>
      <c r="F37" s="230">
        <v>0</v>
      </c>
      <c r="G37" s="231">
        <v>0</v>
      </c>
      <c r="H37" s="231">
        <v>0</v>
      </c>
      <c r="I37" s="231">
        <v>0</v>
      </c>
      <c r="J37" s="232">
        <v>0.01</v>
      </c>
      <c r="K37" s="216"/>
      <c r="L37" s="216"/>
      <c r="M37" s="216"/>
      <c r="N37" s="216"/>
      <c r="O37" s="216"/>
      <c r="P37" s="216"/>
    </row>
    <row r="38" spans="1:16" ht="39" customHeight="1" x14ac:dyDescent="0.2">
      <c r="A38" s="216"/>
      <c r="B38" s="229"/>
      <c r="C38" s="1121"/>
      <c r="D38" s="1121"/>
      <c r="E38" s="1122"/>
      <c r="F38" s="230"/>
      <c r="G38" s="231"/>
      <c r="H38" s="231"/>
      <c r="I38" s="231"/>
      <c r="J38" s="232"/>
      <c r="K38" s="216"/>
      <c r="L38" s="216"/>
      <c r="M38" s="216"/>
      <c r="N38" s="216"/>
      <c r="O38" s="216"/>
      <c r="P38" s="216"/>
    </row>
    <row r="39" spans="1:16" ht="39" customHeight="1" x14ac:dyDescent="0.2">
      <c r="A39" s="216"/>
      <c r="B39" s="229"/>
      <c r="C39" s="1121"/>
      <c r="D39" s="1121"/>
      <c r="E39" s="1122"/>
      <c r="F39" s="230"/>
      <c r="G39" s="231"/>
      <c r="H39" s="231"/>
      <c r="I39" s="231"/>
      <c r="J39" s="232"/>
      <c r="K39" s="216"/>
      <c r="L39" s="216"/>
      <c r="M39" s="216"/>
      <c r="N39" s="216"/>
      <c r="O39" s="216"/>
      <c r="P39" s="216"/>
    </row>
    <row r="40" spans="1:16" ht="39" customHeight="1" x14ac:dyDescent="0.2">
      <c r="A40" s="216"/>
      <c r="B40" s="229"/>
      <c r="C40" s="1121"/>
      <c r="D40" s="1121"/>
      <c r="E40" s="1122"/>
      <c r="F40" s="230"/>
      <c r="G40" s="231"/>
      <c r="H40" s="231"/>
      <c r="I40" s="231"/>
      <c r="J40" s="232"/>
      <c r="K40" s="216"/>
      <c r="L40" s="216"/>
      <c r="M40" s="216"/>
      <c r="N40" s="216"/>
      <c r="O40" s="216"/>
      <c r="P40" s="216"/>
    </row>
    <row r="41" spans="1:16" ht="39" customHeight="1" x14ac:dyDescent="0.2">
      <c r="A41" s="216"/>
      <c r="B41" s="229"/>
      <c r="C41" s="1121"/>
      <c r="D41" s="1121"/>
      <c r="E41" s="1122"/>
      <c r="F41" s="230"/>
      <c r="G41" s="231"/>
      <c r="H41" s="231"/>
      <c r="I41" s="231"/>
      <c r="J41" s="232"/>
      <c r="K41" s="216"/>
      <c r="L41" s="216"/>
      <c r="M41" s="216"/>
      <c r="N41" s="216"/>
      <c r="O41" s="216"/>
      <c r="P41" s="216"/>
    </row>
    <row r="42" spans="1:16" ht="39" customHeight="1" x14ac:dyDescent="0.2">
      <c r="A42" s="216"/>
      <c r="B42" s="233"/>
      <c r="C42" s="1121" t="s">
        <v>484</v>
      </c>
      <c r="D42" s="1121"/>
      <c r="E42" s="1122"/>
      <c r="F42" s="230" t="s">
        <v>435</v>
      </c>
      <c r="G42" s="231" t="s">
        <v>435</v>
      </c>
      <c r="H42" s="231" t="s">
        <v>435</v>
      </c>
      <c r="I42" s="231" t="s">
        <v>435</v>
      </c>
      <c r="J42" s="232" t="s">
        <v>435</v>
      </c>
      <c r="K42" s="216"/>
      <c r="L42" s="216"/>
      <c r="M42" s="216"/>
      <c r="N42" s="216"/>
      <c r="O42" s="216"/>
      <c r="P42" s="216"/>
    </row>
    <row r="43" spans="1:16" ht="39" customHeight="1" thickBot="1" x14ac:dyDescent="0.25">
      <c r="A43" s="216"/>
      <c r="B43" s="234"/>
      <c r="C43" s="1123" t="s">
        <v>485</v>
      </c>
      <c r="D43" s="1123"/>
      <c r="E43" s="1124"/>
      <c r="F43" s="235">
        <v>1.1499999999999999</v>
      </c>
      <c r="G43" s="236" t="s">
        <v>435</v>
      </c>
      <c r="H43" s="236" t="s">
        <v>435</v>
      </c>
      <c r="I43" s="236" t="s">
        <v>435</v>
      </c>
      <c r="J43" s="237" t="s">
        <v>435</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vsIi8ohsti23oHavd2OWbp1/46Q6kCS4aghgRhM82kP+Zgkb+x73l85zU1lTMOw2W60hyscPfq45t0ZCgPhGCw==" saltValue="paENJfcLk6FMUr898pvn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U64"/>
  <sheetViews>
    <sheetView showGridLines="0" topLeftCell="I1" zoomScaleSheetLayoutView="55" workbookViewId="0">
      <selection activeCell="BM72" sqref="BM72"/>
    </sheetView>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486</v>
      </c>
      <c r="P43" s="240"/>
      <c r="Q43" s="240"/>
      <c r="R43" s="240"/>
      <c r="S43" s="240"/>
      <c r="T43" s="240"/>
      <c r="U43" s="240"/>
    </row>
    <row r="44" spans="1:21" ht="30.75" customHeight="1" thickBot="1" x14ac:dyDescent="0.3">
      <c r="A44" s="240"/>
      <c r="B44" s="243" t="s">
        <v>487</v>
      </c>
      <c r="C44" s="244"/>
      <c r="D44" s="244"/>
      <c r="E44" s="245"/>
      <c r="F44" s="245"/>
      <c r="G44" s="245"/>
      <c r="H44" s="245"/>
      <c r="I44" s="245"/>
      <c r="J44" s="246" t="s">
        <v>473</v>
      </c>
      <c r="K44" s="247" t="s">
        <v>3</v>
      </c>
      <c r="L44" s="248" t="s">
        <v>4</v>
      </c>
      <c r="M44" s="248" t="s">
        <v>5</v>
      </c>
      <c r="N44" s="248" t="s">
        <v>6</v>
      </c>
      <c r="O44" s="249" t="s">
        <v>7</v>
      </c>
      <c r="P44" s="240"/>
      <c r="Q44" s="240"/>
      <c r="R44" s="240"/>
      <c r="S44" s="240"/>
      <c r="T44" s="240"/>
      <c r="U44" s="240"/>
    </row>
    <row r="45" spans="1:21" ht="30.75" customHeight="1" x14ac:dyDescent="0.2">
      <c r="A45" s="240"/>
      <c r="B45" s="1127" t="s">
        <v>488</v>
      </c>
      <c r="C45" s="1128"/>
      <c r="D45" s="250"/>
      <c r="E45" s="1133" t="s">
        <v>489</v>
      </c>
      <c r="F45" s="1133"/>
      <c r="G45" s="1133"/>
      <c r="H45" s="1133"/>
      <c r="I45" s="1133"/>
      <c r="J45" s="1134"/>
      <c r="K45" s="251">
        <v>234</v>
      </c>
      <c r="L45" s="252">
        <v>248</v>
      </c>
      <c r="M45" s="252">
        <v>258</v>
      </c>
      <c r="N45" s="252">
        <v>255</v>
      </c>
      <c r="O45" s="253">
        <v>272</v>
      </c>
      <c r="P45" s="240"/>
      <c r="Q45" s="240"/>
      <c r="R45" s="240"/>
      <c r="S45" s="240"/>
      <c r="T45" s="240"/>
      <c r="U45" s="240"/>
    </row>
    <row r="46" spans="1:21" ht="30.75" customHeight="1" x14ac:dyDescent="0.2">
      <c r="A46" s="240"/>
      <c r="B46" s="1129"/>
      <c r="C46" s="1130"/>
      <c r="D46" s="254"/>
      <c r="E46" s="1135" t="s">
        <v>490</v>
      </c>
      <c r="F46" s="1135"/>
      <c r="G46" s="1135"/>
      <c r="H46" s="1135"/>
      <c r="I46" s="1135"/>
      <c r="J46" s="1136"/>
      <c r="K46" s="255" t="s">
        <v>435</v>
      </c>
      <c r="L46" s="256" t="s">
        <v>435</v>
      </c>
      <c r="M46" s="256" t="s">
        <v>435</v>
      </c>
      <c r="N46" s="256" t="s">
        <v>435</v>
      </c>
      <c r="O46" s="257" t="s">
        <v>435</v>
      </c>
      <c r="P46" s="240"/>
      <c r="Q46" s="240"/>
      <c r="R46" s="240"/>
      <c r="S46" s="240"/>
      <c r="T46" s="240"/>
      <c r="U46" s="240"/>
    </row>
    <row r="47" spans="1:21" ht="30.75" customHeight="1" x14ac:dyDescent="0.2">
      <c r="A47" s="240"/>
      <c r="B47" s="1129"/>
      <c r="C47" s="1130"/>
      <c r="D47" s="254"/>
      <c r="E47" s="1135" t="s">
        <v>491</v>
      </c>
      <c r="F47" s="1135"/>
      <c r="G47" s="1135"/>
      <c r="H47" s="1135"/>
      <c r="I47" s="1135"/>
      <c r="J47" s="1136"/>
      <c r="K47" s="255" t="s">
        <v>435</v>
      </c>
      <c r="L47" s="256" t="s">
        <v>435</v>
      </c>
      <c r="M47" s="256" t="s">
        <v>435</v>
      </c>
      <c r="N47" s="256" t="s">
        <v>435</v>
      </c>
      <c r="O47" s="257" t="s">
        <v>435</v>
      </c>
      <c r="P47" s="240"/>
      <c r="Q47" s="240"/>
      <c r="R47" s="240"/>
      <c r="S47" s="240"/>
      <c r="T47" s="240"/>
      <c r="U47" s="240"/>
    </row>
    <row r="48" spans="1:21" ht="30.75" customHeight="1" x14ac:dyDescent="0.2">
      <c r="A48" s="240"/>
      <c r="B48" s="1129"/>
      <c r="C48" s="1130"/>
      <c r="D48" s="254"/>
      <c r="E48" s="1135" t="s">
        <v>492</v>
      </c>
      <c r="F48" s="1135"/>
      <c r="G48" s="1135"/>
      <c r="H48" s="1135"/>
      <c r="I48" s="1135"/>
      <c r="J48" s="1136"/>
      <c r="K48" s="255">
        <v>35</v>
      </c>
      <c r="L48" s="256">
        <v>46</v>
      </c>
      <c r="M48" s="256">
        <v>46</v>
      </c>
      <c r="N48" s="256">
        <v>46</v>
      </c>
      <c r="O48" s="257">
        <v>46</v>
      </c>
      <c r="P48" s="240"/>
      <c r="Q48" s="240"/>
      <c r="R48" s="240"/>
      <c r="S48" s="240"/>
      <c r="T48" s="240"/>
      <c r="U48" s="240"/>
    </row>
    <row r="49" spans="1:21" ht="30.75" customHeight="1" x14ac:dyDescent="0.2">
      <c r="A49" s="240"/>
      <c r="B49" s="1129"/>
      <c r="C49" s="1130"/>
      <c r="D49" s="254"/>
      <c r="E49" s="1135" t="s">
        <v>493</v>
      </c>
      <c r="F49" s="1135"/>
      <c r="G49" s="1135"/>
      <c r="H49" s="1135"/>
      <c r="I49" s="1135"/>
      <c r="J49" s="1136"/>
      <c r="K49" s="255">
        <v>14</v>
      </c>
      <c r="L49" s="256">
        <v>16</v>
      </c>
      <c r="M49" s="256">
        <v>17</v>
      </c>
      <c r="N49" s="256">
        <v>17</v>
      </c>
      <c r="O49" s="257">
        <v>19</v>
      </c>
      <c r="P49" s="240"/>
      <c r="Q49" s="240"/>
      <c r="R49" s="240"/>
      <c r="S49" s="240"/>
      <c r="T49" s="240"/>
      <c r="U49" s="240"/>
    </row>
    <row r="50" spans="1:21" ht="30.75" customHeight="1" x14ac:dyDescent="0.2">
      <c r="A50" s="240"/>
      <c r="B50" s="1129"/>
      <c r="C50" s="1130"/>
      <c r="D50" s="254"/>
      <c r="E50" s="1135" t="s">
        <v>494</v>
      </c>
      <c r="F50" s="1135"/>
      <c r="G50" s="1135"/>
      <c r="H50" s="1135"/>
      <c r="I50" s="1135"/>
      <c r="J50" s="1136"/>
      <c r="K50" s="255">
        <v>19</v>
      </c>
      <c r="L50" s="256">
        <v>9</v>
      </c>
      <c r="M50" s="256">
        <v>6</v>
      </c>
      <c r="N50" s="256">
        <v>2</v>
      </c>
      <c r="O50" s="257">
        <v>2</v>
      </c>
      <c r="P50" s="240"/>
      <c r="Q50" s="240"/>
      <c r="R50" s="240"/>
      <c r="S50" s="240"/>
      <c r="T50" s="240"/>
      <c r="U50" s="240"/>
    </row>
    <row r="51" spans="1:21" ht="30.75" customHeight="1" x14ac:dyDescent="0.2">
      <c r="A51" s="240"/>
      <c r="B51" s="1131"/>
      <c r="C51" s="1132"/>
      <c r="D51" s="258"/>
      <c r="E51" s="1135" t="s">
        <v>495</v>
      </c>
      <c r="F51" s="1135"/>
      <c r="G51" s="1135"/>
      <c r="H51" s="1135"/>
      <c r="I51" s="1135"/>
      <c r="J51" s="1136"/>
      <c r="K51" s="255" t="s">
        <v>435</v>
      </c>
      <c r="L51" s="256" t="s">
        <v>435</v>
      </c>
      <c r="M51" s="256" t="s">
        <v>435</v>
      </c>
      <c r="N51" s="256" t="s">
        <v>435</v>
      </c>
      <c r="O51" s="257" t="s">
        <v>435</v>
      </c>
      <c r="P51" s="240"/>
      <c r="Q51" s="240"/>
      <c r="R51" s="240"/>
      <c r="S51" s="240"/>
      <c r="T51" s="240"/>
      <c r="U51" s="240"/>
    </row>
    <row r="52" spans="1:21" ht="30.75" customHeight="1" x14ac:dyDescent="0.2">
      <c r="A52" s="240"/>
      <c r="B52" s="1137" t="s">
        <v>496</v>
      </c>
      <c r="C52" s="1138"/>
      <c r="D52" s="258"/>
      <c r="E52" s="1135" t="s">
        <v>497</v>
      </c>
      <c r="F52" s="1135"/>
      <c r="G52" s="1135"/>
      <c r="H52" s="1135"/>
      <c r="I52" s="1135"/>
      <c r="J52" s="1136"/>
      <c r="K52" s="255">
        <v>143</v>
      </c>
      <c r="L52" s="256">
        <v>154</v>
      </c>
      <c r="M52" s="256">
        <v>161</v>
      </c>
      <c r="N52" s="256">
        <v>167</v>
      </c>
      <c r="O52" s="257">
        <v>170</v>
      </c>
      <c r="P52" s="240"/>
      <c r="Q52" s="240"/>
      <c r="R52" s="240"/>
      <c r="S52" s="240"/>
      <c r="T52" s="240"/>
      <c r="U52" s="240"/>
    </row>
    <row r="53" spans="1:21" ht="30.75" customHeight="1" thickBot="1" x14ac:dyDescent="0.25">
      <c r="A53" s="240"/>
      <c r="B53" s="1139" t="s">
        <v>498</v>
      </c>
      <c r="C53" s="1140"/>
      <c r="D53" s="259"/>
      <c r="E53" s="1141" t="s">
        <v>499</v>
      </c>
      <c r="F53" s="1141"/>
      <c r="G53" s="1141"/>
      <c r="H53" s="1141"/>
      <c r="I53" s="1141"/>
      <c r="J53" s="1142"/>
      <c r="K53" s="260">
        <v>159</v>
      </c>
      <c r="L53" s="261">
        <v>165</v>
      </c>
      <c r="M53" s="261">
        <v>166</v>
      </c>
      <c r="N53" s="261">
        <v>153</v>
      </c>
      <c r="O53" s="262">
        <v>169</v>
      </c>
      <c r="P53" s="240"/>
      <c r="Q53" s="240"/>
      <c r="R53" s="240"/>
      <c r="S53" s="240"/>
      <c r="T53" s="240"/>
      <c r="U53" s="240"/>
    </row>
    <row r="54" spans="1:21" ht="24" customHeight="1" x14ac:dyDescent="0.25">
      <c r="A54" s="240"/>
      <c r="B54" s="263" t="s">
        <v>500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501</v>
      </c>
      <c r="C56" s="265"/>
      <c r="D56" s="265"/>
      <c r="E56" s="265"/>
      <c r="F56" s="265"/>
      <c r="G56" s="265"/>
      <c r="H56" s="265"/>
      <c r="I56" s="265"/>
      <c r="J56" s="265"/>
      <c r="K56" s="266"/>
      <c r="L56" s="266"/>
      <c r="M56" s="266"/>
      <c r="N56" s="266"/>
      <c r="O56" s="267" t="s">
        <v>502</v>
      </c>
      <c r="P56" s="240"/>
      <c r="Q56" s="240"/>
      <c r="R56" s="240"/>
      <c r="S56" s="240"/>
      <c r="T56" s="240"/>
      <c r="U56" s="240"/>
    </row>
    <row r="57" spans="1:21" ht="31.5" customHeight="1" thickBot="1" x14ac:dyDescent="0.3">
      <c r="A57" s="240"/>
      <c r="B57" s="268"/>
      <c r="C57" s="269"/>
      <c r="D57" s="269"/>
      <c r="E57" s="270"/>
      <c r="F57" s="270"/>
      <c r="G57" s="270"/>
      <c r="H57" s="270"/>
      <c r="I57" s="270"/>
      <c r="J57" s="271" t="s">
        <v>473</v>
      </c>
      <c r="K57" s="272" t="s">
        <v>503</v>
      </c>
      <c r="L57" s="273" t="s">
        <v>504</v>
      </c>
      <c r="M57" s="273" t="s">
        <v>505</v>
      </c>
      <c r="N57" s="273" t="s">
        <v>506</v>
      </c>
      <c r="O57" s="274" t="s">
        <v>507</v>
      </c>
      <c r="P57" s="240"/>
      <c r="Q57" s="240"/>
      <c r="R57" s="240"/>
      <c r="S57" s="240"/>
      <c r="T57" s="240"/>
      <c r="U57" s="240"/>
    </row>
    <row r="58" spans="1:21" ht="31.5" customHeight="1" x14ac:dyDescent="0.2">
      <c r="B58" s="1143" t="s">
        <v>508</v>
      </c>
      <c r="C58" s="1144"/>
      <c r="D58" s="1149" t="s">
        <v>509</v>
      </c>
      <c r="E58" s="1150"/>
      <c r="F58" s="1150"/>
      <c r="G58" s="1150"/>
      <c r="H58" s="1150"/>
      <c r="I58" s="1150"/>
      <c r="J58" s="1151"/>
      <c r="K58" s="275"/>
      <c r="L58" s="276"/>
      <c r="M58" s="276"/>
      <c r="N58" s="276"/>
      <c r="O58" s="277"/>
    </row>
    <row r="59" spans="1:21" ht="31.5" customHeight="1" x14ac:dyDescent="0.2">
      <c r="B59" s="1145"/>
      <c r="C59" s="1146"/>
      <c r="D59" s="1152" t="s">
        <v>510</v>
      </c>
      <c r="E59" s="1153"/>
      <c r="F59" s="1153"/>
      <c r="G59" s="1153"/>
      <c r="H59" s="1153"/>
      <c r="I59" s="1153"/>
      <c r="J59" s="1154"/>
      <c r="K59" s="278">
        <v>78</v>
      </c>
      <c r="L59" s="279">
        <v>78</v>
      </c>
      <c r="M59" s="279">
        <v>78</v>
      </c>
      <c r="N59" s="279">
        <v>79</v>
      </c>
      <c r="O59" s="280">
        <v>79</v>
      </c>
    </row>
    <row r="60" spans="1:21" ht="31.5" customHeight="1" thickBot="1" x14ac:dyDescent="0.25">
      <c r="B60" s="1147"/>
      <c r="C60" s="1148"/>
      <c r="D60" s="1155" t="s">
        <v>511</v>
      </c>
      <c r="E60" s="1156"/>
      <c r="F60" s="1156"/>
      <c r="G60" s="1156"/>
      <c r="H60" s="1156"/>
      <c r="I60" s="1156"/>
      <c r="J60" s="1157"/>
      <c r="K60" s="281"/>
      <c r="L60" s="282"/>
      <c r="M60" s="282">
        <v>1</v>
      </c>
      <c r="N60" s="282"/>
      <c r="O60" s="283"/>
    </row>
    <row r="61" spans="1:21" ht="24" customHeight="1" x14ac:dyDescent="0.2">
      <c r="B61" s="284"/>
      <c r="C61" s="284"/>
      <c r="D61" s="285" t="s">
        <v>512</v>
      </c>
      <c r="E61" s="286"/>
      <c r="F61" s="286"/>
      <c r="G61" s="286"/>
      <c r="H61" s="286"/>
      <c r="I61" s="286"/>
      <c r="J61" s="286"/>
      <c r="K61" s="286"/>
      <c r="L61" s="286"/>
      <c r="M61" s="286"/>
      <c r="N61" s="286"/>
      <c r="O61" s="286"/>
    </row>
    <row r="62" spans="1:21" ht="24" customHeight="1" x14ac:dyDescent="0.2">
      <c r="B62" s="287"/>
      <c r="C62" s="287"/>
      <c r="D62" s="285" t="s">
        <v>513</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9MmTxGGxU5k2j2/wajccKzqW78WgZhkIHSobUGuvl1bg3vN+PfD74SATJnDQkz15wKB3ZOPsJW6PogGxCSX+6A==" saltValue="cqsrMLxkboGM/P9LKz5t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M55"/>
  <sheetViews>
    <sheetView showGridLines="0" zoomScaleSheetLayoutView="100" workbookViewId="0">
      <selection activeCell="BM72" sqref="BM72"/>
    </sheetView>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486</v>
      </c>
    </row>
    <row r="40" spans="2:13" ht="27.75" customHeight="1" thickBot="1" x14ac:dyDescent="0.3">
      <c r="B40" s="290" t="s">
        <v>487</v>
      </c>
      <c r="C40" s="291"/>
      <c r="D40" s="291"/>
      <c r="E40" s="292"/>
      <c r="F40" s="292"/>
      <c r="G40" s="292"/>
      <c r="H40" s="293" t="s">
        <v>473</v>
      </c>
      <c r="I40" s="294" t="s">
        <v>3</v>
      </c>
      <c r="J40" s="295" t="s">
        <v>4</v>
      </c>
      <c r="K40" s="295" t="s">
        <v>5</v>
      </c>
      <c r="L40" s="295" t="s">
        <v>6</v>
      </c>
      <c r="M40" s="296" t="s">
        <v>7</v>
      </c>
    </row>
    <row r="41" spans="2:13" ht="27.75" customHeight="1" x14ac:dyDescent="0.2">
      <c r="B41" s="1158" t="s">
        <v>514</v>
      </c>
      <c r="C41" s="1159"/>
      <c r="D41" s="297"/>
      <c r="E41" s="1164" t="s">
        <v>515</v>
      </c>
      <c r="F41" s="1164"/>
      <c r="G41" s="1164"/>
      <c r="H41" s="1165"/>
      <c r="I41" s="298">
        <v>2442</v>
      </c>
      <c r="J41" s="299">
        <v>2339</v>
      </c>
      <c r="K41" s="299">
        <v>2682</v>
      </c>
      <c r="L41" s="299">
        <v>3137</v>
      </c>
      <c r="M41" s="300">
        <v>2931</v>
      </c>
    </row>
    <row r="42" spans="2:13" ht="27.75" customHeight="1" x14ac:dyDescent="0.2">
      <c r="B42" s="1160"/>
      <c r="C42" s="1161"/>
      <c r="D42" s="301"/>
      <c r="E42" s="1166" t="s">
        <v>516</v>
      </c>
      <c r="F42" s="1166"/>
      <c r="G42" s="1166"/>
      <c r="H42" s="1167"/>
      <c r="I42" s="302">
        <v>20</v>
      </c>
      <c r="J42" s="303">
        <v>21</v>
      </c>
      <c r="K42" s="303">
        <v>72</v>
      </c>
      <c r="L42" s="303">
        <v>52</v>
      </c>
      <c r="M42" s="304">
        <v>39</v>
      </c>
    </row>
    <row r="43" spans="2:13" ht="27.75" customHeight="1" x14ac:dyDescent="0.2">
      <c r="B43" s="1160"/>
      <c r="C43" s="1161"/>
      <c r="D43" s="301"/>
      <c r="E43" s="1166" t="s">
        <v>517</v>
      </c>
      <c r="F43" s="1166"/>
      <c r="G43" s="1166"/>
      <c r="H43" s="1167"/>
      <c r="I43" s="302">
        <v>279</v>
      </c>
      <c r="J43" s="303">
        <v>167</v>
      </c>
      <c r="K43" s="303">
        <v>68</v>
      </c>
      <c r="L43" s="303">
        <v>275</v>
      </c>
      <c r="M43" s="304">
        <v>235</v>
      </c>
    </row>
    <row r="44" spans="2:13" ht="27.75" customHeight="1" x14ac:dyDescent="0.2">
      <c r="B44" s="1160"/>
      <c r="C44" s="1161"/>
      <c r="D44" s="301"/>
      <c r="E44" s="1166" t="s">
        <v>518</v>
      </c>
      <c r="F44" s="1166"/>
      <c r="G44" s="1166"/>
      <c r="H44" s="1167"/>
      <c r="I44" s="302">
        <v>123</v>
      </c>
      <c r="J44" s="303">
        <v>119</v>
      </c>
      <c r="K44" s="303">
        <v>107</v>
      </c>
      <c r="L44" s="303">
        <v>95</v>
      </c>
      <c r="M44" s="304">
        <v>86</v>
      </c>
    </row>
    <row r="45" spans="2:13" ht="27.75" customHeight="1" x14ac:dyDescent="0.2">
      <c r="B45" s="1160"/>
      <c r="C45" s="1161"/>
      <c r="D45" s="301"/>
      <c r="E45" s="1166" t="s">
        <v>519</v>
      </c>
      <c r="F45" s="1166"/>
      <c r="G45" s="1166"/>
      <c r="H45" s="1167"/>
      <c r="I45" s="302">
        <v>144</v>
      </c>
      <c r="J45" s="303">
        <v>163</v>
      </c>
      <c r="K45" s="303">
        <v>206</v>
      </c>
      <c r="L45" s="303">
        <v>223</v>
      </c>
      <c r="M45" s="304">
        <v>240</v>
      </c>
    </row>
    <row r="46" spans="2:13" ht="27.75" customHeight="1" x14ac:dyDescent="0.2">
      <c r="B46" s="1160"/>
      <c r="C46" s="1161"/>
      <c r="D46" s="305"/>
      <c r="E46" s="1166" t="s">
        <v>520</v>
      </c>
      <c r="F46" s="1166"/>
      <c r="G46" s="1166"/>
      <c r="H46" s="1167"/>
      <c r="I46" s="302">
        <v>24</v>
      </c>
      <c r="J46" s="303">
        <v>56</v>
      </c>
      <c r="K46" s="303">
        <v>63</v>
      </c>
      <c r="L46" s="303" t="s">
        <v>435</v>
      </c>
      <c r="M46" s="304" t="s">
        <v>435</v>
      </c>
    </row>
    <row r="47" spans="2:13" ht="27.75" customHeight="1" x14ac:dyDescent="0.2">
      <c r="B47" s="1160"/>
      <c r="C47" s="1161"/>
      <c r="D47" s="306"/>
      <c r="E47" s="1168" t="s">
        <v>521</v>
      </c>
      <c r="F47" s="1169"/>
      <c r="G47" s="1169"/>
      <c r="H47" s="1170"/>
      <c r="I47" s="302" t="s">
        <v>435</v>
      </c>
      <c r="J47" s="303" t="s">
        <v>435</v>
      </c>
      <c r="K47" s="303" t="s">
        <v>435</v>
      </c>
      <c r="L47" s="303" t="s">
        <v>435</v>
      </c>
      <c r="M47" s="304" t="s">
        <v>435</v>
      </c>
    </row>
    <row r="48" spans="2:13" ht="27.75" customHeight="1" x14ac:dyDescent="0.2">
      <c r="B48" s="1160"/>
      <c r="C48" s="1161"/>
      <c r="D48" s="301"/>
      <c r="E48" s="1166" t="s">
        <v>522</v>
      </c>
      <c r="F48" s="1166"/>
      <c r="G48" s="1166"/>
      <c r="H48" s="1167"/>
      <c r="I48" s="302" t="s">
        <v>435</v>
      </c>
      <c r="J48" s="303" t="s">
        <v>435</v>
      </c>
      <c r="K48" s="303" t="s">
        <v>435</v>
      </c>
      <c r="L48" s="303" t="s">
        <v>435</v>
      </c>
      <c r="M48" s="304" t="s">
        <v>435</v>
      </c>
    </row>
    <row r="49" spans="2:13" ht="27.75" customHeight="1" x14ac:dyDescent="0.2">
      <c r="B49" s="1162"/>
      <c r="C49" s="1163"/>
      <c r="D49" s="301"/>
      <c r="E49" s="1166" t="s">
        <v>523</v>
      </c>
      <c r="F49" s="1166"/>
      <c r="G49" s="1166"/>
      <c r="H49" s="1167"/>
      <c r="I49" s="302" t="s">
        <v>435</v>
      </c>
      <c r="J49" s="303" t="s">
        <v>435</v>
      </c>
      <c r="K49" s="303" t="s">
        <v>435</v>
      </c>
      <c r="L49" s="303" t="s">
        <v>435</v>
      </c>
      <c r="M49" s="304" t="s">
        <v>435</v>
      </c>
    </row>
    <row r="50" spans="2:13" ht="27.75" customHeight="1" x14ac:dyDescent="0.2">
      <c r="B50" s="1171" t="s">
        <v>524</v>
      </c>
      <c r="C50" s="1172"/>
      <c r="D50" s="307"/>
      <c r="E50" s="1166" t="s">
        <v>525</v>
      </c>
      <c r="F50" s="1166"/>
      <c r="G50" s="1166"/>
      <c r="H50" s="1167"/>
      <c r="I50" s="302">
        <v>879</v>
      </c>
      <c r="J50" s="303">
        <v>887</v>
      </c>
      <c r="K50" s="303">
        <v>1139</v>
      </c>
      <c r="L50" s="303">
        <v>1128</v>
      </c>
      <c r="M50" s="304">
        <v>1150</v>
      </c>
    </row>
    <row r="51" spans="2:13" ht="27.75" customHeight="1" x14ac:dyDescent="0.2">
      <c r="B51" s="1160"/>
      <c r="C51" s="1161"/>
      <c r="D51" s="301"/>
      <c r="E51" s="1166" t="s">
        <v>526</v>
      </c>
      <c r="F51" s="1166"/>
      <c r="G51" s="1166"/>
      <c r="H51" s="1167"/>
      <c r="I51" s="302">
        <v>58</v>
      </c>
      <c r="J51" s="303">
        <v>51</v>
      </c>
      <c r="K51" s="303">
        <v>48</v>
      </c>
      <c r="L51" s="303">
        <v>37</v>
      </c>
      <c r="M51" s="304">
        <v>29</v>
      </c>
    </row>
    <row r="52" spans="2:13" ht="27.75" customHeight="1" x14ac:dyDescent="0.2">
      <c r="B52" s="1162"/>
      <c r="C52" s="1163"/>
      <c r="D52" s="301"/>
      <c r="E52" s="1166" t="s">
        <v>527</v>
      </c>
      <c r="F52" s="1166"/>
      <c r="G52" s="1166"/>
      <c r="H52" s="1167"/>
      <c r="I52" s="302">
        <v>2050</v>
      </c>
      <c r="J52" s="303">
        <v>2020</v>
      </c>
      <c r="K52" s="303">
        <v>2222</v>
      </c>
      <c r="L52" s="303">
        <v>2470</v>
      </c>
      <c r="M52" s="304">
        <v>2570</v>
      </c>
    </row>
    <row r="53" spans="2:13" ht="27.75" customHeight="1" thickBot="1" x14ac:dyDescent="0.25">
      <c r="B53" s="1173" t="s">
        <v>498</v>
      </c>
      <c r="C53" s="1174"/>
      <c r="D53" s="308"/>
      <c r="E53" s="1175" t="s">
        <v>528</v>
      </c>
      <c r="F53" s="1175"/>
      <c r="G53" s="1175"/>
      <c r="H53" s="1176"/>
      <c r="I53" s="309">
        <v>46</v>
      </c>
      <c r="J53" s="310">
        <v>-92</v>
      </c>
      <c r="K53" s="310">
        <v>-210</v>
      </c>
      <c r="L53" s="310">
        <v>147</v>
      </c>
      <c r="M53" s="311">
        <v>-219</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eoUrdutroYmE29j6De2d9X1nA+/XhHD4ZdUwcZz1uHH2j/4HavlivfdP2C1qZ1wg4fywh9UIcHSASUCvJbGIUQ==" saltValue="+0LB/wZy5DLOJFYGBrVc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W64"/>
  <sheetViews>
    <sheetView showGridLines="0" zoomScale="72" zoomScaleNormal="72" zoomScaleSheetLayoutView="100" workbookViewId="0">
      <selection activeCell="BM72" sqref="BM72"/>
    </sheetView>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529</v>
      </c>
    </row>
    <row r="54" spans="2:8" ht="29.25" customHeight="1" thickBot="1" x14ac:dyDescent="0.35">
      <c r="B54" s="317" t="s">
        <v>22</v>
      </c>
      <c r="C54" s="318"/>
      <c r="D54" s="318"/>
      <c r="E54" s="319" t="s">
        <v>473</v>
      </c>
      <c r="F54" s="320" t="s">
        <v>5</v>
      </c>
      <c r="G54" s="320" t="s">
        <v>6</v>
      </c>
      <c r="H54" s="321" t="s">
        <v>7</v>
      </c>
    </row>
    <row r="55" spans="2:8" ht="52.5" customHeight="1" x14ac:dyDescent="0.2">
      <c r="B55" s="322"/>
      <c r="C55" s="1185" t="s">
        <v>116</v>
      </c>
      <c r="D55" s="1185"/>
      <c r="E55" s="1186"/>
      <c r="F55" s="323">
        <v>536</v>
      </c>
      <c r="G55" s="323">
        <v>539</v>
      </c>
      <c r="H55" s="324">
        <v>540</v>
      </c>
    </row>
    <row r="56" spans="2:8" ht="52.5" customHeight="1" x14ac:dyDescent="0.2">
      <c r="B56" s="325"/>
      <c r="C56" s="1187" t="s">
        <v>530</v>
      </c>
      <c r="D56" s="1187"/>
      <c r="E56" s="1188"/>
      <c r="F56" s="326">
        <v>79</v>
      </c>
      <c r="G56" s="326">
        <v>79</v>
      </c>
      <c r="H56" s="327">
        <v>79</v>
      </c>
    </row>
    <row r="57" spans="2:8" ht="53.25" customHeight="1" x14ac:dyDescent="0.2">
      <c r="B57" s="325"/>
      <c r="C57" s="1189" t="s">
        <v>121</v>
      </c>
      <c r="D57" s="1189"/>
      <c r="E57" s="1190"/>
      <c r="F57" s="328">
        <v>457</v>
      </c>
      <c r="G57" s="328">
        <v>446</v>
      </c>
      <c r="H57" s="329">
        <v>466</v>
      </c>
    </row>
    <row r="58" spans="2:8" ht="45.75" customHeight="1" x14ac:dyDescent="0.2">
      <c r="B58" s="330"/>
      <c r="C58" s="1177" t="s">
        <v>531</v>
      </c>
      <c r="D58" s="1178"/>
      <c r="E58" s="1179"/>
      <c r="F58" s="331">
        <v>290</v>
      </c>
      <c r="G58" s="331">
        <v>244</v>
      </c>
      <c r="H58" s="332">
        <v>239</v>
      </c>
    </row>
    <row r="59" spans="2:8" ht="45.75" customHeight="1" x14ac:dyDescent="0.2">
      <c r="B59" s="330"/>
      <c r="C59" s="1177" t="s">
        <v>532</v>
      </c>
      <c r="D59" s="1178"/>
      <c r="E59" s="1179"/>
      <c r="F59" s="331">
        <v>103</v>
      </c>
      <c r="G59" s="331">
        <v>104</v>
      </c>
      <c r="H59" s="332">
        <v>105</v>
      </c>
    </row>
    <row r="60" spans="2:8" ht="45.75" customHeight="1" x14ac:dyDescent="0.2">
      <c r="B60" s="330"/>
      <c r="C60" s="1177" t="s">
        <v>533</v>
      </c>
      <c r="D60" s="1178"/>
      <c r="E60" s="1179"/>
      <c r="F60" s="331">
        <v>10</v>
      </c>
      <c r="G60" s="331">
        <v>45</v>
      </c>
      <c r="H60" s="332">
        <v>70</v>
      </c>
    </row>
    <row r="61" spans="2:8" ht="45.75" customHeight="1" x14ac:dyDescent="0.2">
      <c r="B61" s="330"/>
      <c r="C61" s="1177" t="s">
        <v>534</v>
      </c>
      <c r="D61" s="1178"/>
      <c r="E61" s="1179"/>
      <c r="F61" s="331">
        <v>26</v>
      </c>
      <c r="G61" s="331">
        <v>26</v>
      </c>
      <c r="H61" s="332">
        <v>26</v>
      </c>
    </row>
    <row r="62" spans="2:8" ht="45.75" customHeight="1" thickBot="1" x14ac:dyDescent="0.25">
      <c r="B62" s="333"/>
      <c r="C62" s="1180" t="s">
        <v>535</v>
      </c>
      <c r="D62" s="1181"/>
      <c r="E62" s="1182"/>
      <c r="F62" s="334">
        <v>14</v>
      </c>
      <c r="G62" s="334">
        <v>14</v>
      </c>
      <c r="H62" s="335">
        <v>14</v>
      </c>
    </row>
    <row r="63" spans="2:8" ht="52.5" customHeight="1" thickBot="1" x14ac:dyDescent="0.25">
      <c r="B63" s="336"/>
      <c r="C63" s="1183" t="s">
        <v>536</v>
      </c>
      <c r="D63" s="1183"/>
      <c r="E63" s="1184"/>
      <c r="F63" s="337">
        <v>1072</v>
      </c>
      <c r="G63" s="337">
        <v>1063</v>
      </c>
      <c r="H63" s="338">
        <v>1084</v>
      </c>
    </row>
    <row r="64" spans="2:8" ht="13" x14ac:dyDescent="0.2"/>
  </sheetData>
  <sheetProtection algorithmName="SHA-512" hashValue="SG6PaezzoCsNvwDxKF6aOqPgLjMiPQrot/lvMxDOrYhrC1DouJX+tt9HOR8r6HuDSZ+kmLP957JBHV0ECuLEkQ==" saltValue="Ef+xJdx2DFY/iIfhV2XE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2" zoomScaleNormal="100" zoomScaleSheetLayoutView="55" workbookViewId="0">
      <selection activeCell="AN43" sqref="AN43:DC47"/>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9" t="s">
        <v>537</v>
      </c>
      <c r="AO43" s="1200"/>
      <c r="AP43" s="1200"/>
      <c r="AQ43" s="1200"/>
      <c r="AR43" s="1200"/>
      <c r="AS43" s="1200"/>
      <c r="AT43" s="1200"/>
      <c r="AU43" s="1200"/>
      <c r="AV43" s="1200"/>
      <c r="AW43" s="1200"/>
      <c r="AX43" s="1200"/>
      <c r="AY43" s="1200"/>
      <c r="AZ43" s="1200"/>
      <c r="BA43" s="1200"/>
      <c r="BB43" s="1200"/>
      <c r="BC43" s="1200"/>
      <c r="BD43" s="1200"/>
      <c r="BE43" s="1200"/>
      <c r="BF43" s="1200"/>
      <c r="BG43" s="1200"/>
      <c r="BH43" s="1200"/>
      <c r="BI43" s="1200"/>
      <c r="BJ43" s="1200"/>
      <c r="BK43" s="1200"/>
      <c r="BL43" s="1200"/>
      <c r="BM43" s="1200"/>
      <c r="BN43" s="1200"/>
      <c r="BO43" s="1200"/>
      <c r="BP43" s="1200"/>
      <c r="BQ43" s="1200"/>
      <c r="BR43" s="1200"/>
      <c r="BS43" s="1200"/>
      <c r="BT43" s="1200"/>
      <c r="BU43" s="1200"/>
      <c r="BV43" s="1200"/>
      <c r="BW43" s="1200"/>
      <c r="BX43" s="1200"/>
      <c r="BY43" s="1200"/>
      <c r="BZ43" s="1200"/>
      <c r="CA43" s="1200"/>
      <c r="CB43" s="1200"/>
      <c r="CC43" s="1200"/>
      <c r="CD43" s="1200"/>
      <c r="CE43" s="1200"/>
      <c r="CF43" s="1200"/>
      <c r="CG43" s="1200"/>
      <c r="CH43" s="1200"/>
      <c r="CI43" s="1200"/>
      <c r="CJ43" s="1200"/>
      <c r="CK43" s="1200"/>
      <c r="CL43" s="1200"/>
      <c r="CM43" s="1200"/>
      <c r="CN43" s="1200"/>
      <c r="CO43" s="1200"/>
      <c r="CP43" s="1200"/>
      <c r="CQ43" s="1200"/>
      <c r="CR43" s="1200"/>
      <c r="CS43" s="1200"/>
      <c r="CT43" s="1200"/>
      <c r="CU43" s="1200"/>
      <c r="CV43" s="1200"/>
      <c r="CW43" s="1200"/>
      <c r="CX43" s="1200"/>
      <c r="CY43" s="1200"/>
      <c r="CZ43" s="1200"/>
      <c r="DA43" s="1200"/>
      <c r="DB43" s="1200"/>
      <c r="DC43" s="1201"/>
    </row>
    <row r="44" spans="2:109" ht="13" x14ac:dyDescent="0.2">
      <c r="B44" s="10"/>
      <c r="AN44" s="1202"/>
      <c r="AO44" s="1203"/>
      <c r="AP44" s="1203"/>
      <c r="AQ44" s="1203"/>
      <c r="AR44" s="1203"/>
      <c r="AS44" s="1203"/>
      <c r="AT44" s="1203"/>
      <c r="AU44" s="1203"/>
      <c r="AV44" s="1203"/>
      <c r="AW44" s="1203"/>
      <c r="AX44" s="1203"/>
      <c r="AY44" s="1203"/>
      <c r="AZ44" s="1203"/>
      <c r="BA44" s="1203"/>
      <c r="BB44" s="1203"/>
      <c r="BC44" s="1203"/>
      <c r="BD44" s="1203"/>
      <c r="BE44" s="1203"/>
      <c r="BF44" s="1203"/>
      <c r="BG44" s="1203"/>
      <c r="BH44" s="1203"/>
      <c r="BI44" s="1203"/>
      <c r="BJ44" s="1203"/>
      <c r="BK44" s="1203"/>
      <c r="BL44" s="1203"/>
      <c r="BM44" s="1203"/>
      <c r="BN44" s="1203"/>
      <c r="BO44" s="1203"/>
      <c r="BP44" s="1203"/>
      <c r="BQ44" s="1203"/>
      <c r="BR44" s="1203"/>
      <c r="BS44" s="1203"/>
      <c r="BT44" s="1203"/>
      <c r="BU44" s="1203"/>
      <c r="BV44" s="1203"/>
      <c r="BW44" s="1203"/>
      <c r="BX44" s="1203"/>
      <c r="BY44" s="1203"/>
      <c r="BZ44" s="1203"/>
      <c r="CA44" s="1203"/>
      <c r="CB44" s="1203"/>
      <c r="CC44" s="1203"/>
      <c r="CD44" s="1203"/>
      <c r="CE44" s="1203"/>
      <c r="CF44" s="1203"/>
      <c r="CG44" s="1203"/>
      <c r="CH44" s="1203"/>
      <c r="CI44" s="1203"/>
      <c r="CJ44" s="1203"/>
      <c r="CK44" s="1203"/>
      <c r="CL44" s="1203"/>
      <c r="CM44" s="1203"/>
      <c r="CN44" s="1203"/>
      <c r="CO44" s="1203"/>
      <c r="CP44" s="1203"/>
      <c r="CQ44" s="1203"/>
      <c r="CR44" s="1203"/>
      <c r="CS44" s="1203"/>
      <c r="CT44" s="1203"/>
      <c r="CU44" s="1203"/>
      <c r="CV44" s="1203"/>
      <c r="CW44" s="1203"/>
      <c r="CX44" s="1203"/>
      <c r="CY44" s="1203"/>
      <c r="CZ44" s="1203"/>
      <c r="DA44" s="1203"/>
      <c r="DB44" s="1203"/>
      <c r="DC44" s="1204"/>
    </row>
    <row r="45" spans="2:109" ht="13" x14ac:dyDescent="0.2">
      <c r="B45" s="10"/>
      <c r="AN45" s="1202"/>
      <c r="AO45" s="1203"/>
      <c r="AP45" s="1203"/>
      <c r="AQ45" s="1203"/>
      <c r="AR45" s="1203"/>
      <c r="AS45" s="1203"/>
      <c r="AT45" s="1203"/>
      <c r="AU45" s="1203"/>
      <c r="AV45" s="1203"/>
      <c r="AW45" s="1203"/>
      <c r="AX45" s="1203"/>
      <c r="AY45" s="1203"/>
      <c r="AZ45" s="1203"/>
      <c r="BA45" s="1203"/>
      <c r="BB45" s="1203"/>
      <c r="BC45" s="1203"/>
      <c r="BD45" s="1203"/>
      <c r="BE45" s="1203"/>
      <c r="BF45" s="1203"/>
      <c r="BG45" s="1203"/>
      <c r="BH45" s="1203"/>
      <c r="BI45" s="1203"/>
      <c r="BJ45" s="1203"/>
      <c r="BK45" s="1203"/>
      <c r="BL45" s="1203"/>
      <c r="BM45" s="1203"/>
      <c r="BN45" s="1203"/>
      <c r="BO45" s="1203"/>
      <c r="BP45" s="1203"/>
      <c r="BQ45" s="1203"/>
      <c r="BR45" s="1203"/>
      <c r="BS45" s="1203"/>
      <c r="BT45" s="1203"/>
      <c r="BU45" s="1203"/>
      <c r="BV45" s="1203"/>
      <c r="BW45" s="1203"/>
      <c r="BX45" s="1203"/>
      <c r="BY45" s="1203"/>
      <c r="BZ45" s="1203"/>
      <c r="CA45" s="1203"/>
      <c r="CB45" s="1203"/>
      <c r="CC45" s="1203"/>
      <c r="CD45" s="1203"/>
      <c r="CE45" s="1203"/>
      <c r="CF45" s="1203"/>
      <c r="CG45" s="1203"/>
      <c r="CH45" s="1203"/>
      <c r="CI45" s="1203"/>
      <c r="CJ45" s="1203"/>
      <c r="CK45" s="1203"/>
      <c r="CL45" s="1203"/>
      <c r="CM45" s="1203"/>
      <c r="CN45" s="1203"/>
      <c r="CO45" s="1203"/>
      <c r="CP45" s="1203"/>
      <c r="CQ45" s="1203"/>
      <c r="CR45" s="1203"/>
      <c r="CS45" s="1203"/>
      <c r="CT45" s="1203"/>
      <c r="CU45" s="1203"/>
      <c r="CV45" s="1203"/>
      <c r="CW45" s="1203"/>
      <c r="CX45" s="1203"/>
      <c r="CY45" s="1203"/>
      <c r="CZ45" s="1203"/>
      <c r="DA45" s="1203"/>
      <c r="DB45" s="1203"/>
      <c r="DC45" s="1204"/>
    </row>
    <row r="46" spans="2:109" ht="13" x14ac:dyDescent="0.2">
      <c r="B46" s="10"/>
      <c r="AN46" s="1202"/>
      <c r="AO46" s="1203"/>
      <c r="AP46" s="1203"/>
      <c r="AQ46" s="1203"/>
      <c r="AR46" s="1203"/>
      <c r="AS46" s="1203"/>
      <c r="AT46" s="1203"/>
      <c r="AU46" s="1203"/>
      <c r="AV46" s="1203"/>
      <c r="AW46" s="1203"/>
      <c r="AX46" s="1203"/>
      <c r="AY46" s="1203"/>
      <c r="AZ46" s="1203"/>
      <c r="BA46" s="1203"/>
      <c r="BB46" s="1203"/>
      <c r="BC46" s="1203"/>
      <c r="BD46" s="1203"/>
      <c r="BE46" s="1203"/>
      <c r="BF46" s="1203"/>
      <c r="BG46" s="1203"/>
      <c r="BH46" s="1203"/>
      <c r="BI46" s="1203"/>
      <c r="BJ46" s="1203"/>
      <c r="BK46" s="1203"/>
      <c r="BL46" s="1203"/>
      <c r="BM46" s="1203"/>
      <c r="BN46" s="1203"/>
      <c r="BO46" s="1203"/>
      <c r="BP46" s="1203"/>
      <c r="BQ46" s="1203"/>
      <c r="BR46" s="1203"/>
      <c r="BS46" s="1203"/>
      <c r="BT46" s="1203"/>
      <c r="BU46" s="1203"/>
      <c r="BV46" s="1203"/>
      <c r="BW46" s="1203"/>
      <c r="BX46" s="1203"/>
      <c r="BY46" s="1203"/>
      <c r="BZ46" s="1203"/>
      <c r="CA46" s="1203"/>
      <c r="CB46" s="1203"/>
      <c r="CC46" s="1203"/>
      <c r="CD46" s="1203"/>
      <c r="CE46" s="1203"/>
      <c r="CF46" s="1203"/>
      <c r="CG46" s="1203"/>
      <c r="CH46" s="1203"/>
      <c r="CI46" s="1203"/>
      <c r="CJ46" s="1203"/>
      <c r="CK46" s="1203"/>
      <c r="CL46" s="1203"/>
      <c r="CM46" s="1203"/>
      <c r="CN46" s="1203"/>
      <c r="CO46" s="1203"/>
      <c r="CP46" s="1203"/>
      <c r="CQ46" s="1203"/>
      <c r="CR46" s="1203"/>
      <c r="CS46" s="1203"/>
      <c r="CT46" s="1203"/>
      <c r="CU46" s="1203"/>
      <c r="CV46" s="1203"/>
      <c r="CW46" s="1203"/>
      <c r="CX46" s="1203"/>
      <c r="CY46" s="1203"/>
      <c r="CZ46" s="1203"/>
      <c r="DA46" s="1203"/>
      <c r="DB46" s="1203"/>
      <c r="DC46" s="1204"/>
    </row>
    <row r="47" spans="2:109" ht="13" x14ac:dyDescent="0.2">
      <c r="B47" s="10"/>
      <c r="AN47" s="1205"/>
      <c r="AO47" s="1206"/>
      <c r="AP47" s="1206"/>
      <c r="AQ47" s="1206"/>
      <c r="AR47" s="1206"/>
      <c r="AS47" s="1206"/>
      <c r="AT47" s="1206"/>
      <c r="AU47" s="1206"/>
      <c r="AV47" s="1206"/>
      <c r="AW47" s="1206"/>
      <c r="AX47" s="1206"/>
      <c r="AY47" s="1206"/>
      <c r="AZ47" s="1206"/>
      <c r="BA47" s="1206"/>
      <c r="BB47" s="1206"/>
      <c r="BC47" s="1206"/>
      <c r="BD47" s="1206"/>
      <c r="BE47" s="1206"/>
      <c r="BF47" s="1206"/>
      <c r="BG47" s="1206"/>
      <c r="BH47" s="1206"/>
      <c r="BI47" s="1206"/>
      <c r="BJ47" s="1206"/>
      <c r="BK47" s="1206"/>
      <c r="BL47" s="1206"/>
      <c r="BM47" s="1206"/>
      <c r="BN47" s="1206"/>
      <c r="BO47" s="1206"/>
      <c r="BP47" s="1206"/>
      <c r="BQ47" s="1206"/>
      <c r="BR47" s="1206"/>
      <c r="BS47" s="1206"/>
      <c r="BT47" s="1206"/>
      <c r="BU47" s="1206"/>
      <c r="BV47" s="1206"/>
      <c r="BW47" s="1206"/>
      <c r="BX47" s="1206"/>
      <c r="BY47" s="1206"/>
      <c r="BZ47" s="1206"/>
      <c r="CA47" s="1206"/>
      <c r="CB47" s="1206"/>
      <c r="CC47" s="1206"/>
      <c r="CD47" s="1206"/>
      <c r="CE47" s="1206"/>
      <c r="CF47" s="1206"/>
      <c r="CG47" s="1206"/>
      <c r="CH47" s="1206"/>
      <c r="CI47" s="1206"/>
      <c r="CJ47" s="1206"/>
      <c r="CK47" s="1206"/>
      <c r="CL47" s="1206"/>
      <c r="CM47" s="1206"/>
      <c r="CN47" s="1206"/>
      <c r="CO47" s="1206"/>
      <c r="CP47" s="1206"/>
      <c r="CQ47" s="1206"/>
      <c r="CR47" s="1206"/>
      <c r="CS47" s="1206"/>
      <c r="CT47" s="1206"/>
      <c r="CU47" s="1206"/>
      <c r="CV47" s="1206"/>
      <c r="CW47" s="1206"/>
      <c r="CX47" s="1206"/>
      <c r="CY47" s="1206"/>
      <c r="CZ47" s="1206"/>
      <c r="DA47" s="1206"/>
      <c r="DB47" s="1206"/>
      <c r="DC47" s="1207"/>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1"/>
      <c r="H50" s="1191"/>
      <c r="I50" s="1191"/>
      <c r="J50" s="1191"/>
      <c r="K50" s="20"/>
      <c r="L50" s="20"/>
      <c r="M50" s="21"/>
      <c r="N50" s="21"/>
      <c r="AN50" s="1209"/>
      <c r="AO50" s="1210"/>
      <c r="AP50" s="1210"/>
      <c r="AQ50" s="1210"/>
      <c r="AR50" s="1210"/>
      <c r="AS50" s="1210"/>
      <c r="AT50" s="1210"/>
      <c r="AU50" s="1210"/>
      <c r="AV50" s="1210"/>
      <c r="AW50" s="1210"/>
      <c r="AX50" s="1210"/>
      <c r="AY50" s="1210"/>
      <c r="AZ50" s="1210"/>
      <c r="BA50" s="1210"/>
      <c r="BB50" s="1210"/>
      <c r="BC50" s="1210"/>
      <c r="BD50" s="1210"/>
      <c r="BE50" s="1210"/>
      <c r="BF50" s="1210"/>
      <c r="BG50" s="1210"/>
      <c r="BH50" s="1210"/>
      <c r="BI50" s="1210"/>
      <c r="BJ50" s="1210"/>
      <c r="BK50" s="1210"/>
      <c r="BL50" s="1210"/>
      <c r="BM50" s="1210"/>
      <c r="BN50" s="1210"/>
      <c r="BO50" s="1211"/>
      <c r="BP50" s="1197" t="s">
        <v>3</v>
      </c>
      <c r="BQ50" s="1197"/>
      <c r="BR50" s="1197"/>
      <c r="BS50" s="1197"/>
      <c r="BT50" s="1197"/>
      <c r="BU50" s="1197"/>
      <c r="BV50" s="1197"/>
      <c r="BW50" s="1197"/>
      <c r="BX50" s="1197" t="s">
        <v>4</v>
      </c>
      <c r="BY50" s="1197"/>
      <c r="BZ50" s="1197"/>
      <c r="CA50" s="1197"/>
      <c r="CB50" s="1197"/>
      <c r="CC50" s="1197"/>
      <c r="CD50" s="1197"/>
      <c r="CE50" s="1197"/>
      <c r="CF50" s="1197" t="s">
        <v>5</v>
      </c>
      <c r="CG50" s="1197"/>
      <c r="CH50" s="1197"/>
      <c r="CI50" s="1197"/>
      <c r="CJ50" s="1197"/>
      <c r="CK50" s="1197"/>
      <c r="CL50" s="1197"/>
      <c r="CM50" s="1197"/>
      <c r="CN50" s="1197" t="s">
        <v>6</v>
      </c>
      <c r="CO50" s="1197"/>
      <c r="CP50" s="1197"/>
      <c r="CQ50" s="1197"/>
      <c r="CR50" s="1197"/>
      <c r="CS50" s="1197"/>
      <c r="CT50" s="1197"/>
      <c r="CU50" s="1197"/>
      <c r="CV50" s="1197" t="s">
        <v>7</v>
      </c>
      <c r="CW50" s="1197"/>
      <c r="CX50" s="1197"/>
      <c r="CY50" s="1197"/>
      <c r="CZ50" s="1197"/>
      <c r="DA50" s="1197"/>
      <c r="DB50" s="1197"/>
      <c r="DC50" s="1197"/>
    </row>
    <row r="51" spans="1:109" ht="13.5" customHeight="1" x14ac:dyDescent="0.2">
      <c r="B51" s="10"/>
      <c r="G51" s="1208"/>
      <c r="H51" s="1208"/>
      <c r="I51" s="1212"/>
      <c r="J51" s="1212"/>
      <c r="K51" s="1198"/>
      <c r="L51" s="1198"/>
      <c r="M51" s="1198"/>
      <c r="N51" s="1198"/>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3">
        <v>3.5</v>
      </c>
      <c r="BQ51" s="1193"/>
      <c r="BR51" s="1193"/>
      <c r="BS51" s="1193"/>
      <c r="BT51" s="1193"/>
      <c r="BU51" s="1193"/>
      <c r="BV51" s="1193"/>
      <c r="BW51" s="1193"/>
      <c r="BX51" s="1193"/>
      <c r="BY51" s="1193"/>
      <c r="BZ51" s="1193"/>
      <c r="CA51" s="1193"/>
      <c r="CB51" s="1193"/>
      <c r="CC51" s="1193"/>
      <c r="CD51" s="1193"/>
      <c r="CE51" s="1193"/>
      <c r="CF51" s="1193"/>
      <c r="CG51" s="1193"/>
      <c r="CH51" s="1193"/>
      <c r="CI51" s="1193"/>
      <c r="CJ51" s="1193"/>
      <c r="CK51" s="1193"/>
      <c r="CL51" s="1193"/>
      <c r="CM51" s="1193"/>
      <c r="CN51" s="1193">
        <v>9.5</v>
      </c>
      <c r="CO51" s="1193"/>
      <c r="CP51" s="1193"/>
      <c r="CQ51" s="1193"/>
      <c r="CR51" s="1193"/>
      <c r="CS51" s="1193"/>
      <c r="CT51" s="1193"/>
      <c r="CU51" s="1193"/>
      <c r="CV51" s="1193"/>
      <c r="CW51" s="1193"/>
      <c r="CX51" s="1193"/>
      <c r="CY51" s="1193"/>
      <c r="CZ51" s="1193"/>
      <c r="DA51" s="1193"/>
      <c r="DB51" s="1193"/>
      <c r="DC51" s="1193"/>
    </row>
    <row r="52" spans="1:109" ht="13" x14ac:dyDescent="0.2">
      <c r="B52" s="10"/>
      <c r="G52" s="1208"/>
      <c r="H52" s="1208"/>
      <c r="I52" s="1212"/>
      <c r="J52" s="1212"/>
      <c r="K52" s="1198"/>
      <c r="L52" s="1198"/>
      <c r="M52" s="1198"/>
      <c r="N52" s="1198"/>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3"/>
      <c r="BQ52" s="1193"/>
      <c r="BR52" s="1193"/>
      <c r="BS52" s="1193"/>
      <c r="BT52" s="1193"/>
      <c r="BU52" s="1193"/>
      <c r="BV52" s="1193"/>
      <c r="BW52" s="1193"/>
      <c r="BX52" s="1193"/>
      <c r="BY52" s="1193"/>
      <c r="BZ52" s="1193"/>
      <c r="CA52" s="1193"/>
      <c r="CB52" s="1193"/>
      <c r="CC52" s="1193"/>
      <c r="CD52" s="1193"/>
      <c r="CE52" s="1193"/>
      <c r="CF52" s="1193"/>
      <c r="CG52" s="1193"/>
      <c r="CH52" s="1193"/>
      <c r="CI52" s="1193"/>
      <c r="CJ52" s="1193"/>
      <c r="CK52" s="1193"/>
      <c r="CL52" s="1193"/>
      <c r="CM52" s="1193"/>
      <c r="CN52" s="1193"/>
      <c r="CO52" s="1193"/>
      <c r="CP52" s="1193"/>
      <c r="CQ52" s="1193"/>
      <c r="CR52" s="1193"/>
      <c r="CS52" s="1193"/>
      <c r="CT52" s="1193"/>
      <c r="CU52" s="1193"/>
      <c r="CV52" s="1193"/>
      <c r="CW52" s="1193"/>
      <c r="CX52" s="1193"/>
      <c r="CY52" s="1193"/>
      <c r="CZ52" s="1193"/>
      <c r="DA52" s="1193"/>
      <c r="DB52" s="1193"/>
      <c r="DC52" s="1193"/>
    </row>
    <row r="53" spans="1:109" ht="13" x14ac:dyDescent="0.2">
      <c r="A53" s="18"/>
      <c r="B53" s="10"/>
      <c r="G53" s="1208"/>
      <c r="H53" s="1208"/>
      <c r="I53" s="1191"/>
      <c r="J53" s="1191"/>
      <c r="K53" s="1198"/>
      <c r="L53" s="1198"/>
      <c r="M53" s="1198"/>
      <c r="N53" s="1198"/>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3">
        <v>61.3</v>
      </c>
      <c r="BQ53" s="1193"/>
      <c r="BR53" s="1193"/>
      <c r="BS53" s="1193"/>
      <c r="BT53" s="1193"/>
      <c r="BU53" s="1193"/>
      <c r="BV53" s="1193"/>
      <c r="BW53" s="1193"/>
      <c r="BX53" s="1193">
        <v>63.4</v>
      </c>
      <c r="BY53" s="1193"/>
      <c r="BZ53" s="1193"/>
      <c r="CA53" s="1193"/>
      <c r="CB53" s="1193"/>
      <c r="CC53" s="1193"/>
      <c r="CD53" s="1193"/>
      <c r="CE53" s="1193"/>
      <c r="CF53" s="1193">
        <v>65</v>
      </c>
      <c r="CG53" s="1193"/>
      <c r="CH53" s="1193"/>
      <c r="CI53" s="1193"/>
      <c r="CJ53" s="1193"/>
      <c r="CK53" s="1193"/>
      <c r="CL53" s="1193"/>
      <c r="CM53" s="1193"/>
      <c r="CN53" s="1193">
        <v>58.8</v>
      </c>
      <c r="CO53" s="1193"/>
      <c r="CP53" s="1193"/>
      <c r="CQ53" s="1193"/>
      <c r="CR53" s="1193"/>
      <c r="CS53" s="1193"/>
      <c r="CT53" s="1193"/>
      <c r="CU53" s="1193"/>
      <c r="CV53" s="1193">
        <v>60.5</v>
      </c>
      <c r="CW53" s="1193"/>
      <c r="CX53" s="1193"/>
      <c r="CY53" s="1193"/>
      <c r="CZ53" s="1193"/>
      <c r="DA53" s="1193"/>
      <c r="DB53" s="1193"/>
      <c r="DC53" s="1193"/>
    </row>
    <row r="54" spans="1:109" ht="13" x14ac:dyDescent="0.2">
      <c r="A54" s="18"/>
      <c r="B54" s="10"/>
      <c r="G54" s="1208"/>
      <c r="H54" s="1208"/>
      <c r="I54" s="1191"/>
      <c r="J54" s="1191"/>
      <c r="K54" s="1198"/>
      <c r="L54" s="1198"/>
      <c r="M54" s="1198"/>
      <c r="N54" s="1198"/>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3"/>
      <c r="BQ54" s="1193"/>
      <c r="BR54" s="1193"/>
      <c r="BS54" s="1193"/>
      <c r="BT54" s="1193"/>
      <c r="BU54" s="1193"/>
      <c r="BV54" s="1193"/>
      <c r="BW54" s="1193"/>
      <c r="BX54" s="1193"/>
      <c r="BY54" s="1193"/>
      <c r="BZ54" s="1193"/>
      <c r="CA54" s="1193"/>
      <c r="CB54" s="1193"/>
      <c r="CC54" s="1193"/>
      <c r="CD54" s="1193"/>
      <c r="CE54" s="1193"/>
      <c r="CF54" s="1193"/>
      <c r="CG54" s="1193"/>
      <c r="CH54" s="1193"/>
      <c r="CI54" s="1193"/>
      <c r="CJ54" s="1193"/>
      <c r="CK54" s="1193"/>
      <c r="CL54" s="1193"/>
      <c r="CM54" s="1193"/>
      <c r="CN54" s="1193"/>
      <c r="CO54" s="1193"/>
      <c r="CP54" s="1193"/>
      <c r="CQ54" s="1193"/>
      <c r="CR54" s="1193"/>
      <c r="CS54" s="1193"/>
      <c r="CT54" s="1193"/>
      <c r="CU54" s="1193"/>
      <c r="CV54" s="1193"/>
      <c r="CW54" s="1193"/>
      <c r="CX54" s="1193"/>
      <c r="CY54" s="1193"/>
      <c r="CZ54" s="1193"/>
      <c r="DA54" s="1193"/>
      <c r="DB54" s="1193"/>
      <c r="DC54" s="1193"/>
    </row>
    <row r="55" spans="1:109" ht="13" x14ac:dyDescent="0.2">
      <c r="A55" s="18"/>
      <c r="B55" s="10"/>
      <c r="G55" s="1191"/>
      <c r="H55" s="1191"/>
      <c r="I55" s="1191"/>
      <c r="J55" s="1191"/>
      <c r="K55" s="1198"/>
      <c r="L55" s="1198"/>
      <c r="M55" s="1198"/>
      <c r="N55" s="1198"/>
      <c r="AN55" s="1197" t="s">
        <v>11</v>
      </c>
      <c r="AO55" s="1197"/>
      <c r="AP55" s="1197"/>
      <c r="AQ55" s="1197"/>
      <c r="AR55" s="1197"/>
      <c r="AS55" s="1197"/>
      <c r="AT55" s="1197"/>
      <c r="AU55" s="1197"/>
      <c r="AV55" s="1197"/>
      <c r="AW55" s="1197"/>
      <c r="AX55" s="1197"/>
      <c r="AY55" s="1197"/>
      <c r="AZ55" s="1197"/>
      <c r="BA55" s="1197"/>
      <c r="BB55" s="1196" t="s">
        <v>9</v>
      </c>
      <c r="BC55" s="1196"/>
      <c r="BD55" s="1196"/>
      <c r="BE55" s="1196"/>
      <c r="BF55" s="1196"/>
      <c r="BG55" s="1196"/>
      <c r="BH55" s="1196"/>
      <c r="BI55" s="1196"/>
      <c r="BJ55" s="1196"/>
      <c r="BK55" s="1196"/>
      <c r="BL55" s="1196"/>
      <c r="BM55" s="1196"/>
      <c r="BN55" s="1196"/>
      <c r="BO55" s="1196"/>
      <c r="BP55" s="1193">
        <v>0</v>
      </c>
      <c r="BQ55" s="1193"/>
      <c r="BR55" s="1193"/>
      <c r="BS55" s="1193"/>
      <c r="BT55" s="1193"/>
      <c r="BU55" s="1193"/>
      <c r="BV55" s="1193"/>
      <c r="BW55" s="1193"/>
      <c r="BX55" s="1193">
        <v>0</v>
      </c>
      <c r="BY55" s="1193"/>
      <c r="BZ55" s="1193"/>
      <c r="CA55" s="1193"/>
      <c r="CB55" s="1193"/>
      <c r="CC55" s="1193"/>
      <c r="CD55" s="1193"/>
      <c r="CE55" s="1193"/>
      <c r="CF55" s="1193">
        <v>0</v>
      </c>
      <c r="CG55" s="1193"/>
      <c r="CH55" s="1193"/>
      <c r="CI55" s="1193"/>
      <c r="CJ55" s="1193"/>
      <c r="CK55" s="1193"/>
      <c r="CL55" s="1193"/>
      <c r="CM55" s="1193"/>
      <c r="CN55" s="1193">
        <v>0</v>
      </c>
      <c r="CO55" s="1193"/>
      <c r="CP55" s="1193"/>
      <c r="CQ55" s="1193"/>
      <c r="CR55" s="1193"/>
      <c r="CS55" s="1193"/>
      <c r="CT55" s="1193"/>
      <c r="CU55" s="1193"/>
      <c r="CV55" s="1193">
        <v>0</v>
      </c>
      <c r="CW55" s="1193"/>
      <c r="CX55" s="1193"/>
      <c r="CY55" s="1193"/>
      <c r="CZ55" s="1193"/>
      <c r="DA55" s="1193"/>
      <c r="DB55" s="1193"/>
      <c r="DC55" s="1193"/>
    </row>
    <row r="56" spans="1:109" ht="13" x14ac:dyDescent="0.2">
      <c r="A56" s="18"/>
      <c r="B56" s="10"/>
      <c r="G56" s="1191"/>
      <c r="H56" s="1191"/>
      <c r="I56" s="1191"/>
      <c r="J56" s="1191"/>
      <c r="K56" s="1198"/>
      <c r="L56" s="1198"/>
      <c r="M56" s="1198"/>
      <c r="N56" s="1198"/>
      <c r="AN56" s="1197"/>
      <c r="AO56" s="1197"/>
      <c r="AP56" s="1197"/>
      <c r="AQ56" s="1197"/>
      <c r="AR56" s="1197"/>
      <c r="AS56" s="1197"/>
      <c r="AT56" s="1197"/>
      <c r="AU56" s="1197"/>
      <c r="AV56" s="1197"/>
      <c r="AW56" s="1197"/>
      <c r="AX56" s="1197"/>
      <c r="AY56" s="1197"/>
      <c r="AZ56" s="1197"/>
      <c r="BA56" s="1197"/>
      <c r="BB56" s="1196"/>
      <c r="BC56" s="1196"/>
      <c r="BD56" s="1196"/>
      <c r="BE56" s="1196"/>
      <c r="BF56" s="1196"/>
      <c r="BG56" s="1196"/>
      <c r="BH56" s="1196"/>
      <c r="BI56" s="1196"/>
      <c r="BJ56" s="1196"/>
      <c r="BK56" s="1196"/>
      <c r="BL56" s="1196"/>
      <c r="BM56" s="1196"/>
      <c r="BN56" s="1196"/>
      <c r="BO56" s="1196"/>
      <c r="BP56" s="1193"/>
      <c r="BQ56" s="1193"/>
      <c r="BR56" s="1193"/>
      <c r="BS56" s="1193"/>
      <c r="BT56" s="1193"/>
      <c r="BU56" s="1193"/>
      <c r="BV56" s="1193"/>
      <c r="BW56" s="1193"/>
      <c r="BX56" s="1193"/>
      <c r="BY56" s="1193"/>
      <c r="BZ56" s="1193"/>
      <c r="CA56" s="1193"/>
      <c r="CB56" s="1193"/>
      <c r="CC56" s="1193"/>
      <c r="CD56" s="1193"/>
      <c r="CE56" s="1193"/>
      <c r="CF56" s="1193"/>
      <c r="CG56" s="1193"/>
      <c r="CH56" s="1193"/>
      <c r="CI56" s="1193"/>
      <c r="CJ56" s="1193"/>
      <c r="CK56" s="1193"/>
      <c r="CL56" s="1193"/>
      <c r="CM56" s="1193"/>
      <c r="CN56" s="1193"/>
      <c r="CO56" s="1193"/>
      <c r="CP56" s="1193"/>
      <c r="CQ56" s="1193"/>
      <c r="CR56" s="1193"/>
      <c r="CS56" s="1193"/>
      <c r="CT56" s="1193"/>
      <c r="CU56" s="1193"/>
      <c r="CV56" s="1193"/>
      <c r="CW56" s="1193"/>
      <c r="CX56" s="1193"/>
      <c r="CY56" s="1193"/>
      <c r="CZ56" s="1193"/>
      <c r="DA56" s="1193"/>
      <c r="DB56" s="1193"/>
      <c r="DC56" s="1193"/>
    </row>
    <row r="57" spans="1:109" s="18" customFormat="1" ht="13" x14ac:dyDescent="0.2">
      <c r="B57" s="22"/>
      <c r="G57" s="1191"/>
      <c r="H57" s="1191"/>
      <c r="I57" s="1194"/>
      <c r="J57" s="1194"/>
      <c r="K57" s="1198"/>
      <c r="L57" s="1198"/>
      <c r="M57" s="1198"/>
      <c r="N57" s="1198"/>
      <c r="AM57" s="3"/>
      <c r="AN57" s="1197"/>
      <c r="AO57" s="1197"/>
      <c r="AP57" s="1197"/>
      <c r="AQ57" s="1197"/>
      <c r="AR57" s="1197"/>
      <c r="AS57" s="1197"/>
      <c r="AT57" s="1197"/>
      <c r="AU57" s="1197"/>
      <c r="AV57" s="1197"/>
      <c r="AW57" s="1197"/>
      <c r="AX57" s="1197"/>
      <c r="AY57" s="1197"/>
      <c r="AZ57" s="1197"/>
      <c r="BA57" s="1197"/>
      <c r="BB57" s="1196" t="s">
        <v>10</v>
      </c>
      <c r="BC57" s="1196"/>
      <c r="BD57" s="1196"/>
      <c r="BE57" s="1196"/>
      <c r="BF57" s="1196"/>
      <c r="BG57" s="1196"/>
      <c r="BH57" s="1196"/>
      <c r="BI57" s="1196"/>
      <c r="BJ57" s="1196"/>
      <c r="BK57" s="1196"/>
      <c r="BL57" s="1196"/>
      <c r="BM57" s="1196"/>
      <c r="BN57" s="1196"/>
      <c r="BO57" s="1196"/>
      <c r="BP57" s="1193">
        <v>60.4</v>
      </c>
      <c r="BQ57" s="1193"/>
      <c r="BR57" s="1193"/>
      <c r="BS57" s="1193"/>
      <c r="BT57" s="1193"/>
      <c r="BU57" s="1193"/>
      <c r="BV57" s="1193"/>
      <c r="BW57" s="1193"/>
      <c r="BX57" s="1193">
        <v>61.5</v>
      </c>
      <c r="BY57" s="1193"/>
      <c r="BZ57" s="1193"/>
      <c r="CA57" s="1193"/>
      <c r="CB57" s="1193"/>
      <c r="CC57" s="1193"/>
      <c r="CD57" s="1193"/>
      <c r="CE57" s="1193"/>
      <c r="CF57" s="1193">
        <v>60.8</v>
      </c>
      <c r="CG57" s="1193"/>
      <c r="CH57" s="1193"/>
      <c r="CI57" s="1193"/>
      <c r="CJ57" s="1193"/>
      <c r="CK57" s="1193"/>
      <c r="CL57" s="1193"/>
      <c r="CM57" s="1193"/>
      <c r="CN57" s="1193">
        <v>62.2</v>
      </c>
      <c r="CO57" s="1193"/>
      <c r="CP57" s="1193"/>
      <c r="CQ57" s="1193"/>
      <c r="CR57" s="1193"/>
      <c r="CS57" s="1193"/>
      <c r="CT57" s="1193"/>
      <c r="CU57" s="1193"/>
      <c r="CV57" s="1193">
        <v>62.5</v>
      </c>
      <c r="CW57" s="1193"/>
      <c r="CX57" s="1193"/>
      <c r="CY57" s="1193"/>
      <c r="CZ57" s="1193"/>
      <c r="DA57" s="1193"/>
      <c r="DB57" s="1193"/>
      <c r="DC57" s="1193"/>
      <c r="DD57" s="23"/>
      <c r="DE57" s="22"/>
    </row>
    <row r="58" spans="1:109" s="18" customFormat="1" ht="13" x14ac:dyDescent="0.2">
      <c r="A58" s="3"/>
      <c r="B58" s="22"/>
      <c r="G58" s="1191"/>
      <c r="H58" s="1191"/>
      <c r="I58" s="1194"/>
      <c r="J58" s="1194"/>
      <c r="K58" s="1198"/>
      <c r="L58" s="1198"/>
      <c r="M58" s="1198"/>
      <c r="N58" s="1198"/>
      <c r="AM58" s="3"/>
      <c r="AN58" s="1197"/>
      <c r="AO58" s="1197"/>
      <c r="AP58" s="1197"/>
      <c r="AQ58" s="1197"/>
      <c r="AR58" s="1197"/>
      <c r="AS58" s="1197"/>
      <c r="AT58" s="1197"/>
      <c r="AU58" s="1197"/>
      <c r="AV58" s="1197"/>
      <c r="AW58" s="1197"/>
      <c r="AX58" s="1197"/>
      <c r="AY58" s="1197"/>
      <c r="AZ58" s="1197"/>
      <c r="BA58" s="1197"/>
      <c r="BB58" s="1196"/>
      <c r="BC58" s="1196"/>
      <c r="BD58" s="1196"/>
      <c r="BE58" s="1196"/>
      <c r="BF58" s="1196"/>
      <c r="BG58" s="1196"/>
      <c r="BH58" s="1196"/>
      <c r="BI58" s="1196"/>
      <c r="BJ58" s="1196"/>
      <c r="BK58" s="1196"/>
      <c r="BL58" s="1196"/>
      <c r="BM58" s="1196"/>
      <c r="BN58" s="1196"/>
      <c r="BO58" s="1196"/>
      <c r="BP58" s="1193"/>
      <c r="BQ58" s="1193"/>
      <c r="BR58" s="1193"/>
      <c r="BS58" s="1193"/>
      <c r="BT58" s="1193"/>
      <c r="BU58" s="1193"/>
      <c r="BV58" s="1193"/>
      <c r="BW58" s="1193"/>
      <c r="BX58" s="1193"/>
      <c r="BY58" s="1193"/>
      <c r="BZ58" s="1193"/>
      <c r="CA58" s="1193"/>
      <c r="CB58" s="1193"/>
      <c r="CC58" s="1193"/>
      <c r="CD58" s="1193"/>
      <c r="CE58" s="1193"/>
      <c r="CF58" s="1193"/>
      <c r="CG58" s="1193"/>
      <c r="CH58" s="1193"/>
      <c r="CI58" s="1193"/>
      <c r="CJ58" s="1193"/>
      <c r="CK58" s="1193"/>
      <c r="CL58" s="1193"/>
      <c r="CM58" s="1193"/>
      <c r="CN58" s="1193"/>
      <c r="CO58" s="1193"/>
      <c r="CP58" s="1193"/>
      <c r="CQ58" s="1193"/>
      <c r="CR58" s="1193"/>
      <c r="CS58" s="1193"/>
      <c r="CT58" s="1193"/>
      <c r="CU58" s="1193"/>
      <c r="CV58" s="1193"/>
      <c r="CW58" s="1193"/>
      <c r="CX58" s="1193"/>
      <c r="CY58" s="1193"/>
      <c r="CZ58" s="1193"/>
      <c r="DA58" s="1193"/>
      <c r="DB58" s="1193"/>
      <c r="DC58" s="1193"/>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9" t="s">
        <v>538</v>
      </c>
      <c r="AO65" s="1200"/>
      <c r="AP65" s="1200"/>
      <c r="AQ65" s="1200"/>
      <c r="AR65" s="1200"/>
      <c r="AS65" s="1200"/>
      <c r="AT65" s="1200"/>
      <c r="AU65" s="1200"/>
      <c r="AV65" s="1200"/>
      <c r="AW65" s="1200"/>
      <c r="AX65" s="1200"/>
      <c r="AY65" s="1200"/>
      <c r="AZ65" s="1200"/>
      <c r="BA65" s="1200"/>
      <c r="BB65" s="1200"/>
      <c r="BC65" s="1200"/>
      <c r="BD65" s="1200"/>
      <c r="BE65" s="1200"/>
      <c r="BF65" s="1200"/>
      <c r="BG65" s="1200"/>
      <c r="BH65" s="1200"/>
      <c r="BI65" s="1200"/>
      <c r="BJ65" s="1200"/>
      <c r="BK65" s="1200"/>
      <c r="BL65" s="1200"/>
      <c r="BM65" s="1200"/>
      <c r="BN65" s="1200"/>
      <c r="BO65" s="1200"/>
      <c r="BP65" s="1200"/>
      <c r="BQ65" s="1200"/>
      <c r="BR65" s="1200"/>
      <c r="BS65" s="1200"/>
      <c r="BT65" s="1200"/>
      <c r="BU65" s="1200"/>
      <c r="BV65" s="1200"/>
      <c r="BW65" s="1200"/>
      <c r="BX65" s="1200"/>
      <c r="BY65" s="1200"/>
      <c r="BZ65" s="1200"/>
      <c r="CA65" s="1200"/>
      <c r="CB65" s="1200"/>
      <c r="CC65" s="1200"/>
      <c r="CD65" s="1200"/>
      <c r="CE65" s="1200"/>
      <c r="CF65" s="1200"/>
      <c r="CG65" s="1200"/>
      <c r="CH65" s="1200"/>
      <c r="CI65" s="1200"/>
      <c r="CJ65" s="1200"/>
      <c r="CK65" s="1200"/>
      <c r="CL65" s="1200"/>
      <c r="CM65" s="1200"/>
      <c r="CN65" s="1200"/>
      <c r="CO65" s="1200"/>
      <c r="CP65" s="1200"/>
      <c r="CQ65" s="1200"/>
      <c r="CR65" s="1200"/>
      <c r="CS65" s="1200"/>
      <c r="CT65" s="1200"/>
      <c r="CU65" s="1200"/>
      <c r="CV65" s="1200"/>
      <c r="CW65" s="1200"/>
      <c r="CX65" s="1200"/>
      <c r="CY65" s="1200"/>
      <c r="CZ65" s="1200"/>
      <c r="DA65" s="1200"/>
      <c r="DB65" s="1200"/>
      <c r="DC65" s="1201"/>
    </row>
    <row r="66" spans="2:107" ht="13" x14ac:dyDescent="0.2">
      <c r="B66" s="10"/>
      <c r="AN66" s="1202"/>
      <c r="AO66" s="1203"/>
      <c r="AP66" s="1203"/>
      <c r="AQ66" s="1203"/>
      <c r="AR66" s="1203"/>
      <c r="AS66" s="1203"/>
      <c r="AT66" s="1203"/>
      <c r="AU66" s="1203"/>
      <c r="AV66" s="1203"/>
      <c r="AW66" s="1203"/>
      <c r="AX66" s="1203"/>
      <c r="AY66" s="1203"/>
      <c r="AZ66" s="1203"/>
      <c r="BA66" s="1203"/>
      <c r="BB66" s="1203"/>
      <c r="BC66" s="1203"/>
      <c r="BD66" s="1203"/>
      <c r="BE66" s="1203"/>
      <c r="BF66" s="1203"/>
      <c r="BG66" s="1203"/>
      <c r="BH66" s="1203"/>
      <c r="BI66" s="1203"/>
      <c r="BJ66" s="1203"/>
      <c r="BK66" s="1203"/>
      <c r="BL66" s="1203"/>
      <c r="BM66" s="1203"/>
      <c r="BN66" s="1203"/>
      <c r="BO66" s="1203"/>
      <c r="BP66" s="1203"/>
      <c r="BQ66" s="1203"/>
      <c r="BR66" s="1203"/>
      <c r="BS66" s="1203"/>
      <c r="BT66" s="1203"/>
      <c r="BU66" s="1203"/>
      <c r="BV66" s="1203"/>
      <c r="BW66" s="1203"/>
      <c r="BX66" s="1203"/>
      <c r="BY66" s="1203"/>
      <c r="BZ66" s="1203"/>
      <c r="CA66" s="1203"/>
      <c r="CB66" s="1203"/>
      <c r="CC66" s="1203"/>
      <c r="CD66" s="1203"/>
      <c r="CE66" s="1203"/>
      <c r="CF66" s="1203"/>
      <c r="CG66" s="1203"/>
      <c r="CH66" s="1203"/>
      <c r="CI66" s="1203"/>
      <c r="CJ66" s="1203"/>
      <c r="CK66" s="1203"/>
      <c r="CL66" s="1203"/>
      <c r="CM66" s="1203"/>
      <c r="CN66" s="1203"/>
      <c r="CO66" s="1203"/>
      <c r="CP66" s="1203"/>
      <c r="CQ66" s="1203"/>
      <c r="CR66" s="1203"/>
      <c r="CS66" s="1203"/>
      <c r="CT66" s="1203"/>
      <c r="CU66" s="1203"/>
      <c r="CV66" s="1203"/>
      <c r="CW66" s="1203"/>
      <c r="CX66" s="1203"/>
      <c r="CY66" s="1203"/>
      <c r="CZ66" s="1203"/>
      <c r="DA66" s="1203"/>
      <c r="DB66" s="1203"/>
      <c r="DC66" s="1204"/>
    </row>
    <row r="67" spans="2:107" ht="13" x14ac:dyDescent="0.2">
      <c r="B67" s="10"/>
      <c r="AN67" s="1202"/>
      <c r="AO67" s="1203"/>
      <c r="AP67" s="1203"/>
      <c r="AQ67" s="1203"/>
      <c r="AR67" s="1203"/>
      <c r="AS67" s="1203"/>
      <c r="AT67" s="1203"/>
      <c r="AU67" s="1203"/>
      <c r="AV67" s="1203"/>
      <c r="AW67" s="1203"/>
      <c r="AX67" s="1203"/>
      <c r="AY67" s="1203"/>
      <c r="AZ67" s="1203"/>
      <c r="BA67" s="1203"/>
      <c r="BB67" s="1203"/>
      <c r="BC67" s="1203"/>
      <c r="BD67" s="1203"/>
      <c r="BE67" s="1203"/>
      <c r="BF67" s="1203"/>
      <c r="BG67" s="1203"/>
      <c r="BH67" s="1203"/>
      <c r="BI67" s="1203"/>
      <c r="BJ67" s="1203"/>
      <c r="BK67" s="1203"/>
      <c r="BL67" s="1203"/>
      <c r="BM67" s="1203"/>
      <c r="BN67" s="1203"/>
      <c r="BO67" s="1203"/>
      <c r="BP67" s="1203"/>
      <c r="BQ67" s="1203"/>
      <c r="BR67" s="1203"/>
      <c r="BS67" s="1203"/>
      <c r="BT67" s="1203"/>
      <c r="BU67" s="1203"/>
      <c r="BV67" s="1203"/>
      <c r="BW67" s="1203"/>
      <c r="BX67" s="1203"/>
      <c r="BY67" s="1203"/>
      <c r="BZ67" s="1203"/>
      <c r="CA67" s="1203"/>
      <c r="CB67" s="1203"/>
      <c r="CC67" s="1203"/>
      <c r="CD67" s="1203"/>
      <c r="CE67" s="1203"/>
      <c r="CF67" s="1203"/>
      <c r="CG67" s="1203"/>
      <c r="CH67" s="1203"/>
      <c r="CI67" s="1203"/>
      <c r="CJ67" s="1203"/>
      <c r="CK67" s="1203"/>
      <c r="CL67" s="1203"/>
      <c r="CM67" s="1203"/>
      <c r="CN67" s="1203"/>
      <c r="CO67" s="1203"/>
      <c r="CP67" s="1203"/>
      <c r="CQ67" s="1203"/>
      <c r="CR67" s="1203"/>
      <c r="CS67" s="1203"/>
      <c r="CT67" s="1203"/>
      <c r="CU67" s="1203"/>
      <c r="CV67" s="1203"/>
      <c r="CW67" s="1203"/>
      <c r="CX67" s="1203"/>
      <c r="CY67" s="1203"/>
      <c r="CZ67" s="1203"/>
      <c r="DA67" s="1203"/>
      <c r="DB67" s="1203"/>
      <c r="DC67" s="1204"/>
    </row>
    <row r="68" spans="2:107" ht="13" x14ac:dyDescent="0.2">
      <c r="B68" s="10"/>
      <c r="AN68" s="1202"/>
      <c r="AO68" s="1203"/>
      <c r="AP68" s="1203"/>
      <c r="AQ68" s="1203"/>
      <c r="AR68" s="1203"/>
      <c r="AS68" s="1203"/>
      <c r="AT68" s="1203"/>
      <c r="AU68" s="1203"/>
      <c r="AV68" s="1203"/>
      <c r="AW68" s="1203"/>
      <c r="AX68" s="1203"/>
      <c r="AY68" s="1203"/>
      <c r="AZ68" s="1203"/>
      <c r="BA68" s="1203"/>
      <c r="BB68" s="1203"/>
      <c r="BC68" s="1203"/>
      <c r="BD68" s="1203"/>
      <c r="BE68" s="1203"/>
      <c r="BF68" s="1203"/>
      <c r="BG68" s="1203"/>
      <c r="BH68" s="1203"/>
      <c r="BI68" s="1203"/>
      <c r="BJ68" s="1203"/>
      <c r="BK68" s="1203"/>
      <c r="BL68" s="1203"/>
      <c r="BM68" s="1203"/>
      <c r="BN68" s="1203"/>
      <c r="BO68" s="1203"/>
      <c r="BP68" s="1203"/>
      <c r="BQ68" s="1203"/>
      <c r="BR68" s="1203"/>
      <c r="BS68" s="1203"/>
      <c r="BT68" s="1203"/>
      <c r="BU68" s="1203"/>
      <c r="BV68" s="1203"/>
      <c r="BW68" s="1203"/>
      <c r="BX68" s="1203"/>
      <c r="BY68" s="1203"/>
      <c r="BZ68" s="1203"/>
      <c r="CA68" s="1203"/>
      <c r="CB68" s="1203"/>
      <c r="CC68" s="1203"/>
      <c r="CD68" s="1203"/>
      <c r="CE68" s="1203"/>
      <c r="CF68" s="1203"/>
      <c r="CG68" s="1203"/>
      <c r="CH68" s="1203"/>
      <c r="CI68" s="1203"/>
      <c r="CJ68" s="1203"/>
      <c r="CK68" s="1203"/>
      <c r="CL68" s="1203"/>
      <c r="CM68" s="1203"/>
      <c r="CN68" s="1203"/>
      <c r="CO68" s="1203"/>
      <c r="CP68" s="1203"/>
      <c r="CQ68" s="1203"/>
      <c r="CR68" s="1203"/>
      <c r="CS68" s="1203"/>
      <c r="CT68" s="1203"/>
      <c r="CU68" s="1203"/>
      <c r="CV68" s="1203"/>
      <c r="CW68" s="1203"/>
      <c r="CX68" s="1203"/>
      <c r="CY68" s="1203"/>
      <c r="CZ68" s="1203"/>
      <c r="DA68" s="1203"/>
      <c r="DB68" s="1203"/>
      <c r="DC68" s="1204"/>
    </row>
    <row r="69" spans="2:107" ht="13" x14ac:dyDescent="0.2">
      <c r="B69" s="10"/>
      <c r="AN69" s="1205"/>
      <c r="AO69" s="1206"/>
      <c r="AP69" s="1206"/>
      <c r="AQ69" s="1206"/>
      <c r="AR69" s="1206"/>
      <c r="AS69" s="1206"/>
      <c r="AT69" s="1206"/>
      <c r="AU69" s="1206"/>
      <c r="AV69" s="1206"/>
      <c r="AW69" s="1206"/>
      <c r="AX69" s="1206"/>
      <c r="AY69" s="1206"/>
      <c r="AZ69" s="1206"/>
      <c r="BA69" s="1206"/>
      <c r="BB69" s="1206"/>
      <c r="BC69" s="1206"/>
      <c r="BD69" s="1206"/>
      <c r="BE69" s="1206"/>
      <c r="BF69" s="1206"/>
      <c r="BG69" s="1206"/>
      <c r="BH69" s="1206"/>
      <c r="BI69" s="1206"/>
      <c r="BJ69" s="1206"/>
      <c r="BK69" s="1206"/>
      <c r="BL69" s="1206"/>
      <c r="BM69" s="1206"/>
      <c r="BN69" s="1206"/>
      <c r="BO69" s="1206"/>
      <c r="BP69" s="1206"/>
      <c r="BQ69" s="1206"/>
      <c r="BR69" s="1206"/>
      <c r="BS69" s="1206"/>
      <c r="BT69" s="1206"/>
      <c r="BU69" s="1206"/>
      <c r="BV69" s="1206"/>
      <c r="BW69" s="1206"/>
      <c r="BX69" s="1206"/>
      <c r="BY69" s="1206"/>
      <c r="BZ69" s="1206"/>
      <c r="CA69" s="1206"/>
      <c r="CB69" s="1206"/>
      <c r="CC69" s="1206"/>
      <c r="CD69" s="1206"/>
      <c r="CE69" s="1206"/>
      <c r="CF69" s="1206"/>
      <c r="CG69" s="1206"/>
      <c r="CH69" s="1206"/>
      <c r="CI69" s="1206"/>
      <c r="CJ69" s="1206"/>
      <c r="CK69" s="1206"/>
      <c r="CL69" s="1206"/>
      <c r="CM69" s="1206"/>
      <c r="CN69" s="1206"/>
      <c r="CO69" s="1206"/>
      <c r="CP69" s="1206"/>
      <c r="CQ69" s="1206"/>
      <c r="CR69" s="1206"/>
      <c r="CS69" s="1206"/>
      <c r="CT69" s="1206"/>
      <c r="CU69" s="1206"/>
      <c r="CV69" s="1206"/>
      <c r="CW69" s="1206"/>
      <c r="CX69" s="1206"/>
      <c r="CY69" s="1206"/>
      <c r="CZ69" s="1206"/>
      <c r="DA69" s="1206"/>
      <c r="DB69" s="1206"/>
      <c r="DC69" s="1207"/>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1"/>
      <c r="H72" s="1191"/>
      <c r="I72" s="1191"/>
      <c r="J72" s="1191"/>
      <c r="K72" s="20"/>
      <c r="L72" s="20"/>
      <c r="M72" s="21"/>
      <c r="N72" s="21"/>
      <c r="AN72" s="1209"/>
      <c r="AO72" s="1210"/>
      <c r="AP72" s="1210"/>
      <c r="AQ72" s="1210"/>
      <c r="AR72" s="1210"/>
      <c r="AS72" s="1210"/>
      <c r="AT72" s="1210"/>
      <c r="AU72" s="1210"/>
      <c r="AV72" s="1210"/>
      <c r="AW72" s="1210"/>
      <c r="AX72" s="1210"/>
      <c r="AY72" s="1210"/>
      <c r="AZ72" s="1210"/>
      <c r="BA72" s="1210"/>
      <c r="BB72" s="1210"/>
      <c r="BC72" s="1210"/>
      <c r="BD72" s="1210"/>
      <c r="BE72" s="1210"/>
      <c r="BF72" s="1210"/>
      <c r="BG72" s="1210"/>
      <c r="BH72" s="1210"/>
      <c r="BI72" s="1210"/>
      <c r="BJ72" s="1210"/>
      <c r="BK72" s="1210"/>
      <c r="BL72" s="1210"/>
      <c r="BM72" s="1210"/>
      <c r="BN72" s="1210"/>
      <c r="BO72" s="1211"/>
      <c r="BP72" s="1197" t="s">
        <v>3</v>
      </c>
      <c r="BQ72" s="1197"/>
      <c r="BR72" s="1197"/>
      <c r="BS72" s="1197"/>
      <c r="BT72" s="1197"/>
      <c r="BU72" s="1197"/>
      <c r="BV72" s="1197"/>
      <c r="BW72" s="1197"/>
      <c r="BX72" s="1197" t="s">
        <v>4</v>
      </c>
      <c r="BY72" s="1197"/>
      <c r="BZ72" s="1197"/>
      <c r="CA72" s="1197"/>
      <c r="CB72" s="1197"/>
      <c r="CC72" s="1197"/>
      <c r="CD72" s="1197"/>
      <c r="CE72" s="1197"/>
      <c r="CF72" s="1197" t="s">
        <v>5</v>
      </c>
      <c r="CG72" s="1197"/>
      <c r="CH72" s="1197"/>
      <c r="CI72" s="1197"/>
      <c r="CJ72" s="1197"/>
      <c r="CK72" s="1197"/>
      <c r="CL72" s="1197"/>
      <c r="CM72" s="1197"/>
      <c r="CN72" s="1197" t="s">
        <v>6</v>
      </c>
      <c r="CO72" s="1197"/>
      <c r="CP72" s="1197"/>
      <c r="CQ72" s="1197"/>
      <c r="CR72" s="1197"/>
      <c r="CS72" s="1197"/>
      <c r="CT72" s="1197"/>
      <c r="CU72" s="1197"/>
      <c r="CV72" s="1197" t="s">
        <v>7</v>
      </c>
      <c r="CW72" s="1197"/>
      <c r="CX72" s="1197"/>
      <c r="CY72" s="1197"/>
      <c r="CZ72" s="1197"/>
      <c r="DA72" s="1197"/>
      <c r="DB72" s="1197"/>
      <c r="DC72" s="1197"/>
    </row>
    <row r="73" spans="2:107" ht="13" x14ac:dyDescent="0.2">
      <c r="B73" s="10"/>
      <c r="G73" s="1208"/>
      <c r="H73" s="1208"/>
      <c r="I73" s="1208"/>
      <c r="J73" s="1208"/>
      <c r="K73" s="1192"/>
      <c r="L73" s="1192"/>
      <c r="M73" s="1192"/>
      <c r="N73" s="1192"/>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3">
        <v>3.5</v>
      </c>
      <c r="BQ73" s="1193"/>
      <c r="BR73" s="1193"/>
      <c r="BS73" s="1193"/>
      <c r="BT73" s="1193"/>
      <c r="BU73" s="1193"/>
      <c r="BV73" s="1193"/>
      <c r="BW73" s="1193"/>
      <c r="BX73" s="1193"/>
      <c r="BY73" s="1193"/>
      <c r="BZ73" s="1193"/>
      <c r="CA73" s="1193"/>
      <c r="CB73" s="1193"/>
      <c r="CC73" s="1193"/>
      <c r="CD73" s="1193"/>
      <c r="CE73" s="1193"/>
      <c r="CF73" s="1193"/>
      <c r="CG73" s="1193"/>
      <c r="CH73" s="1193"/>
      <c r="CI73" s="1193"/>
      <c r="CJ73" s="1193"/>
      <c r="CK73" s="1193"/>
      <c r="CL73" s="1193"/>
      <c r="CM73" s="1193"/>
      <c r="CN73" s="1193">
        <v>9.5</v>
      </c>
      <c r="CO73" s="1193"/>
      <c r="CP73" s="1193"/>
      <c r="CQ73" s="1193"/>
      <c r="CR73" s="1193"/>
      <c r="CS73" s="1193"/>
      <c r="CT73" s="1193"/>
      <c r="CU73" s="1193"/>
      <c r="CV73" s="1193"/>
      <c r="CW73" s="1193"/>
      <c r="CX73" s="1193"/>
      <c r="CY73" s="1193"/>
      <c r="CZ73" s="1193"/>
      <c r="DA73" s="1193"/>
      <c r="DB73" s="1193"/>
      <c r="DC73" s="1193"/>
    </row>
    <row r="74" spans="2:107" ht="13" x14ac:dyDescent="0.2">
      <c r="B74" s="10"/>
      <c r="G74" s="1208"/>
      <c r="H74" s="1208"/>
      <c r="I74" s="1208"/>
      <c r="J74" s="1208"/>
      <c r="K74" s="1192"/>
      <c r="L74" s="1192"/>
      <c r="M74" s="1192"/>
      <c r="N74" s="1192"/>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3"/>
      <c r="BQ74" s="1193"/>
      <c r="BR74" s="1193"/>
      <c r="BS74" s="1193"/>
      <c r="BT74" s="1193"/>
      <c r="BU74" s="1193"/>
      <c r="BV74" s="1193"/>
      <c r="BW74" s="1193"/>
      <c r="BX74" s="1193"/>
      <c r="BY74" s="1193"/>
      <c r="BZ74" s="1193"/>
      <c r="CA74" s="1193"/>
      <c r="CB74" s="1193"/>
      <c r="CC74" s="1193"/>
      <c r="CD74" s="1193"/>
      <c r="CE74" s="1193"/>
      <c r="CF74" s="1193"/>
      <c r="CG74" s="1193"/>
      <c r="CH74" s="1193"/>
      <c r="CI74" s="1193"/>
      <c r="CJ74" s="1193"/>
      <c r="CK74" s="1193"/>
      <c r="CL74" s="1193"/>
      <c r="CM74" s="1193"/>
      <c r="CN74" s="1193"/>
      <c r="CO74" s="1193"/>
      <c r="CP74" s="1193"/>
      <c r="CQ74" s="1193"/>
      <c r="CR74" s="1193"/>
      <c r="CS74" s="1193"/>
      <c r="CT74" s="1193"/>
      <c r="CU74" s="1193"/>
      <c r="CV74" s="1193"/>
      <c r="CW74" s="1193"/>
      <c r="CX74" s="1193"/>
      <c r="CY74" s="1193"/>
      <c r="CZ74" s="1193"/>
      <c r="DA74" s="1193"/>
      <c r="DB74" s="1193"/>
      <c r="DC74" s="1193"/>
    </row>
    <row r="75" spans="2:107" ht="13" x14ac:dyDescent="0.2">
      <c r="B75" s="10"/>
      <c r="G75" s="1208"/>
      <c r="H75" s="1208"/>
      <c r="I75" s="1191"/>
      <c r="J75" s="1191"/>
      <c r="K75" s="1198"/>
      <c r="L75" s="1198"/>
      <c r="M75" s="1198"/>
      <c r="N75" s="1198"/>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3">
        <v>11.7</v>
      </c>
      <c r="BQ75" s="1193"/>
      <c r="BR75" s="1193"/>
      <c r="BS75" s="1193"/>
      <c r="BT75" s="1193"/>
      <c r="BU75" s="1193"/>
      <c r="BV75" s="1193"/>
      <c r="BW75" s="1193"/>
      <c r="BX75" s="1193">
        <v>11.1</v>
      </c>
      <c r="BY75" s="1193"/>
      <c r="BZ75" s="1193"/>
      <c r="CA75" s="1193"/>
      <c r="CB75" s="1193"/>
      <c r="CC75" s="1193"/>
      <c r="CD75" s="1193"/>
      <c r="CE75" s="1193"/>
      <c r="CF75" s="1193">
        <v>11.6</v>
      </c>
      <c r="CG75" s="1193"/>
      <c r="CH75" s="1193"/>
      <c r="CI75" s="1193"/>
      <c r="CJ75" s="1193"/>
      <c r="CK75" s="1193"/>
      <c r="CL75" s="1193"/>
      <c r="CM75" s="1193"/>
      <c r="CN75" s="1193">
        <v>10.8</v>
      </c>
      <c r="CO75" s="1193"/>
      <c r="CP75" s="1193"/>
      <c r="CQ75" s="1193"/>
      <c r="CR75" s="1193"/>
      <c r="CS75" s="1193"/>
      <c r="CT75" s="1193"/>
      <c r="CU75" s="1193"/>
      <c r="CV75" s="1193">
        <v>10.3</v>
      </c>
      <c r="CW75" s="1193"/>
      <c r="CX75" s="1193"/>
      <c r="CY75" s="1193"/>
      <c r="CZ75" s="1193"/>
      <c r="DA75" s="1193"/>
      <c r="DB75" s="1193"/>
      <c r="DC75" s="1193"/>
    </row>
    <row r="76" spans="2:107" ht="13" x14ac:dyDescent="0.2">
      <c r="B76" s="10"/>
      <c r="G76" s="1208"/>
      <c r="H76" s="1208"/>
      <c r="I76" s="1191"/>
      <c r="J76" s="1191"/>
      <c r="K76" s="1198"/>
      <c r="L76" s="1198"/>
      <c r="M76" s="1198"/>
      <c r="N76" s="1198"/>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3"/>
      <c r="BQ76" s="1193"/>
      <c r="BR76" s="1193"/>
      <c r="BS76" s="1193"/>
      <c r="BT76" s="1193"/>
      <c r="BU76" s="1193"/>
      <c r="BV76" s="1193"/>
      <c r="BW76" s="1193"/>
      <c r="BX76" s="1193"/>
      <c r="BY76" s="1193"/>
      <c r="BZ76" s="1193"/>
      <c r="CA76" s="1193"/>
      <c r="CB76" s="1193"/>
      <c r="CC76" s="1193"/>
      <c r="CD76" s="1193"/>
      <c r="CE76" s="1193"/>
      <c r="CF76" s="1193"/>
      <c r="CG76" s="1193"/>
      <c r="CH76" s="1193"/>
      <c r="CI76" s="1193"/>
      <c r="CJ76" s="1193"/>
      <c r="CK76" s="1193"/>
      <c r="CL76" s="1193"/>
      <c r="CM76" s="1193"/>
      <c r="CN76" s="1193"/>
      <c r="CO76" s="1193"/>
      <c r="CP76" s="1193"/>
      <c r="CQ76" s="1193"/>
      <c r="CR76" s="1193"/>
      <c r="CS76" s="1193"/>
      <c r="CT76" s="1193"/>
      <c r="CU76" s="1193"/>
      <c r="CV76" s="1193"/>
      <c r="CW76" s="1193"/>
      <c r="CX76" s="1193"/>
      <c r="CY76" s="1193"/>
      <c r="CZ76" s="1193"/>
      <c r="DA76" s="1193"/>
      <c r="DB76" s="1193"/>
      <c r="DC76" s="1193"/>
    </row>
    <row r="77" spans="2:107" ht="13" x14ac:dyDescent="0.2">
      <c r="B77" s="10"/>
      <c r="G77" s="1191"/>
      <c r="H77" s="1191"/>
      <c r="I77" s="1191"/>
      <c r="J77" s="1191"/>
      <c r="K77" s="1192"/>
      <c r="L77" s="1192"/>
      <c r="M77" s="1192"/>
      <c r="N77" s="1192"/>
      <c r="AN77" s="1197" t="s">
        <v>11</v>
      </c>
      <c r="AO77" s="1197"/>
      <c r="AP77" s="1197"/>
      <c r="AQ77" s="1197"/>
      <c r="AR77" s="1197"/>
      <c r="AS77" s="1197"/>
      <c r="AT77" s="1197"/>
      <c r="AU77" s="1197"/>
      <c r="AV77" s="1197"/>
      <c r="AW77" s="1197"/>
      <c r="AX77" s="1197"/>
      <c r="AY77" s="1197"/>
      <c r="AZ77" s="1197"/>
      <c r="BA77" s="1197"/>
      <c r="BB77" s="1196" t="s">
        <v>9</v>
      </c>
      <c r="BC77" s="1196"/>
      <c r="BD77" s="1196"/>
      <c r="BE77" s="1196"/>
      <c r="BF77" s="1196"/>
      <c r="BG77" s="1196"/>
      <c r="BH77" s="1196"/>
      <c r="BI77" s="1196"/>
      <c r="BJ77" s="1196"/>
      <c r="BK77" s="1196"/>
      <c r="BL77" s="1196"/>
      <c r="BM77" s="1196"/>
      <c r="BN77" s="1196"/>
      <c r="BO77" s="1196"/>
      <c r="BP77" s="1193">
        <v>0</v>
      </c>
      <c r="BQ77" s="1193"/>
      <c r="BR77" s="1193"/>
      <c r="BS77" s="1193"/>
      <c r="BT77" s="1193"/>
      <c r="BU77" s="1193"/>
      <c r="BV77" s="1193"/>
      <c r="BW77" s="1193"/>
      <c r="BX77" s="1193">
        <v>0</v>
      </c>
      <c r="BY77" s="1193"/>
      <c r="BZ77" s="1193"/>
      <c r="CA77" s="1193"/>
      <c r="CB77" s="1193"/>
      <c r="CC77" s="1193"/>
      <c r="CD77" s="1193"/>
      <c r="CE77" s="1193"/>
      <c r="CF77" s="1193">
        <v>0</v>
      </c>
      <c r="CG77" s="1193"/>
      <c r="CH77" s="1193"/>
      <c r="CI77" s="1193"/>
      <c r="CJ77" s="1193"/>
      <c r="CK77" s="1193"/>
      <c r="CL77" s="1193"/>
      <c r="CM77" s="1193"/>
      <c r="CN77" s="1193">
        <v>0</v>
      </c>
      <c r="CO77" s="1193"/>
      <c r="CP77" s="1193"/>
      <c r="CQ77" s="1193"/>
      <c r="CR77" s="1193"/>
      <c r="CS77" s="1193"/>
      <c r="CT77" s="1193"/>
      <c r="CU77" s="1193"/>
      <c r="CV77" s="1193">
        <v>0</v>
      </c>
      <c r="CW77" s="1193"/>
      <c r="CX77" s="1193"/>
      <c r="CY77" s="1193"/>
      <c r="CZ77" s="1193"/>
      <c r="DA77" s="1193"/>
      <c r="DB77" s="1193"/>
      <c r="DC77" s="1193"/>
    </row>
    <row r="78" spans="2:107" ht="13" x14ac:dyDescent="0.2">
      <c r="B78" s="10"/>
      <c r="G78" s="1191"/>
      <c r="H78" s="1191"/>
      <c r="I78" s="1191"/>
      <c r="J78" s="1191"/>
      <c r="K78" s="1192"/>
      <c r="L78" s="1192"/>
      <c r="M78" s="1192"/>
      <c r="N78" s="1192"/>
      <c r="AN78" s="1197"/>
      <c r="AO78" s="1197"/>
      <c r="AP78" s="1197"/>
      <c r="AQ78" s="1197"/>
      <c r="AR78" s="1197"/>
      <c r="AS78" s="1197"/>
      <c r="AT78" s="1197"/>
      <c r="AU78" s="1197"/>
      <c r="AV78" s="1197"/>
      <c r="AW78" s="1197"/>
      <c r="AX78" s="1197"/>
      <c r="AY78" s="1197"/>
      <c r="AZ78" s="1197"/>
      <c r="BA78" s="1197"/>
      <c r="BB78" s="1196"/>
      <c r="BC78" s="1196"/>
      <c r="BD78" s="1196"/>
      <c r="BE78" s="1196"/>
      <c r="BF78" s="1196"/>
      <c r="BG78" s="1196"/>
      <c r="BH78" s="1196"/>
      <c r="BI78" s="1196"/>
      <c r="BJ78" s="1196"/>
      <c r="BK78" s="1196"/>
      <c r="BL78" s="1196"/>
      <c r="BM78" s="1196"/>
      <c r="BN78" s="1196"/>
      <c r="BO78" s="1196"/>
      <c r="BP78" s="1193"/>
      <c r="BQ78" s="1193"/>
      <c r="BR78" s="1193"/>
      <c r="BS78" s="1193"/>
      <c r="BT78" s="1193"/>
      <c r="BU78" s="1193"/>
      <c r="BV78" s="1193"/>
      <c r="BW78" s="1193"/>
      <c r="BX78" s="1193"/>
      <c r="BY78" s="1193"/>
      <c r="BZ78" s="1193"/>
      <c r="CA78" s="1193"/>
      <c r="CB78" s="1193"/>
      <c r="CC78" s="1193"/>
      <c r="CD78" s="1193"/>
      <c r="CE78" s="1193"/>
      <c r="CF78" s="1193"/>
      <c r="CG78" s="1193"/>
      <c r="CH78" s="1193"/>
      <c r="CI78" s="1193"/>
      <c r="CJ78" s="1193"/>
      <c r="CK78" s="1193"/>
      <c r="CL78" s="1193"/>
      <c r="CM78" s="1193"/>
      <c r="CN78" s="1193"/>
      <c r="CO78" s="1193"/>
      <c r="CP78" s="1193"/>
      <c r="CQ78" s="1193"/>
      <c r="CR78" s="1193"/>
      <c r="CS78" s="1193"/>
      <c r="CT78" s="1193"/>
      <c r="CU78" s="1193"/>
      <c r="CV78" s="1193"/>
      <c r="CW78" s="1193"/>
      <c r="CX78" s="1193"/>
      <c r="CY78" s="1193"/>
      <c r="CZ78" s="1193"/>
      <c r="DA78" s="1193"/>
      <c r="DB78" s="1193"/>
      <c r="DC78" s="1193"/>
    </row>
    <row r="79" spans="2:107" ht="13" x14ac:dyDescent="0.2">
      <c r="B79" s="10"/>
      <c r="G79" s="1191"/>
      <c r="H79" s="1191"/>
      <c r="I79" s="1194"/>
      <c r="J79" s="1194"/>
      <c r="K79" s="1195"/>
      <c r="L79" s="1195"/>
      <c r="M79" s="1195"/>
      <c r="N79" s="1195"/>
      <c r="AN79" s="1197"/>
      <c r="AO79" s="1197"/>
      <c r="AP79" s="1197"/>
      <c r="AQ79" s="1197"/>
      <c r="AR79" s="1197"/>
      <c r="AS79" s="1197"/>
      <c r="AT79" s="1197"/>
      <c r="AU79" s="1197"/>
      <c r="AV79" s="1197"/>
      <c r="AW79" s="1197"/>
      <c r="AX79" s="1197"/>
      <c r="AY79" s="1197"/>
      <c r="AZ79" s="1197"/>
      <c r="BA79" s="1197"/>
      <c r="BB79" s="1196" t="s">
        <v>13</v>
      </c>
      <c r="BC79" s="1196"/>
      <c r="BD79" s="1196"/>
      <c r="BE79" s="1196"/>
      <c r="BF79" s="1196"/>
      <c r="BG79" s="1196"/>
      <c r="BH79" s="1196"/>
      <c r="BI79" s="1196"/>
      <c r="BJ79" s="1196"/>
      <c r="BK79" s="1196"/>
      <c r="BL79" s="1196"/>
      <c r="BM79" s="1196"/>
      <c r="BN79" s="1196"/>
      <c r="BO79" s="1196"/>
      <c r="BP79" s="1193">
        <v>7.4</v>
      </c>
      <c r="BQ79" s="1193"/>
      <c r="BR79" s="1193"/>
      <c r="BS79" s="1193"/>
      <c r="BT79" s="1193"/>
      <c r="BU79" s="1193"/>
      <c r="BV79" s="1193"/>
      <c r="BW79" s="1193"/>
      <c r="BX79" s="1193">
        <v>8</v>
      </c>
      <c r="BY79" s="1193"/>
      <c r="BZ79" s="1193"/>
      <c r="CA79" s="1193"/>
      <c r="CB79" s="1193"/>
      <c r="CC79" s="1193"/>
      <c r="CD79" s="1193"/>
      <c r="CE79" s="1193"/>
      <c r="CF79" s="1193">
        <v>6.6</v>
      </c>
      <c r="CG79" s="1193"/>
      <c r="CH79" s="1193"/>
      <c r="CI79" s="1193"/>
      <c r="CJ79" s="1193"/>
      <c r="CK79" s="1193"/>
      <c r="CL79" s="1193"/>
      <c r="CM79" s="1193"/>
      <c r="CN79" s="1193">
        <v>6.8</v>
      </c>
      <c r="CO79" s="1193"/>
      <c r="CP79" s="1193"/>
      <c r="CQ79" s="1193"/>
      <c r="CR79" s="1193"/>
      <c r="CS79" s="1193"/>
      <c r="CT79" s="1193"/>
      <c r="CU79" s="1193"/>
      <c r="CV79" s="1193">
        <v>7.3</v>
      </c>
      <c r="CW79" s="1193"/>
      <c r="CX79" s="1193"/>
      <c r="CY79" s="1193"/>
      <c r="CZ79" s="1193"/>
      <c r="DA79" s="1193"/>
      <c r="DB79" s="1193"/>
      <c r="DC79" s="1193"/>
    </row>
    <row r="80" spans="2:107" ht="13" x14ac:dyDescent="0.2">
      <c r="B80" s="10"/>
      <c r="G80" s="1191"/>
      <c r="H80" s="1191"/>
      <c r="I80" s="1194"/>
      <c r="J80" s="1194"/>
      <c r="K80" s="1195"/>
      <c r="L80" s="1195"/>
      <c r="M80" s="1195"/>
      <c r="N80" s="1195"/>
      <c r="AN80" s="1197"/>
      <c r="AO80" s="1197"/>
      <c r="AP80" s="1197"/>
      <c r="AQ80" s="1197"/>
      <c r="AR80" s="1197"/>
      <c r="AS80" s="1197"/>
      <c r="AT80" s="1197"/>
      <c r="AU80" s="1197"/>
      <c r="AV80" s="1197"/>
      <c r="AW80" s="1197"/>
      <c r="AX80" s="1197"/>
      <c r="AY80" s="1197"/>
      <c r="AZ80" s="1197"/>
      <c r="BA80" s="1197"/>
      <c r="BB80" s="1196"/>
      <c r="BC80" s="1196"/>
      <c r="BD80" s="1196"/>
      <c r="BE80" s="1196"/>
      <c r="BF80" s="1196"/>
      <c r="BG80" s="1196"/>
      <c r="BH80" s="1196"/>
      <c r="BI80" s="1196"/>
      <c r="BJ80" s="1196"/>
      <c r="BK80" s="1196"/>
      <c r="BL80" s="1196"/>
      <c r="BM80" s="1196"/>
      <c r="BN80" s="1196"/>
      <c r="BO80" s="1196"/>
      <c r="BP80" s="1193"/>
      <c r="BQ80" s="1193"/>
      <c r="BR80" s="1193"/>
      <c r="BS80" s="1193"/>
      <c r="BT80" s="1193"/>
      <c r="BU80" s="1193"/>
      <c r="BV80" s="1193"/>
      <c r="BW80" s="1193"/>
      <c r="BX80" s="1193"/>
      <c r="BY80" s="1193"/>
      <c r="BZ80" s="1193"/>
      <c r="CA80" s="1193"/>
      <c r="CB80" s="1193"/>
      <c r="CC80" s="1193"/>
      <c r="CD80" s="1193"/>
      <c r="CE80" s="1193"/>
      <c r="CF80" s="1193"/>
      <c r="CG80" s="1193"/>
      <c r="CH80" s="1193"/>
      <c r="CI80" s="1193"/>
      <c r="CJ80" s="1193"/>
      <c r="CK80" s="1193"/>
      <c r="CL80" s="1193"/>
      <c r="CM80" s="1193"/>
      <c r="CN80" s="1193"/>
      <c r="CO80" s="1193"/>
      <c r="CP80" s="1193"/>
      <c r="CQ80" s="1193"/>
      <c r="CR80" s="1193"/>
      <c r="CS80" s="1193"/>
      <c r="CT80" s="1193"/>
      <c r="CU80" s="1193"/>
      <c r="CV80" s="1193"/>
      <c r="CW80" s="1193"/>
      <c r="CX80" s="1193"/>
      <c r="CY80" s="1193"/>
      <c r="CZ80" s="1193"/>
      <c r="DA80" s="1193"/>
      <c r="DB80" s="1193"/>
      <c r="DC80" s="1193"/>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LqvdVEU8Absy3N/LRQOOFEn+2KrYBWnIe1VBRjQNmC1naJsPNCNEWFBJoIaWcXu2dRC7jLD2tYyxhsyVPhgftA==" saltValue="N5k+luaXuiO8Shc+DzC+G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6yBg6WD2s1aoTT5I9QoucXIm4OcHhi8Ny2EUbDLq5DTGk+eGfKOzJVJXhrkyi0HBtFbIq9A37z/+whPVr9hTg==" saltValue="7CzT0Rwpx0CuMsFCOg1Z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qTeIJn+zg0Hb4PpVFKANpvQS+w89VC4GEd3ZFYkPNHqng5mUVibzsacumoM2+ttH3Os7LJXC7Dhp6bMZiLZwDg==" saltValue="0r+L2yFR1U/Mkba9sgO0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M72" sqref="BM72"/>
    </sheetView>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157</v>
      </c>
      <c r="C5" s="585"/>
      <c r="D5" s="585"/>
      <c r="E5" s="585"/>
      <c r="F5" s="585"/>
      <c r="G5" s="585"/>
      <c r="H5" s="585"/>
      <c r="I5" s="585"/>
      <c r="J5" s="585"/>
      <c r="K5" s="585"/>
      <c r="L5" s="585"/>
      <c r="M5" s="585"/>
      <c r="N5" s="585"/>
      <c r="O5" s="585"/>
      <c r="P5" s="585"/>
      <c r="Q5" s="586"/>
      <c r="R5" s="587">
        <v>914334</v>
      </c>
      <c r="S5" s="588"/>
      <c r="T5" s="588"/>
      <c r="U5" s="588"/>
      <c r="V5" s="588"/>
      <c r="W5" s="588"/>
      <c r="X5" s="588"/>
      <c r="Y5" s="589"/>
      <c r="Z5" s="590">
        <v>32.9</v>
      </c>
      <c r="AA5" s="590"/>
      <c r="AB5" s="590"/>
      <c r="AC5" s="590"/>
      <c r="AD5" s="591">
        <v>914334</v>
      </c>
      <c r="AE5" s="591"/>
      <c r="AF5" s="591"/>
      <c r="AG5" s="591"/>
      <c r="AH5" s="591"/>
      <c r="AI5" s="591"/>
      <c r="AJ5" s="591"/>
      <c r="AK5" s="591"/>
      <c r="AL5" s="592">
        <v>49.6</v>
      </c>
      <c r="AM5" s="593"/>
      <c r="AN5" s="593"/>
      <c r="AO5" s="594"/>
      <c r="AP5" s="584" t="s">
        <v>158</v>
      </c>
      <c r="AQ5" s="585"/>
      <c r="AR5" s="585"/>
      <c r="AS5" s="585"/>
      <c r="AT5" s="585"/>
      <c r="AU5" s="585"/>
      <c r="AV5" s="585"/>
      <c r="AW5" s="585"/>
      <c r="AX5" s="585"/>
      <c r="AY5" s="585"/>
      <c r="AZ5" s="585"/>
      <c r="BA5" s="585"/>
      <c r="BB5" s="585"/>
      <c r="BC5" s="585"/>
      <c r="BD5" s="585"/>
      <c r="BE5" s="585"/>
      <c r="BF5" s="586"/>
      <c r="BG5" s="598">
        <v>914334</v>
      </c>
      <c r="BH5" s="599"/>
      <c r="BI5" s="599"/>
      <c r="BJ5" s="599"/>
      <c r="BK5" s="599"/>
      <c r="BL5" s="599"/>
      <c r="BM5" s="599"/>
      <c r="BN5" s="600"/>
      <c r="BO5" s="601">
        <v>100</v>
      </c>
      <c r="BP5" s="601"/>
      <c r="BQ5" s="601"/>
      <c r="BR5" s="601"/>
      <c r="BS5" s="602">
        <v>84257</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2">
      <c r="B6" s="595" t="s">
        <v>162</v>
      </c>
      <c r="C6" s="596"/>
      <c r="D6" s="596"/>
      <c r="E6" s="596"/>
      <c r="F6" s="596"/>
      <c r="G6" s="596"/>
      <c r="H6" s="596"/>
      <c r="I6" s="596"/>
      <c r="J6" s="596"/>
      <c r="K6" s="596"/>
      <c r="L6" s="596"/>
      <c r="M6" s="596"/>
      <c r="N6" s="596"/>
      <c r="O6" s="596"/>
      <c r="P6" s="596"/>
      <c r="Q6" s="597"/>
      <c r="R6" s="598">
        <v>11863</v>
      </c>
      <c r="S6" s="599"/>
      <c r="T6" s="599"/>
      <c r="U6" s="599"/>
      <c r="V6" s="599"/>
      <c r="W6" s="599"/>
      <c r="X6" s="599"/>
      <c r="Y6" s="600"/>
      <c r="Z6" s="601">
        <v>0.4</v>
      </c>
      <c r="AA6" s="601"/>
      <c r="AB6" s="601"/>
      <c r="AC6" s="601"/>
      <c r="AD6" s="602">
        <v>11863</v>
      </c>
      <c r="AE6" s="602"/>
      <c r="AF6" s="602"/>
      <c r="AG6" s="602"/>
      <c r="AH6" s="602"/>
      <c r="AI6" s="602"/>
      <c r="AJ6" s="602"/>
      <c r="AK6" s="602"/>
      <c r="AL6" s="603">
        <v>0.6</v>
      </c>
      <c r="AM6" s="604"/>
      <c r="AN6" s="604"/>
      <c r="AO6" s="605"/>
      <c r="AP6" s="595" t="s">
        <v>163</v>
      </c>
      <c r="AQ6" s="596"/>
      <c r="AR6" s="596"/>
      <c r="AS6" s="596"/>
      <c r="AT6" s="596"/>
      <c r="AU6" s="596"/>
      <c r="AV6" s="596"/>
      <c r="AW6" s="596"/>
      <c r="AX6" s="596"/>
      <c r="AY6" s="596"/>
      <c r="AZ6" s="596"/>
      <c r="BA6" s="596"/>
      <c r="BB6" s="596"/>
      <c r="BC6" s="596"/>
      <c r="BD6" s="596"/>
      <c r="BE6" s="596"/>
      <c r="BF6" s="597"/>
      <c r="BG6" s="598">
        <v>914334</v>
      </c>
      <c r="BH6" s="599"/>
      <c r="BI6" s="599"/>
      <c r="BJ6" s="599"/>
      <c r="BK6" s="599"/>
      <c r="BL6" s="599"/>
      <c r="BM6" s="599"/>
      <c r="BN6" s="600"/>
      <c r="BO6" s="601">
        <v>100</v>
      </c>
      <c r="BP6" s="601"/>
      <c r="BQ6" s="601"/>
      <c r="BR6" s="601"/>
      <c r="BS6" s="602">
        <v>84257</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60092</v>
      </c>
      <c r="CS6" s="599"/>
      <c r="CT6" s="599"/>
      <c r="CU6" s="599"/>
      <c r="CV6" s="599"/>
      <c r="CW6" s="599"/>
      <c r="CX6" s="599"/>
      <c r="CY6" s="600"/>
      <c r="CZ6" s="592">
        <v>2.2999999999999998</v>
      </c>
      <c r="DA6" s="593"/>
      <c r="DB6" s="593"/>
      <c r="DC6" s="609"/>
      <c r="DD6" s="607" t="s">
        <v>61</v>
      </c>
      <c r="DE6" s="599"/>
      <c r="DF6" s="599"/>
      <c r="DG6" s="599"/>
      <c r="DH6" s="599"/>
      <c r="DI6" s="599"/>
      <c r="DJ6" s="599"/>
      <c r="DK6" s="599"/>
      <c r="DL6" s="599"/>
      <c r="DM6" s="599"/>
      <c r="DN6" s="599"/>
      <c r="DO6" s="599"/>
      <c r="DP6" s="600"/>
      <c r="DQ6" s="607">
        <v>60092</v>
      </c>
      <c r="DR6" s="599"/>
      <c r="DS6" s="599"/>
      <c r="DT6" s="599"/>
      <c r="DU6" s="599"/>
      <c r="DV6" s="599"/>
      <c r="DW6" s="599"/>
      <c r="DX6" s="599"/>
      <c r="DY6" s="599"/>
      <c r="DZ6" s="599"/>
      <c r="EA6" s="599"/>
      <c r="EB6" s="599"/>
      <c r="EC6" s="608"/>
    </row>
    <row r="7" spans="2:143" ht="11.25" customHeight="1" x14ac:dyDescent="0.2">
      <c r="B7" s="595" t="s">
        <v>165</v>
      </c>
      <c r="C7" s="596"/>
      <c r="D7" s="596"/>
      <c r="E7" s="596"/>
      <c r="F7" s="596"/>
      <c r="G7" s="596"/>
      <c r="H7" s="596"/>
      <c r="I7" s="596"/>
      <c r="J7" s="596"/>
      <c r="K7" s="596"/>
      <c r="L7" s="596"/>
      <c r="M7" s="596"/>
      <c r="N7" s="596"/>
      <c r="O7" s="596"/>
      <c r="P7" s="596"/>
      <c r="Q7" s="597"/>
      <c r="R7" s="598">
        <v>292</v>
      </c>
      <c r="S7" s="599"/>
      <c r="T7" s="599"/>
      <c r="U7" s="599"/>
      <c r="V7" s="599"/>
      <c r="W7" s="599"/>
      <c r="X7" s="599"/>
      <c r="Y7" s="600"/>
      <c r="Z7" s="601">
        <v>0</v>
      </c>
      <c r="AA7" s="601"/>
      <c r="AB7" s="601"/>
      <c r="AC7" s="601"/>
      <c r="AD7" s="602">
        <v>292</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243885</v>
      </c>
      <c r="BH7" s="599"/>
      <c r="BI7" s="599"/>
      <c r="BJ7" s="599"/>
      <c r="BK7" s="599"/>
      <c r="BL7" s="599"/>
      <c r="BM7" s="599"/>
      <c r="BN7" s="600"/>
      <c r="BO7" s="601">
        <v>26.7</v>
      </c>
      <c r="BP7" s="601"/>
      <c r="BQ7" s="601"/>
      <c r="BR7" s="601"/>
      <c r="BS7" s="602">
        <v>5855</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419963</v>
      </c>
      <c r="CS7" s="599"/>
      <c r="CT7" s="599"/>
      <c r="CU7" s="599"/>
      <c r="CV7" s="599"/>
      <c r="CW7" s="599"/>
      <c r="CX7" s="599"/>
      <c r="CY7" s="600"/>
      <c r="CZ7" s="601">
        <v>16</v>
      </c>
      <c r="DA7" s="601"/>
      <c r="DB7" s="601"/>
      <c r="DC7" s="601"/>
      <c r="DD7" s="607">
        <v>908</v>
      </c>
      <c r="DE7" s="599"/>
      <c r="DF7" s="599"/>
      <c r="DG7" s="599"/>
      <c r="DH7" s="599"/>
      <c r="DI7" s="599"/>
      <c r="DJ7" s="599"/>
      <c r="DK7" s="599"/>
      <c r="DL7" s="599"/>
      <c r="DM7" s="599"/>
      <c r="DN7" s="599"/>
      <c r="DO7" s="599"/>
      <c r="DP7" s="600"/>
      <c r="DQ7" s="607">
        <v>317502</v>
      </c>
      <c r="DR7" s="599"/>
      <c r="DS7" s="599"/>
      <c r="DT7" s="599"/>
      <c r="DU7" s="599"/>
      <c r="DV7" s="599"/>
      <c r="DW7" s="599"/>
      <c r="DX7" s="599"/>
      <c r="DY7" s="599"/>
      <c r="DZ7" s="599"/>
      <c r="EA7" s="599"/>
      <c r="EB7" s="599"/>
      <c r="EC7" s="608"/>
    </row>
    <row r="8" spans="2:143" ht="11.25" customHeight="1" x14ac:dyDescent="0.2">
      <c r="B8" s="595" t="s">
        <v>168</v>
      </c>
      <c r="C8" s="596"/>
      <c r="D8" s="596"/>
      <c r="E8" s="596"/>
      <c r="F8" s="596"/>
      <c r="G8" s="596"/>
      <c r="H8" s="596"/>
      <c r="I8" s="596"/>
      <c r="J8" s="596"/>
      <c r="K8" s="596"/>
      <c r="L8" s="596"/>
      <c r="M8" s="596"/>
      <c r="N8" s="596"/>
      <c r="O8" s="596"/>
      <c r="P8" s="596"/>
      <c r="Q8" s="597"/>
      <c r="R8" s="598">
        <v>2849</v>
      </c>
      <c r="S8" s="599"/>
      <c r="T8" s="599"/>
      <c r="U8" s="599"/>
      <c r="V8" s="599"/>
      <c r="W8" s="599"/>
      <c r="X8" s="599"/>
      <c r="Y8" s="600"/>
      <c r="Z8" s="601">
        <v>0.1</v>
      </c>
      <c r="AA8" s="601"/>
      <c r="AB8" s="601"/>
      <c r="AC8" s="601"/>
      <c r="AD8" s="602">
        <v>2849</v>
      </c>
      <c r="AE8" s="602"/>
      <c r="AF8" s="602"/>
      <c r="AG8" s="602"/>
      <c r="AH8" s="602"/>
      <c r="AI8" s="602"/>
      <c r="AJ8" s="602"/>
      <c r="AK8" s="602"/>
      <c r="AL8" s="603">
        <v>0.2</v>
      </c>
      <c r="AM8" s="604"/>
      <c r="AN8" s="604"/>
      <c r="AO8" s="605"/>
      <c r="AP8" s="595" t="s">
        <v>169</v>
      </c>
      <c r="AQ8" s="596"/>
      <c r="AR8" s="596"/>
      <c r="AS8" s="596"/>
      <c r="AT8" s="596"/>
      <c r="AU8" s="596"/>
      <c r="AV8" s="596"/>
      <c r="AW8" s="596"/>
      <c r="AX8" s="596"/>
      <c r="AY8" s="596"/>
      <c r="AZ8" s="596"/>
      <c r="BA8" s="596"/>
      <c r="BB8" s="596"/>
      <c r="BC8" s="596"/>
      <c r="BD8" s="596"/>
      <c r="BE8" s="596"/>
      <c r="BF8" s="597"/>
      <c r="BG8" s="598">
        <v>6790</v>
      </c>
      <c r="BH8" s="599"/>
      <c r="BI8" s="599"/>
      <c r="BJ8" s="599"/>
      <c r="BK8" s="599"/>
      <c r="BL8" s="599"/>
      <c r="BM8" s="599"/>
      <c r="BN8" s="600"/>
      <c r="BO8" s="601">
        <v>0.7</v>
      </c>
      <c r="BP8" s="601"/>
      <c r="BQ8" s="601"/>
      <c r="BR8" s="601"/>
      <c r="BS8" s="602" t="s">
        <v>61</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926471</v>
      </c>
      <c r="CS8" s="599"/>
      <c r="CT8" s="599"/>
      <c r="CU8" s="599"/>
      <c r="CV8" s="599"/>
      <c r="CW8" s="599"/>
      <c r="CX8" s="599"/>
      <c r="CY8" s="600"/>
      <c r="CZ8" s="601">
        <v>35.200000000000003</v>
      </c>
      <c r="DA8" s="601"/>
      <c r="DB8" s="601"/>
      <c r="DC8" s="601"/>
      <c r="DD8" s="607">
        <v>9473</v>
      </c>
      <c r="DE8" s="599"/>
      <c r="DF8" s="599"/>
      <c r="DG8" s="599"/>
      <c r="DH8" s="599"/>
      <c r="DI8" s="599"/>
      <c r="DJ8" s="599"/>
      <c r="DK8" s="599"/>
      <c r="DL8" s="599"/>
      <c r="DM8" s="599"/>
      <c r="DN8" s="599"/>
      <c r="DO8" s="599"/>
      <c r="DP8" s="600"/>
      <c r="DQ8" s="607">
        <v>536803</v>
      </c>
      <c r="DR8" s="599"/>
      <c r="DS8" s="599"/>
      <c r="DT8" s="599"/>
      <c r="DU8" s="599"/>
      <c r="DV8" s="599"/>
      <c r="DW8" s="599"/>
      <c r="DX8" s="599"/>
      <c r="DY8" s="599"/>
      <c r="DZ8" s="599"/>
      <c r="EA8" s="599"/>
      <c r="EB8" s="599"/>
      <c r="EC8" s="608"/>
    </row>
    <row r="9" spans="2:143" ht="11.25" customHeight="1" x14ac:dyDescent="0.2">
      <c r="B9" s="595" t="s">
        <v>171</v>
      </c>
      <c r="C9" s="596"/>
      <c r="D9" s="596"/>
      <c r="E9" s="596"/>
      <c r="F9" s="596"/>
      <c r="G9" s="596"/>
      <c r="H9" s="596"/>
      <c r="I9" s="596"/>
      <c r="J9" s="596"/>
      <c r="K9" s="596"/>
      <c r="L9" s="596"/>
      <c r="M9" s="596"/>
      <c r="N9" s="596"/>
      <c r="O9" s="596"/>
      <c r="P9" s="596"/>
      <c r="Q9" s="597"/>
      <c r="R9" s="598">
        <v>3298</v>
      </c>
      <c r="S9" s="599"/>
      <c r="T9" s="599"/>
      <c r="U9" s="599"/>
      <c r="V9" s="599"/>
      <c r="W9" s="599"/>
      <c r="X9" s="599"/>
      <c r="Y9" s="600"/>
      <c r="Z9" s="601">
        <v>0.1</v>
      </c>
      <c r="AA9" s="601"/>
      <c r="AB9" s="601"/>
      <c r="AC9" s="601"/>
      <c r="AD9" s="602">
        <v>3298</v>
      </c>
      <c r="AE9" s="602"/>
      <c r="AF9" s="602"/>
      <c r="AG9" s="602"/>
      <c r="AH9" s="602"/>
      <c r="AI9" s="602"/>
      <c r="AJ9" s="602"/>
      <c r="AK9" s="602"/>
      <c r="AL9" s="603">
        <v>0.2</v>
      </c>
      <c r="AM9" s="604"/>
      <c r="AN9" s="604"/>
      <c r="AO9" s="605"/>
      <c r="AP9" s="595" t="s">
        <v>172</v>
      </c>
      <c r="AQ9" s="596"/>
      <c r="AR9" s="596"/>
      <c r="AS9" s="596"/>
      <c r="AT9" s="596"/>
      <c r="AU9" s="596"/>
      <c r="AV9" s="596"/>
      <c r="AW9" s="596"/>
      <c r="AX9" s="596"/>
      <c r="AY9" s="596"/>
      <c r="AZ9" s="596"/>
      <c r="BA9" s="596"/>
      <c r="BB9" s="596"/>
      <c r="BC9" s="596"/>
      <c r="BD9" s="596"/>
      <c r="BE9" s="596"/>
      <c r="BF9" s="597"/>
      <c r="BG9" s="598">
        <v>186066</v>
      </c>
      <c r="BH9" s="599"/>
      <c r="BI9" s="599"/>
      <c r="BJ9" s="599"/>
      <c r="BK9" s="599"/>
      <c r="BL9" s="599"/>
      <c r="BM9" s="599"/>
      <c r="BN9" s="600"/>
      <c r="BO9" s="601">
        <v>20.3</v>
      </c>
      <c r="BP9" s="601"/>
      <c r="BQ9" s="601"/>
      <c r="BR9" s="601"/>
      <c r="BS9" s="602" t="s">
        <v>61</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229757</v>
      </c>
      <c r="CS9" s="599"/>
      <c r="CT9" s="599"/>
      <c r="CU9" s="599"/>
      <c r="CV9" s="599"/>
      <c r="CW9" s="599"/>
      <c r="CX9" s="599"/>
      <c r="CY9" s="600"/>
      <c r="CZ9" s="601">
        <v>8.6999999999999993</v>
      </c>
      <c r="DA9" s="601"/>
      <c r="DB9" s="601"/>
      <c r="DC9" s="601"/>
      <c r="DD9" s="607" t="s">
        <v>61</v>
      </c>
      <c r="DE9" s="599"/>
      <c r="DF9" s="599"/>
      <c r="DG9" s="599"/>
      <c r="DH9" s="599"/>
      <c r="DI9" s="599"/>
      <c r="DJ9" s="599"/>
      <c r="DK9" s="599"/>
      <c r="DL9" s="599"/>
      <c r="DM9" s="599"/>
      <c r="DN9" s="599"/>
      <c r="DO9" s="599"/>
      <c r="DP9" s="600"/>
      <c r="DQ9" s="607">
        <v>193577</v>
      </c>
      <c r="DR9" s="599"/>
      <c r="DS9" s="599"/>
      <c r="DT9" s="599"/>
      <c r="DU9" s="599"/>
      <c r="DV9" s="599"/>
      <c r="DW9" s="599"/>
      <c r="DX9" s="599"/>
      <c r="DY9" s="599"/>
      <c r="DZ9" s="599"/>
      <c r="EA9" s="599"/>
      <c r="EB9" s="599"/>
      <c r="EC9" s="608"/>
    </row>
    <row r="10" spans="2:143" ht="11.25" customHeight="1" x14ac:dyDescent="0.2">
      <c r="B10" s="595" t="s">
        <v>174</v>
      </c>
      <c r="C10" s="596"/>
      <c r="D10" s="596"/>
      <c r="E10" s="596"/>
      <c r="F10" s="596"/>
      <c r="G10" s="596"/>
      <c r="H10" s="596"/>
      <c r="I10" s="596"/>
      <c r="J10" s="596"/>
      <c r="K10" s="596"/>
      <c r="L10" s="596"/>
      <c r="M10" s="596"/>
      <c r="N10" s="596"/>
      <c r="O10" s="596"/>
      <c r="P10" s="596"/>
      <c r="Q10" s="597"/>
      <c r="R10" s="598" t="s">
        <v>61</v>
      </c>
      <c r="S10" s="599"/>
      <c r="T10" s="599"/>
      <c r="U10" s="599"/>
      <c r="V10" s="599"/>
      <c r="W10" s="599"/>
      <c r="X10" s="599"/>
      <c r="Y10" s="600"/>
      <c r="Z10" s="601" t="s">
        <v>61</v>
      </c>
      <c r="AA10" s="601"/>
      <c r="AB10" s="601"/>
      <c r="AC10" s="601"/>
      <c r="AD10" s="602" t="s">
        <v>61</v>
      </c>
      <c r="AE10" s="602"/>
      <c r="AF10" s="602"/>
      <c r="AG10" s="602"/>
      <c r="AH10" s="602"/>
      <c r="AI10" s="602"/>
      <c r="AJ10" s="602"/>
      <c r="AK10" s="602"/>
      <c r="AL10" s="603" t="s">
        <v>61</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30633</v>
      </c>
      <c r="BH10" s="599"/>
      <c r="BI10" s="599"/>
      <c r="BJ10" s="599"/>
      <c r="BK10" s="599"/>
      <c r="BL10" s="599"/>
      <c r="BM10" s="599"/>
      <c r="BN10" s="600"/>
      <c r="BO10" s="601">
        <v>3.4</v>
      </c>
      <c r="BP10" s="601"/>
      <c r="BQ10" s="601"/>
      <c r="BR10" s="601"/>
      <c r="BS10" s="602" t="s">
        <v>61</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t="s">
        <v>61</v>
      </c>
      <c r="CS10" s="599"/>
      <c r="CT10" s="599"/>
      <c r="CU10" s="599"/>
      <c r="CV10" s="599"/>
      <c r="CW10" s="599"/>
      <c r="CX10" s="599"/>
      <c r="CY10" s="600"/>
      <c r="CZ10" s="601" t="s">
        <v>61</v>
      </c>
      <c r="DA10" s="601"/>
      <c r="DB10" s="601"/>
      <c r="DC10" s="601"/>
      <c r="DD10" s="607" t="s">
        <v>61</v>
      </c>
      <c r="DE10" s="599"/>
      <c r="DF10" s="599"/>
      <c r="DG10" s="599"/>
      <c r="DH10" s="599"/>
      <c r="DI10" s="599"/>
      <c r="DJ10" s="599"/>
      <c r="DK10" s="599"/>
      <c r="DL10" s="599"/>
      <c r="DM10" s="599"/>
      <c r="DN10" s="599"/>
      <c r="DO10" s="599"/>
      <c r="DP10" s="600"/>
      <c r="DQ10" s="607" t="s">
        <v>61</v>
      </c>
      <c r="DR10" s="599"/>
      <c r="DS10" s="599"/>
      <c r="DT10" s="599"/>
      <c r="DU10" s="599"/>
      <c r="DV10" s="599"/>
      <c r="DW10" s="599"/>
      <c r="DX10" s="599"/>
      <c r="DY10" s="599"/>
      <c r="DZ10" s="599"/>
      <c r="EA10" s="599"/>
      <c r="EB10" s="599"/>
      <c r="EC10" s="608"/>
    </row>
    <row r="11" spans="2:143" ht="11.25" customHeight="1" x14ac:dyDescent="0.2">
      <c r="B11" s="595" t="s">
        <v>177</v>
      </c>
      <c r="C11" s="596"/>
      <c r="D11" s="596"/>
      <c r="E11" s="596"/>
      <c r="F11" s="596"/>
      <c r="G11" s="596"/>
      <c r="H11" s="596"/>
      <c r="I11" s="596"/>
      <c r="J11" s="596"/>
      <c r="K11" s="596"/>
      <c r="L11" s="596"/>
      <c r="M11" s="596"/>
      <c r="N11" s="596"/>
      <c r="O11" s="596"/>
      <c r="P11" s="596"/>
      <c r="Q11" s="597"/>
      <c r="R11" s="598">
        <v>96177</v>
      </c>
      <c r="S11" s="599"/>
      <c r="T11" s="599"/>
      <c r="U11" s="599"/>
      <c r="V11" s="599"/>
      <c r="W11" s="599"/>
      <c r="X11" s="599"/>
      <c r="Y11" s="600"/>
      <c r="Z11" s="603">
        <v>3.5</v>
      </c>
      <c r="AA11" s="604"/>
      <c r="AB11" s="604"/>
      <c r="AC11" s="610"/>
      <c r="AD11" s="607">
        <v>96177</v>
      </c>
      <c r="AE11" s="599"/>
      <c r="AF11" s="599"/>
      <c r="AG11" s="599"/>
      <c r="AH11" s="599"/>
      <c r="AI11" s="599"/>
      <c r="AJ11" s="599"/>
      <c r="AK11" s="600"/>
      <c r="AL11" s="603">
        <v>5.2</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20396</v>
      </c>
      <c r="BH11" s="599"/>
      <c r="BI11" s="599"/>
      <c r="BJ11" s="599"/>
      <c r="BK11" s="599"/>
      <c r="BL11" s="599"/>
      <c r="BM11" s="599"/>
      <c r="BN11" s="600"/>
      <c r="BO11" s="601">
        <v>2.2000000000000002</v>
      </c>
      <c r="BP11" s="601"/>
      <c r="BQ11" s="601"/>
      <c r="BR11" s="601"/>
      <c r="BS11" s="602">
        <v>5855</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76891</v>
      </c>
      <c r="CS11" s="599"/>
      <c r="CT11" s="599"/>
      <c r="CU11" s="599"/>
      <c r="CV11" s="599"/>
      <c r="CW11" s="599"/>
      <c r="CX11" s="599"/>
      <c r="CY11" s="600"/>
      <c r="CZ11" s="601">
        <v>2.9</v>
      </c>
      <c r="DA11" s="601"/>
      <c r="DB11" s="601"/>
      <c r="DC11" s="601"/>
      <c r="DD11" s="607">
        <v>3400</v>
      </c>
      <c r="DE11" s="599"/>
      <c r="DF11" s="599"/>
      <c r="DG11" s="599"/>
      <c r="DH11" s="599"/>
      <c r="DI11" s="599"/>
      <c r="DJ11" s="599"/>
      <c r="DK11" s="599"/>
      <c r="DL11" s="599"/>
      <c r="DM11" s="599"/>
      <c r="DN11" s="599"/>
      <c r="DO11" s="599"/>
      <c r="DP11" s="600"/>
      <c r="DQ11" s="607">
        <v>46095</v>
      </c>
      <c r="DR11" s="599"/>
      <c r="DS11" s="599"/>
      <c r="DT11" s="599"/>
      <c r="DU11" s="599"/>
      <c r="DV11" s="599"/>
      <c r="DW11" s="599"/>
      <c r="DX11" s="599"/>
      <c r="DY11" s="599"/>
      <c r="DZ11" s="599"/>
      <c r="EA11" s="599"/>
      <c r="EB11" s="599"/>
      <c r="EC11" s="608"/>
    </row>
    <row r="12" spans="2:143" ht="11.25" customHeight="1" x14ac:dyDescent="0.2">
      <c r="B12" s="595" t="s">
        <v>180</v>
      </c>
      <c r="C12" s="596"/>
      <c r="D12" s="596"/>
      <c r="E12" s="596"/>
      <c r="F12" s="596"/>
      <c r="G12" s="596"/>
      <c r="H12" s="596"/>
      <c r="I12" s="596"/>
      <c r="J12" s="596"/>
      <c r="K12" s="596"/>
      <c r="L12" s="596"/>
      <c r="M12" s="596"/>
      <c r="N12" s="596"/>
      <c r="O12" s="596"/>
      <c r="P12" s="596"/>
      <c r="Q12" s="597"/>
      <c r="R12" s="598" t="s">
        <v>61</v>
      </c>
      <c r="S12" s="599"/>
      <c r="T12" s="599"/>
      <c r="U12" s="599"/>
      <c r="V12" s="599"/>
      <c r="W12" s="599"/>
      <c r="X12" s="599"/>
      <c r="Y12" s="600"/>
      <c r="Z12" s="601" t="s">
        <v>61</v>
      </c>
      <c r="AA12" s="601"/>
      <c r="AB12" s="601"/>
      <c r="AC12" s="601"/>
      <c r="AD12" s="602" t="s">
        <v>61</v>
      </c>
      <c r="AE12" s="602"/>
      <c r="AF12" s="602"/>
      <c r="AG12" s="602"/>
      <c r="AH12" s="602"/>
      <c r="AI12" s="602"/>
      <c r="AJ12" s="602"/>
      <c r="AK12" s="602"/>
      <c r="AL12" s="603" t="s">
        <v>61</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629568</v>
      </c>
      <c r="BH12" s="599"/>
      <c r="BI12" s="599"/>
      <c r="BJ12" s="599"/>
      <c r="BK12" s="599"/>
      <c r="BL12" s="599"/>
      <c r="BM12" s="599"/>
      <c r="BN12" s="600"/>
      <c r="BO12" s="601">
        <v>68.900000000000006</v>
      </c>
      <c r="BP12" s="601"/>
      <c r="BQ12" s="601"/>
      <c r="BR12" s="601"/>
      <c r="BS12" s="602">
        <v>78402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44646</v>
      </c>
      <c r="CS12" s="599"/>
      <c r="CT12" s="599"/>
      <c r="CU12" s="599"/>
      <c r="CV12" s="599"/>
      <c r="CW12" s="599"/>
      <c r="CX12" s="599"/>
      <c r="CY12" s="600"/>
      <c r="CZ12" s="601">
        <v>1.7</v>
      </c>
      <c r="DA12" s="601"/>
      <c r="DB12" s="601"/>
      <c r="DC12" s="601"/>
      <c r="DD12" s="607" t="s">
        <v>61</v>
      </c>
      <c r="DE12" s="599"/>
      <c r="DF12" s="599"/>
      <c r="DG12" s="599"/>
      <c r="DH12" s="599"/>
      <c r="DI12" s="599"/>
      <c r="DJ12" s="599"/>
      <c r="DK12" s="599"/>
      <c r="DL12" s="599"/>
      <c r="DM12" s="599"/>
      <c r="DN12" s="599"/>
      <c r="DO12" s="599"/>
      <c r="DP12" s="600"/>
      <c r="DQ12" s="607">
        <v>39232</v>
      </c>
      <c r="DR12" s="599"/>
      <c r="DS12" s="599"/>
      <c r="DT12" s="599"/>
      <c r="DU12" s="599"/>
      <c r="DV12" s="599"/>
      <c r="DW12" s="599"/>
      <c r="DX12" s="599"/>
      <c r="DY12" s="599"/>
      <c r="DZ12" s="599"/>
      <c r="EA12" s="599"/>
      <c r="EB12" s="599"/>
      <c r="EC12" s="608"/>
    </row>
    <row r="13" spans="2:143" ht="11.25" customHeight="1" x14ac:dyDescent="0.2">
      <c r="B13" s="595" t="s">
        <v>183</v>
      </c>
      <c r="C13" s="596"/>
      <c r="D13" s="596"/>
      <c r="E13" s="596"/>
      <c r="F13" s="596"/>
      <c r="G13" s="596"/>
      <c r="H13" s="596"/>
      <c r="I13" s="596"/>
      <c r="J13" s="596"/>
      <c r="K13" s="596"/>
      <c r="L13" s="596"/>
      <c r="M13" s="596"/>
      <c r="N13" s="596"/>
      <c r="O13" s="596"/>
      <c r="P13" s="596"/>
      <c r="Q13" s="597"/>
      <c r="R13" s="598" t="s">
        <v>61</v>
      </c>
      <c r="S13" s="599"/>
      <c r="T13" s="599"/>
      <c r="U13" s="599"/>
      <c r="V13" s="599"/>
      <c r="W13" s="599"/>
      <c r="X13" s="599"/>
      <c r="Y13" s="600"/>
      <c r="Z13" s="601" t="s">
        <v>61</v>
      </c>
      <c r="AA13" s="601"/>
      <c r="AB13" s="601"/>
      <c r="AC13" s="601"/>
      <c r="AD13" s="602" t="s">
        <v>61</v>
      </c>
      <c r="AE13" s="602"/>
      <c r="AF13" s="602"/>
      <c r="AG13" s="602"/>
      <c r="AH13" s="602"/>
      <c r="AI13" s="602"/>
      <c r="AJ13" s="602"/>
      <c r="AK13" s="602"/>
      <c r="AL13" s="603" t="s">
        <v>61</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629568</v>
      </c>
      <c r="BH13" s="599"/>
      <c r="BI13" s="599"/>
      <c r="BJ13" s="599"/>
      <c r="BK13" s="599"/>
      <c r="BL13" s="599"/>
      <c r="BM13" s="599"/>
      <c r="BN13" s="600"/>
      <c r="BO13" s="601">
        <v>68.900000000000006</v>
      </c>
      <c r="BP13" s="601"/>
      <c r="BQ13" s="601"/>
      <c r="BR13" s="601"/>
      <c r="BS13" s="602">
        <v>78402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145010</v>
      </c>
      <c r="CS13" s="599"/>
      <c r="CT13" s="599"/>
      <c r="CU13" s="599"/>
      <c r="CV13" s="599"/>
      <c r="CW13" s="599"/>
      <c r="CX13" s="599"/>
      <c r="CY13" s="600"/>
      <c r="CZ13" s="601">
        <v>5.5</v>
      </c>
      <c r="DA13" s="601"/>
      <c r="DB13" s="601"/>
      <c r="DC13" s="601"/>
      <c r="DD13" s="607">
        <v>59310</v>
      </c>
      <c r="DE13" s="599"/>
      <c r="DF13" s="599"/>
      <c r="DG13" s="599"/>
      <c r="DH13" s="599"/>
      <c r="DI13" s="599"/>
      <c r="DJ13" s="599"/>
      <c r="DK13" s="599"/>
      <c r="DL13" s="599"/>
      <c r="DM13" s="599"/>
      <c r="DN13" s="599"/>
      <c r="DO13" s="599"/>
      <c r="DP13" s="600"/>
      <c r="DQ13" s="607">
        <v>87598</v>
      </c>
      <c r="DR13" s="599"/>
      <c r="DS13" s="599"/>
      <c r="DT13" s="599"/>
      <c r="DU13" s="599"/>
      <c r="DV13" s="599"/>
      <c r="DW13" s="599"/>
      <c r="DX13" s="599"/>
      <c r="DY13" s="599"/>
      <c r="DZ13" s="599"/>
      <c r="EA13" s="599"/>
      <c r="EB13" s="599"/>
      <c r="EC13" s="608"/>
    </row>
    <row r="14" spans="2:143" ht="11.25" customHeight="1" x14ac:dyDescent="0.2">
      <c r="B14" s="595" t="s">
        <v>186</v>
      </c>
      <c r="C14" s="596"/>
      <c r="D14" s="596"/>
      <c r="E14" s="596"/>
      <c r="F14" s="596"/>
      <c r="G14" s="596"/>
      <c r="H14" s="596"/>
      <c r="I14" s="596"/>
      <c r="J14" s="596"/>
      <c r="K14" s="596"/>
      <c r="L14" s="596"/>
      <c r="M14" s="596"/>
      <c r="N14" s="596"/>
      <c r="O14" s="596"/>
      <c r="P14" s="596"/>
      <c r="Q14" s="597"/>
      <c r="R14" s="598">
        <v>126</v>
      </c>
      <c r="S14" s="599"/>
      <c r="T14" s="599"/>
      <c r="U14" s="599"/>
      <c r="V14" s="599"/>
      <c r="W14" s="599"/>
      <c r="X14" s="599"/>
      <c r="Y14" s="600"/>
      <c r="Z14" s="601">
        <v>0</v>
      </c>
      <c r="AA14" s="601"/>
      <c r="AB14" s="601"/>
      <c r="AC14" s="601"/>
      <c r="AD14" s="602">
        <v>126</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14835</v>
      </c>
      <c r="BH14" s="599"/>
      <c r="BI14" s="599"/>
      <c r="BJ14" s="599"/>
      <c r="BK14" s="599"/>
      <c r="BL14" s="599"/>
      <c r="BM14" s="599"/>
      <c r="BN14" s="600"/>
      <c r="BO14" s="601">
        <v>1.6</v>
      </c>
      <c r="BP14" s="601"/>
      <c r="BQ14" s="601"/>
      <c r="BR14" s="601"/>
      <c r="BS14" s="602" t="s">
        <v>61</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184490</v>
      </c>
      <c r="CS14" s="599"/>
      <c r="CT14" s="599"/>
      <c r="CU14" s="599"/>
      <c r="CV14" s="599"/>
      <c r="CW14" s="599"/>
      <c r="CX14" s="599"/>
      <c r="CY14" s="600"/>
      <c r="CZ14" s="601">
        <v>7</v>
      </c>
      <c r="DA14" s="601"/>
      <c r="DB14" s="601"/>
      <c r="DC14" s="601"/>
      <c r="DD14" s="607">
        <v>98797</v>
      </c>
      <c r="DE14" s="599"/>
      <c r="DF14" s="599"/>
      <c r="DG14" s="599"/>
      <c r="DH14" s="599"/>
      <c r="DI14" s="599"/>
      <c r="DJ14" s="599"/>
      <c r="DK14" s="599"/>
      <c r="DL14" s="599"/>
      <c r="DM14" s="599"/>
      <c r="DN14" s="599"/>
      <c r="DO14" s="599"/>
      <c r="DP14" s="600"/>
      <c r="DQ14" s="607">
        <v>183524</v>
      </c>
      <c r="DR14" s="599"/>
      <c r="DS14" s="599"/>
      <c r="DT14" s="599"/>
      <c r="DU14" s="599"/>
      <c r="DV14" s="599"/>
      <c r="DW14" s="599"/>
      <c r="DX14" s="599"/>
      <c r="DY14" s="599"/>
      <c r="DZ14" s="599"/>
      <c r="EA14" s="599"/>
      <c r="EB14" s="599"/>
      <c r="EC14" s="608"/>
    </row>
    <row r="15" spans="2:143" ht="11.25" customHeight="1" x14ac:dyDescent="0.2">
      <c r="B15" s="595" t="s">
        <v>189</v>
      </c>
      <c r="C15" s="596"/>
      <c r="D15" s="596"/>
      <c r="E15" s="596"/>
      <c r="F15" s="596"/>
      <c r="G15" s="596"/>
      <c r="H15" s="596"/>
      <c r="I15" s="596"/>
      <c r="J15" s="596"/>
      <c r="K15" s="596"/>
      <c r="L15" s="596"/>
      <c r="M15" s="596"/>
      <c r="N15" s="596"/>
      <c r="O15" s="596"/>
      <c r="P15" s="596"/>
      <c r="Q15" s="597"/>
      <c r="R15" s="598" t="s">
        <v>61</v>
      </c>
      <c r="S15" s="599"/>
      <c r="T15" s="599"/>
      <c r="U15" s="599"/>
      <c r="V15" s="599"/>
      <c r="W15" s="599"/>
      <c r="X15" s="599"/>
      <c r="Y15" s="600"/>
      <c r="Z15" s="601" t="s">
        <v>61</v>
      </c>
      <c r="AA15" s="601"/>
      <c r="AB15" s="601"/>
      <c r="AC15" s="601"/>
      <c r="AD15" s="602" t="s">
        <v>61</v>
      </c>
      <c r="AE15" s="602"/>
      <c r="AF15" s="602"/>
      <c r="AG15" s="602"/>
      <c r="AH15" s="602"/>
      <c r="AI15" s="602"/>
      <c r="AJ15" s="602"/>
      <c r="AK15" s="602"/>
      <c r="AL15" s="603" t="s">
        <v>61</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26046</v>
      </c>
      <c r="BH15" s="599"/>
      <c r="BI15" s="599"/>
      <c r="BJ15" s="599"/>
      <c r="BK15" s="599"/>
      <c r="BL15" s="599"/>
      <c r="BM15" s="599"/>
      <c r="BN15" s="600"/>
      <c r="BO15" s="601">
        <v>2.8</v>
      </c>
      <c r="BP15" s="601"/>
      <c r="BQ15" s="601"/>
      <c r="BR15" s="601"/>
      <c r="BS15" s="602" t="s">
        <v>61</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273376</v>
      </c>
      <c r="CS15" s="599"/>
      <c r="CT15" s="599"/>
      <c r="CU15" s="599"/>
      <c r="CV15" s="599"/>
      <c r="CW15" s="599"/>
      <c r="CX15" s="599"/>
      <c r="CY15" s="600"/>
      <c r="CZ15" s="601">
        <v>10.4</v>
      </c>
      <c r="DA15" s="601"/>
      <c r="DB15" s="601"/>
      <c r="DC15" s="601"/>
      <c r="DD15" s="607">
        <v>33921</v>
      </c>
      <c r="DE15" s="599"/>
      <c r="DF15" s="599"/>
      <c r="DG15" s="599"/>
      <c r="DH15" s="599"/>
      <c r="DI15" s="599"/>
      <c r="DJ15" s="599"/>
      <c r="DK15" s="599"/>
      <c r="DL15" s="599"/>
      <c r="DM15" s="599"/>
      <c r="DN15" s="599"/>
      <c r="DO15" s="599"/>
      <c r="DP15" s="600"/>
      <c r="DQ15" s="607">
        <v>217103</v>
      </c>
      <c r="DR15" s="599"/>
      <c r="DS15" s="599"/>
      <c r="DT15" s="599"/>
      <c r="DU15" s="599"/>
      <c r="DV15" s="599"/>
      <c r="DW15" s="599"/>
      <c r="DX15" s="599"/>
      <c r="DY15" s="599"/>
      <c r="DZ15" s="599"/>
      <c r="EA15" s="599"/>
      <c r="EB15" s="599"/>
      <c r="EC15" s="608"/>
    </row>
    <row r="16" spans="2:143" ht="11.25" customHeight="1" x14ac:dyDescent="0.2">
      <c r="B16" s="595" t="s">
        <v>192</v>
      </c>
      <c r="C16" s="596"/>
      <c r="D16" s="596"/>
      <c r="E16" s="596"/>
      <c r="F16" s="596"/>
      <c r="G16" s="596"/>
      <c r="H16" s="596"/>
      <c r="I16" s="596"/>
      <c r="J16" s="596"/>
      <c r="K16" s="596"/>
      <c r="L16" s="596"/>
      <c r="M16" s="596"/>
      <c r="N16" s="596"/>
      <c r="O16" s="596"/>
      <c r="P16" s="596"/>
      <c r="Q16" s="597"/>
      <c r="R16" s="598">
        <v>1327</v>
      </c>
      <c r="S16" s="599"/>
      <c r="T16" s="599"/>
      <c r="U16" s="599"/>
      <c r="V16" s="599"/>
      <c r="W16" s="599"/>
      <c r="X16" s="599"/>
      <c r="Y16" s="600"/>
      <c r="Z16" s="601">
        <v>0</v>
      </c>
      <c r="AA16" s="601"/>
      <c r="AB16" s="601"/>
      <c r="AC16" s="601"/>
      <c r="AD16" s="602">
        <v>1327</v>
      </c>
      <c r="AE16" s="602"/>
      <c r="AF16" s="602"/>
      <c r="AG16" s="602"/>
      <c r="AH16" s="602"/>
      <c r="AI16" s="602"/>
      <c r="AJ16" s="602"/>
      <c r="AK16" s="602"/>
      <c r="AL16" s="603">
        <v>0.1</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61</v>
      </c>
      <c r="BH16" s="599"/>
      <c r="BI16" s="599"/>
      <c r="BJ16" s="599"/>
      <c r="BK16" s="599"/>
      <c r="BL16" s="599"/>
      <c r="BM16" s="599"/>
      <c r="BN16" s="600"/>
      <c r="BO16" s="601" t="s">
        <v>61</v>
      </c>
      <c r="BP16" s="601"/>
      <c r="BQ16" s="601"/>
      <c r="BR16" s="601"/>
      <c r="BS16" s="602" t="s">
        <v>61</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t="s">
        <v>61</v>
      </c>
      <c r="CS16" s="599"/>
      <c r="CT16" s="599"/>
      <c r="CU16" s="599"/>
      <c r="CV16" s="599"/>
      <c r="CW16" s="599"/>
      <c r="CX16" s="599"/>
      <c r="CY16" s="600"/>
      <c r="CZ16" s="601" t="s">
        <v>61</v>
      </c>
      <c r="DA16" s="601"/>
      <c r="DB16" s="601"/>
      <c r="DC16" s="601"/>
      <c r="DD16" s="607" t="s">
        <v>61</v>
      </c>
      <c r="DE16" s="599"/>
      <c r="DF16" s="599"/>
      <c r="DG16" s="599"/>
      <c r="DH16" s="599"/>
      <c r="DI16" s="599"/>
      <c r="DJ16" s="599"/>
      <c r="DK16" s="599"/>
      <c r="DL16" s="599"/>
      <c r="DM16" s="599"/>
      <c r="DN16" s="599"/>
      <c r="DO16" s="599"/>
      <c r="DP16" s="600"/>
      <c r="DQ16" s="607" t="s">
        <v>61</v>
      </c>
      <c r="DR16" s="599"/>
      <c r="DS16" s="599"/>
      <c r="DT16" s="599"/>
      <c r="DU16" s="599"/>
      <c r="DV16" s="599"/>
      <c r="DW16" s="599"/>
      <c r="DX16" s="599"/>
      <c r="DY16" s="599"/>
      <c r="DZ16" s="599"/>
      <c r="EA16" s="599"/>
      <c r="EB16" s="599"/>
      <c r="EC16" s="608"/>
    </row>
    <row r="17" spans="2:133" ht="11.25" customHeight="1" x14ac:dyDescent="0.2">
      <c r="B17" s="595" t="s">
        <v>195</v>
      </c>
      <c r="C17" s="596"/>
      <c r="D17" s="596"/>
      <c r="E17" s="596"/>
      <c r="F17" s="596"/>
      <c r="G17" s="596"/>
      <c r="H17" s="596"/>
      <c r="I17" s="596"/>
      <c r="J17" s="596"/>
      <c r="K17" s="596"/>
      <c r="L17" s="596"/>
      <c r="M17" s="596"/>
      <c r="N17" s="596"/>
      <c r="O17" s="596"/>
      <c r="P17" s="596"/>
      <c r="Q17" s="597"/>
      <c r="R17" s="598">
        <v>9894</v>
      </c>
      <c r="S17" s="599"/>
      <c r="T17" s="599"/>
      <c r="U17" s="599"/>
      <c r="V17" s="599"/>
      <c r="W17" s="599"/>
      <c r="X17" s="599"/>
      <c r="Y17" s="600"/>
      <c r="Z17" s="601">
        <v>0.4</v>
      </c>
      <c r="AA17" s="601"/>
      <c r="AB17" s="601"/>
      <c r="AC17" s="601"/>
      <c r="AD17" s="602">
        <v>9894</v>
      </c>
      <c r="AE17" s="602"/>
      <c r="AF17" s="602"/>
      <c r="AG17" s="602"/>
      <c r="AH17" s="602"/>
      <c r="AI17" s="602"/>
      <c r="AJ17" s="602"/>
      <c r="AK17" s="602"/>
      <c r="AL17" s="603">
        <v>0.5</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61</v>
      </c>
      <c r="BH17" s="599"/>
      <c r="BI17" s="599"/>
      <c r="BJ17" s="599"/>
      <c r="BK17" s="599"/>
      <c r="BL17" s="599"/>
      <c r="BM17" s="599"/>
      <c r="BN17" s="600"/>
      <c r="BO17" s="601" t="s">
        <v>61</v>
      </c>
      <c r="BP17" s="601"/>
      <c r="BQ17" s="601"/>
      <c r="BR17" s="601"/>
      <c r="BS17" s="602" t="s">
        <v>61</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271512</v>
      </c>
      <c r="CS17" s="599"/>
      <c r="CT17" s="599"/>
      <c r="CU17" s="599"/>
      <c r="CV17" s="599"/>
      <c r="CW17" s="599"/>
      <c r="CX17" s="599"/>
      <c r="CY17" s="600"/>
      <c r="CZ17" s="601">
        <v>10.3</v>
      </c>
      <c r="DA17" s="601"/>
      <c r="DB17" s="601"/>
      <c r="DC17" s="601"/>
      <c r="DD17" s="607" t="s">
        <v>61</v>
      </c>
      <c r="DE17" s="599"/>
      <c r="DF17" s="599"/>
      <c r="DG17" s="599"/>
      <c r="DH17" s="599"/>
      <c r="DI17" s="599"/>
      <c r="DJ17" s="599"/>
      <c r="DK17" s="599"/>
      <c r="DL17" s="599"/>
      <c r="DM17" s="599"/>
      <c r="DN17" s="599"/>
      <c r="DO17" s="599"/>
      <c r="DP17" s="600"/>
      <c r="DQ17" s="607">
        <v>269130</v>
      </c>
      <c r="DR17" s="599"/>
      <c r="DS17" s="599"/>
      <c r="DT17" s="599"/>
      <c r="DU17" s="599"/>
      <c r="DV17" s="599"/>
      <c r="DW17" s="599"/>
      <c r="DX17" s="599"/>
      <c r="DY17" s="599"/>
      <c r="DZ17" s="599"/>
      <c r="EA17" s="599"/>
      <c r="EB17" s="599"/>
      <c r="EC17" s="608"/>
    </row>
    <row r="18" spans="2:133" ht="11.25" customHeight="1" x14ac:dyDescent="0.2">
      <c r="B18" s="595" t="s">
        <v>198</v>
      </c>
      <c r="C18" s="596"/>
      <c r="D18" s="596"/>
      <c r="E18" s="596"/>
      <c r="F18" s="596"/>
      <c r="G18" s="596"/>
      <c r="H18" s="596"/>
      <c r="I18" s="596"/>
      <c r="J18" s="596"/>
      <c r="K18" s="596"/>
      <c r="L18" s="596"/>
      <c r="M18" s="596"/>
      <c r="N18" s="596"/>
      <c r="O18" s="596"/>
      <c r="P18" s="596"/>
      <c r="Q18" s="597"/>
      <c r="R18" s="598">
        <v>6917</v>
      </c>
      <c r="S18" s="599"/>
      <c r="T18" s="599"/>
      <c r="U18" s="599"/>
      <c r="V18" s="599"/>
      <c r="W18" s="599"/>
      <c r="X18" s="599"/>
      <c r="Y18" s="600"/>
      <c r="Z18" s="601">
        <v>0.2</v>
      </c>
      <c r="AA18" s="601"/>
      <c r="AB18" s="601"/>
      <c r="AC18" s="601"/>
      <c r="AD18" s="602">
        <v>6917</v>
      </c>
      <c r="AE18" s="602"/>
      <c r="AF18" s="602"/>
      <c r="AG18" s="602"/>
      <c r="AH18" s="602"/>
      <c r="AI18" s="602"/>
      <c r="AJ18" s="602"/>
      <c r="AK18" s="602"/>
      <c r="AL18" s="603">
        <v>0.4</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61</v>
      </c>
      <c r="BH18" s="599"/>
      <c r="BI18" s="599"/>
      <c r="BJ18" s="599"/>
      <c r="BK18" s="599"/>
      <c r="BL18" s="599"/>
      <c r="BM18" s="599"/>
      <c r="BN18" s="600"/>
      <c r="BO18" s="601" t="s">
        <v>61</v>
      </c>
      <c r="BP18" s="601"/>
      <c r="BQ18" s="601"/>
      <c r="BR18" s="601"/>
      <c r="BS18" s="602" t="s">
        <v>61</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61</v>
      </c>
      <c r="CS18" s="599"/>
      <c r="CT18" s="599"/>
      <c r="CU18" s="599"/>
      <c r="CV18" s="599"/>
      <c r="CW18" s="599"/>
      <c r="CX18" s="599"/>
      <c r="CY18" s="600"/>
      <c r="CZ18" s="601" t="s">
        <v>61</v>
      </c>
      <c r="DA18" s="601"/>
      <c r="DB18" s="601"/>
      <c r="DC18" s="601"/>
      <c r="DD18" s="607" t="s">
        <v>61</v>
      </c>
      <c r="DE18" s="599"/>
      <c r="DF18" s="599"/>
      <c r="DG18" s="599"/>
      <c r="DH18" s="599"/>
      <c r="DI18" s="599"/>
      <c r="DJ18" s="599"/>
      <c r="DK18" s="599"/>
      <c r="DL18" s="599"/>
      <c r="DM18" s="599"/>
      <c r="DN18" s="599"/>
      <c r="DO18" s="599"/>
      <c r="DP18" s="600"/>
      <c r="DQ18" s="607" t="s">
        <v>61</v>
      </c>
      <c r="DR18" s="599"/>
      <c r="DS18" s="599"/>
      <c r="DT18" s="599"/>
      <c r="DU18" s="599"/>
      <c r="DV18" s="599"/>
      <c r="DW18" s="599"/>
      <c r="DX18" s="599"/>
      <c r="DY18" s="599"/>
      <c r="DZ18" s="599"/>
      <c r="EA18" s="599"/>
      <c r="EB18" s="599"/>
      <c r="EC18" s="608"/>
    </row>
    <row r="19" spans="2:133" ht="11.25" customHeight="1" x14ac:dyDescent="0.2">
      <c r="B19" s="595" t="s">
        <v>201</v>
      </c>
      <c r="C19" s="596"/>
      <c r="D19" s="596"/>
      <c r="E19" s="596"/>
      <c r="F19" s="596"/>
      <c r="G19" s="596"/>
      <c r="H19" s="596"/>
      <c r="I19" s="596"/>
      <c r="J19" s="596"/>
      <c r="K19" s="596"/>
      <c r="L19" s="596"/>
      <c r="M19" s="596"/>
      <c r="N19" s="596"/>
      <c r="O19" s="596"/>
      <c r="P19" s="596"/>
      <c r="Q19" s="597"/>
      <c r="R19" s="598">
        <v>5952</v>
      </c>
      <c r="S19" s="599"/>
      <c r="T19" s="599"/>
      <c r="U19" s="599"/>
      <c r="V19" s="599"/>
      <c r="W19" s="599"/>
      <c r="X19" s="599"/>
      <c r="Y19" s="600"/>
      <c r="Z19" s="601">
        <v>0.2</v>
      </c>
      <c r="AA19" s="601"/>
      <c r="AB19" s="601"/>
      <c r="AC19" s="601"/>
      <c r="AD19" s="602">
        <v>5952</v>
      </c>
      <c r="AE19" s="602"/>
      <c r="AF19" s="602"/>
      <c r="AG19" s="602"/>
      <c r="AH19" s="602"/>
      <c r="AI19" s="602"/>
      <c r="AJ19" s="602"/>
      <c r="AK19" s="602"/>
      <c r="AL19" s="603">
        <v>0.3</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t="s">
        <v>61</v>
      </c>
      <c r="BH19" s="599"/>
      <c r="BI19" s="599"/>
      <c r="BJ19" s="599"/>
      <c r="BK19" s="599"/>
      <c r="BL19" s="599"/>
      <c r="BM19" s="599"/>
      <c r="BN19" s="600"/>
      <c r="BO19" s="601" t="s">
        <v>61</v>
      </c>
      <c r="BP19" s="601"/>
      <c r="BQ19" s="601"/>
      <c r="BR19" s="601"/>
      <c r="BS19" s="602" t="s">
        <v>61</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61</v>
      </c>
      <c r="CS19" s="599"/>
      <c r="CT19" s="599"/>
      <c r="CU19" s="599"/>
      <c r="CV19" s="599"/>
      <c r="CW19" s="599"/>
      <c r="CX19" s="599"/>
      <c r="CY19" s="600"/>
      <c r="CZ19" s="601" t="s">
        <v>61</v>
      </c>
      <c r="DA19" s="601"/>
      <c r="DB19" s="601"/>
      <c r="DC19" s="601"/>
      <c r="DD19" s="607" t="s">
        <v>61</v>
      </c>
      <c r="DE19" s="599"/>
      <c r="DF19" s="599"/>
      <c r="DG19" s="599"/>
      <c r="DH19" s="599"/>
      <c r="DI19" s="599"/>
      <c r="DJ19" s="599"/>
      <c r="DK19" s="599"/>
      <c r="DL19" s="599"/>
      <c r="DM19" s="599"/>
      <c r="DN19" s="599"/>
      <c r="DO19" s="599"/>
      <c r="DP19" s="600"/>
      <c r="DQ19" s="607" t="s">
        <v>61</v>
      </c>
      <c r="DR19" s="599"/>
      <c r="DS19" s="599"/>
      <c r="DT19" s="599"/>
      <c r="DU19" s="599"/>
      <c r="DV19" s="599"/>
      <c r="DW19" s="599"/>
      <c r="DX19" s="599"/>
      <c r="DY19" s="599"/>
      <c r="DZ19" s="599"/>
      <c r="EA19" s="599"/>
      <c r="EB19" s="599"/>
      <c r="EC19" s="608"/>
    </row>
    <row r="20" spans="2:133" ht="11.25" customHeight="1" x14ac:dyDescent="0.2">
      <c r="B20" s="611" t="s">
        <v>204</v>
      </c>
      <c r="C20" s="612"/>
      <c r="D20" s="612"/>
      <c r="E20" s="612"/>
      <c r="F20" s="612"/>
      <c r="G20" s="612"/>
      <c r="H20" s="612"/>
      <c r="I20" s="612"/>
      <c r="J20" s="612"/>
      <c r="K20" s="612"/>
      <c r="L20" s="612"/>
      <c r="M20" s="612"/>
      <c r="N20" s="612"/>
      <c r="O20" s="612"/>
      <c r="P20" s="612"/>
      <c r="Q20" s="613"/>
      <c r="R20" s="598">
        <v>965</v>
      </c>
      <c r="S20" s="599"/>
      <c r="T20" s="599"/>
      <c r="U20" s="599"/>
      <c r="V20" s="599"/>
      <c r="W20" s="599"/>
      <c r="X20" s="599"/>
      <c r="Y20" s="600"/>
      <c r="Z20" s="601">
        <v>0</v>
      </c>
      <c r="AA20" s="601"/>
      <c r="AB20" s="601"/>
      <c r="AC20" s="601"/>
      <c r="AD20" s="602">
        <v>965</v>
      </c>
      <c r="AE20" s="602"/>
      <c r="AF20" s="602"/>
      <c r="AG20" s="602"/>
      <c r="AH20" s="602"/>
      <c r="AI20" s="602"/>
      <c r="AJ20" s="602"/>
      <c r="AK20" s="602"/>
      <c r="AL20" s="603">
        <v>0.1</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t="s">
        <v>61</v>
      </c>
      <c r="BH20" s="599"/>
      <c r="BI20" s="599"/>
      <c r="BJ20" s="599"/>
      <c r="BK20" s="599"/>
      <c r="BL20" s="599"/>
      <c r="BM20" s="599"/>
      <c r="BN20" s="600"/>
      <c r="BO20" s="601" t="s">
        <v>61</v>
      </c>
      <c r="BP20" s="601"/>
      <c r="BQ20" s="601"/>
      <c r="BR20" s="601"/>
      <c r="BS20" s="602" t="s">
        <v>61</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2632208</v>
      </c>
      <c r="CS20" s="599"/>
      <c r="CT20" s="599"/>
      <c r="CU20" s="599"/>
      <c r="CV20" s="599"/>
      <c r="CW20" s="599"/>
      <c r="CX20" s="599"/>
      <c r="CY20" s="600"/>
      <c r="CZ20" s="601">
        <v>100</v>
      </c>
      <c r="DA20" s="601"/>
      <c r="DB20" s="601"/>
      <c r="DC20" s="601"/>
      <c r="DD20" s="607">
        <v>205809</v>
      </c>
      <c r="DE20" s="599"/>
      <c r="DF20" s="599"/>
      <c r="DG20" s="599"/>
      <c r="DH20" s="599"/>
      <c r="DI20" s="599"/>
      <c r="DJ20" s="599"/>
      <c r="DK20" s="599"/>
      <c r="DL20" s="599"/>
      <c r="DM20" s="599"/>
      <c r="DN20" s="599"/>
      <c r="DO20" s="599"/>
      <c r="DP20" s="600"/>
      <c r="DQ20" s="607">
        <v>1950656</v>
      </c>
      <c r="DR20" s="599"/>
      <c r="DS20" s="599"/>
      <c r="DT20" s="599"/>
      <c r="DU20" s="599"/>
      <c r="DV20" s="599"/>
      <c r="DW20" s="599"/>
      <c r="DX20" s="599"/>
      <c r="DY20" s="599"/>
      <c r="DZ20" s="599"/>
      <c r="EA20" s="599"/>
      <c r="EB20" s="599"/>
      <c r="EC20" s="608"/>
    </row>
    <row r="21" spans="2:133" ht="11.25" customHeight="1" x14ac:dyDescent="0.2">
      <c r="B21" s="595" t="s">
        <v>207</v>
      </c>
      <c r="C21" s="596"/>
      <c r="D21" s="596"/>
      <c r="E21" s="596"/>
      <c r="F21" s="596"/>
      <c r="G21" s="596"/>
      <c r="H21" s="596"/>
      <c r="I21" s="596"/>
      <c r="J21" s="596"/>
      <c r="K21" s="596"/>
      <c r="L21" s="596"/>
      <c r="M21" s="596"/>
      <c r="N21" s="596"/>
      <c r="O21" s="596"/>
      <c r="P21" s="596"/>
      <c r="Q21" s="597"/>
      <c r="R21" s="598">
        <v>834860</v>
      </c>
      <c r="S21" s="599"/>
      <c r="T21" s="599"/>
      <c r="U21" s="599"/>
      <c r="V21" s="599"/>
      <c r="W21" s="599"/>
      <c r="X21" s="599"/>
      <c r="Y21" s="600"/>
      <c r="Z21" s="601">
        <v>30.1</v>
      </c>
      <c r="AA21" s="601"/>
      <c r="AB21" s="601"/>
      <c r="AC21" s="601"/>
      <c r="AD21" s="602">
        <v>787460</v>
      </c>
      <c r="AE21" s="602"/>
      <c r="AF21" s="602"/>
      <c r="AG21" s="602"/>
      <c r="AH21" s="602"/>
      <c r="AI21" s="602"/>
      <c r="AJ21" s="602"/>
      <c r="AK21" s="602"/>
      <c r="AL21" s="603">
        <v>42.7</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t="s">
        <v>61</v>
      </c>
      <c r="BH21" s="599"/>
      <c r="BI21" s="599"/>
      <c r="BJ21" s="599"/>
      <c r="BK21" s="599"/>
      <c r="BL21" s="599"/>
      <c r="BM21" s="599"/>
      <c r="BN21" s="600"/>
      <c r="BO21" s="601" t="s">
        <v>61</v>
      </c>
      <c r="BP21" s="601"/>
      <c r="BQ21" s="601"/>
      <c r="BR21" s="601"/>
      <c r="BS21" s="602" t="s">
        <v>61</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209</v>
      </c>
      <c r="C22" s="596"/>
      <c r="D22" s="596"/>
      <c r="E22" s="596"/>
      <c r="F22" s="596"/>
      <c r="G22" s="596"/>
      <c r="H22" s="596"/>
      <c r="I22" s="596"/>
      <c r="J22" s="596"/>
      <c r="K22" s="596"/>
      <c r="L22" s="596"/>
      <c r="M22" s="596"/>
      <c r="N22" s="596"/>
      <c r="O22" s="596"/>
      <c r="P22" s="596"/>
      <c r="Q22" s="597"/>
      <c r="R22" s="598">
        <v>787460</v>
      </c>
      <c r="S22" s="599"/>
      <c r="T22" s="599"/>
      <c r="U22" s="599"/>
      <c r="V22" s="599"/>
      <c r="W22" s="599"/>
      <c r="X22" s="599"/>
      <c r="Y22" s="600"/>
      <c r="Z22" s="601">
        <v>28.4</v>
      </c>
      <c r="AA22" s="601"/>
      <c r="AB22" s="601"/>
      <c r="AC22" s="601"/>
      <c r="AD22" s="602">
        <v>787460</v>
      </c>
      <c r="AE22" s="602"/>
      <c r="AF22" s="602"/>
      <c r="AG22" s="602"/>
      <c r="AH22" s="602"/>
      <c r="AI22" s="602"/>
      <c r="AJ22" s="602"/>
      <c r="AK22" s="602"/>
      <c r="AL22" s="603">
        <v>42.7</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61</v>
      </c>
      <c r="BH22" s="599"/>
      <c r="BI22" s="599"/>
      <c r="BJ22" s="599"/>
      <c r="BK22" s="599"/>
      <c r="BL22" s="599"/>
      <c r="BM22" s="599"/>
      <c r="BN22" s="600"/>
      <c r="BO22" s="601" t="s">
        <v>61</v>
      </c>
      <c r="BP22" s="601"/>
      <c r="BQ22" s="601"/>
      <c r="BR22" s="601"/>
      <c r="BS22" s="602" t="s">
        <v>61</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212</v>
      </c>
      <c r="C23" s="596"/>
      <c r="D23" s="596"/>
      <c r="E23" s="596"/>
      <c r="F23" s="596"/>
      <c r="G23" s="596"/>
      <c r="H23" s="596"/>
      <c r="I23" s="596"/>
      <c r="J23" s="596"/>
      <c r="K23" s="596"/>
      <c r="L23" s="596"/>
      <c r="M23" s="596"/>
      <c r="N23" s="596"/>
      <c r="O23" s="596"/>
      <c r="P23" s="596"/>
      <c r="Q23" s="597"/>
      <c r="R23" s="598">
        <v>47400</v>
      </c>
      <c r="S23" s="599"/>
      <c r="T23" s="599"/>
      <c r="U23" s="599"/>
      <c r="V23" s="599"/>
      <c r="W23" s="599"/>
      <c r="X23" s="599"/>
      <c r="Y23" s="600"/>
      <c r="Z23" s="601">
        <v>1.7</v>
      </c>
      <c r="AA23" s="601"/>
      <c r="AB23" s="601"/>
      <c r="AC23" s="601"/>
      <c r="AD23" s="602" t="s">
        <v>61</v>
      </c>
      <c r="AE23" s="602"/>
      <c r="AF23" s="602"/>
      <c r="AG23" s="602"/>
      <c r="AH23" s="602"/>
      <c r="AI23" s="602"/>
      <c r="AJ23" s="602"/>
      <c r="AK23" s="602"/>
      <c r="AL23" s="603" t="s">
        <v>61</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61</v>
      </c>
      <c r="BH23" s="599"/>
      <c r="BI23" s="599"/>
      <c r="BJ23" s="599"/>
      <c r="BK23" s="599"/>
      <c r="BL23" s="599"/>
      <c r="BM23" s="599"/>
      <c r="BN23" s="600"/>
      <c r="BO23" s="601" t="s">
        <v>61</v>
      </c>
      <c r="BP23" s="601"/>
      <c r="BQ23" s="601"/>
      <c r="BR23" s="601"/>
      <c r="BS23" s="602" t="s">
        <v>61</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2">
      <c r="B24" s="595" t="s">
        <v>219</v>
      </c>
      <c r="C24" s="596"/>
      <c r="D24" s="596"/>
      <c r="E24" s="596"/>
      <c r="F24" s="596"/>
      <c r="G24" s="596"/>
      <c r="H24" s="596"/>
      <c r="I24" s="596"/>
      <c r="J24" s="596"/>
      <c r="K24" s="596"/>
      <c r="L24" s="596"/>
      <c r="M24" s="596"/>
      <c r="N24" s="596"/>
      <c r="O24" s="596"/>
      <c r="P24" s="596"/>
      <c r="Q24" s="597"/>
      <c r="R24" s="598" t="s">
        <v>61</v>
      </c>
      <c r="S24" s="599"/>
      <c r="T24" s="599"/>
      <c r="U24" s="599"/>
      <c r="V24" s="599"/>
      <c r="W24" s="599"/>
      <c r="X24" s="599"/>
      <c r="Y24" s="600"/>
      <c r="Z24" s="601" t="s">
        <v>61</v>
      </c>
      <c r="AA24" s="601"/>
      <c r="AB24" s="601"/>
      <c r="AC24" s="601"/>
      <c r="AD24" s="602" t="s">
        <v>61</v>
      </c>
      <c r="AE24" s="602"/>
      <c r="AF24" s="602"/>
      <c r="AG24" s="602"/>
      <c r="AH24" s="602"/>
      <c r="AI24" s="602"/>
      <c r="AJ24" s="602"/>
      <c r="AK24" s="602"/>
      <c r="AL24" s="603" t="s">
        <v>61</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61</v>
      </c>
      <c r="BH24" s="599"/>
      <c r="BI24" s="599"/>
      <c r="BJ24" s="599"/>
      <c r="BK24" s="599"/>
      <c r="BL24" s="599"/>
      <c r="BM24" s="599"/>
      <c r="BN24" s="600"/>
      <c r="BO24" s="601" t="s">
        <v>61</v>
      </c>
      <c r="BP24" s="601"/>
      <c r="BQ24" s="601"/>
      <c r="BR24" s="601"/>
      <c r="BS24" s="602" t="s">
        <v>61</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1372869</v>
      </c>
      <c r="CS24" s="588"/>
      <c r="CT24" s="588"/>
      <c r="CU24" s="588"/>
      <c r="CV24" s="588"/>
      <c r="CW24" s="588"/>
      <c r="CX24" s="588"/>
      <c r="CY24" s="589"/>
      <c r="CZ24" s="592">
        <v>52.2</v>
      </c>
      <c r="DA24" s="593"/>
      <c r="DB24" s="593"/>
      <c r="DC24" s="609"/>
      <c r="DD24" s="628">
        <v>1011558</v>
      </c>
      <c r="DE24" s="588"/>
      <c r="DF24" s="588"/>
      <c r="DG24" s="588"/>
      <c r="DH24" s="588"/>
      <c r="DI24" s="588"/>
      <c r="DJ24" s="588"/>
      <c r="DK24" s="589"/>
      <c r="DL24" s="628">
        <v>907884</v>
      </c>
      <c r="DM24" s="588"/>
      <c r="DN24" s="588"/>
      <c r="DO24" s="588"/>
      <c r="DP24" s="588"/>
      <c r="DQ24" s="588"/>
      <c r="DR24" s="588"/>
      <c r="DS24" s="588"/>
      <c r="DT24" s="588"/>
      <c r="DU24" s="588"/>
      <c r="DV24" s="589"/>
      <c r="DW24" s="592">
        <v>48.9</v>
      </c>
      <c r="DX24" s="593"/>
      <c r="DY24" s="593"/>
      <c r="DZ24" s="593"/>
      <c r="EA24" s="593"/>
      <c r="EB24" s="593"/>
      <c r="EC24" s="594"/>
    </row>
    <row r="25" spans="2:133" ht="11.25" customHeight="1" x14ac:dyDescent="0.2">
      <c r="B25" s="595" t="s">
        <v>222</v>
      </c>
      <c r="C25" s="596"/>
      <c r="D25" s="596"/>
      <c r="E25" s="596"/>
      <c r="F25" s="596"/>
      <c r="G25" s="596"/>
      <c r="H25" s="596"/>
      <c r="I25" s="596"/>
      <c r="J25" s="596"/>
      <c r="K25" s="596"/>
      <c r="L25" s="596"/>
      <c r="M25" s="596"/>
      <c r="N25" s="596"/>
      <c r="O25" s="596"/>
      <c r="P25" s="596"/>
      <c r="Q25" s="597"/>
      <c r="R25" s="598">
        <v>1881937</v>
      </c>
      <c r="S25" s="599"/>
      <c r="T25" s="599"/>
      <c r="U25" s="599"/>
      <c r="V25" s="599"/>
      <c r="W25" s="599"/>
      <c r="X25" s="599"/>
      <c r="Y25" s="600"/>
      <c r="Z25" s="601">
        <v>67.8</v>
      </c>
      <c r="AA25" s="601"/>
      <c r="AB25" s="601"/>
      <c r="AC25" s="601"/>
      <c r="AD25" s="602">
        <v>1834537</v>
      </c>
      <c r="AE25" s="602"/>
      <c r="AF25" s="602"/>
      <c r="AG25" s="602"/>
      <c r="AH25" s="602"/>
      <c r="AI25" s="602"/>
      <c r="AJ25" s="602"/>
      <c r="AK25" s="602"/>
      <c r="AL25" s="603">
        <v>99.6</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61</v>
      </c>
      <c r="BH25" s="599"/>
      <c r="BI25" s="599"/>
      <c r="BJ25" s="599"/>
      <c r="BK25" s="599"/>
      <c r="BL25" s="599"/>
      <c r="BM25" s="599"/>
      <c r="BN25" s="600"/>
      <c r="BO25" s="601" t="s">
        <v>61</v>
      </c>
      <c r="BP25" s="601"/>
      <c r="BQ25" s="601"/>
      <c r="BR25" s="601"/>
      <c r="BS25" s="602" t="s">
        <v>61</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673791</v>
      </c>
      <c r="CS25" s="629"/>
      <c r="CT25" s="629"/>
      <c r="CU25" s="629"/>
      <c r="CV25" s="629"/>
      <c r="CW25" s="629"/>
      <c r="CX25" s="629"/>
      <c r="CY25" s="630"/>
      <c r="CZ25" s="603">
        <v>25.6</v>
      </c>
      <c r="DA25" s="631"/>
      <c r="DB25" s="631"/>
      <c r="DC25" s="633"/>
      <c r="DD25" s="607">
        <v>593508</v>
      </c>
      <c r="DE25" s="629"/>
      <c r="DF25" s="629"/>
      <c r="DG25" s="629"/>
      <c r="DH25" s="629"/>
      <c r="DI25" s="629"/>
      <c r="DJ25" s="629"/>
      <c r="DK25" s="630"/>
      <c r="DL25" s="607">
        <v>526848</v>
      </c>
      <c r="DM25" s="629"/>
      <c r="DN25" s="629"/>
      <c r="DO25" s="629"/>
      <c r="DP25" s="629"/>
      <c r="DQ25" s="629"/>
      <c r="DR25" s="629"/>
      <c r="DS25" s="629"/>
      <c r="DT25" s="629"/>
      <c r="DU25" s="629"/>
      <c r="DV25" s="630"/>
      <c r="DW25" s="603">
        <v>28.4</v>
      </c>
      <c r="DX25" s="631"/>
      <c r="DY25" s="631"/>
      <c r="DZ25" s="631"/>
      <c r="EA25" s="631"/>
      <c r="EB25" s="631"/>
      <c r="EC25" s="632"/>
    </row>
    <row r="26" spans="2:133" ht="11.25" customHeight="1" x14ac:dyDescent="0.2">
      <c r="B26" s="595" t="s">
        <v>225</v>
      </c>
      <c r="C26" s="596"/>
      <c r="D26" s="596"/>
      <c r="E26" s="596"/>
      <c r="F26" s="596"/>
      <c r="G26" s="596"/>
      <c r="H26" s="596"/>
      <c r="I26" s="596"/>
      <c r="J26" s="596"/>
      <c r="K26" s="596"/>
      <c r="L26" s="596"/>
      <c r="M26" s="596"/>
      <c r="N26" s="596"/>
      <c r="O26" s="596"/>
      <c r="P26" s="596"/>
      <c r="Q26" s="597"/>
      <c r="R26" s="598" t="s">
        <v>61</v>
      </c>
      <c r="S26" s="599"/>
      <c r="T26" s="599"/>
      <c r="U26" s="599"/>
      <c r="V26" s="599"/>
      <c r="W26" s="599"/>
      <c r="X26" s="599"/>
      <c r="Y26" s="600"/>
      <c r="Z26" s="601" t="s">
        <v>61</v>
      </c>
      <c r="AA26" s="601"/>
      <c r="AB26" s="601"/>
      <c r="AC26" s="601"/>
      <c r="AD26" s="602" t="s">
        <v>61</v>
      </c>
      <c r="AE26" s="602"/>
      <c r="AF26" s="602"/>
      <c r="AG26" s="602"/>
      <c r="AH26" s="602"/>
      <c r="AI26" s="602"/>
      <c r="AJ26" s="602"/>
      <c r="AK26" s="602"/>
      <c r="AL26" s="603" t="s">
        <v>61</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61</v>
      </c>
      <c r="BH26" s="599"/>
      <c r="BI26" s="599"/>
      <c r="BJ26" s="599"/>
      <c r="BK26" s="599"/>
      <c r="BL26" s="599"/>
      <c r="BM26" s="599"/>
      <c r="BN26" s="600"/>
      <c r="BO26" s="601" t="s">
        <v>61</v>
      </c>
      <c r="BP26" s="601"/>
      <c r="BQ26" s="601"/>
      <c r="BR26" s="601"/>
      <c r="BS26" s="602" t="s">
        <v>61</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413130</v>
      </c>
      <c r="CS26" s="599"/>
      <c r="CT26" s="599"/>
      <c r="CU26" s="599"/>
      <c r="CV26" s="599"/>
      <c r="CW26" s="599"/>
      <c r="CX26" s="599"/>
      <c r="CY26" s="600"/>
      <c r="CZ26" s="603">
        <v>15.7</v>
      </c>
      <c r="DA26" s="631"/>
      <c r="DB26" s="631"/>
      <c r="DC26" s="633"/>
      <c r="DD26" s="607">
        <v>363774</v>
      </c>
      <c r="DE26" s="599"/>
      <c r="DF26" s="599"/>
      <c r="DG26" s="599"/>
      <c r="DH26" s="599"/>
      <c r="DI26" s="599"/>
      <c r="DJ26" s="599"/>
      <c r="DK26" s="600"/>
      <c r="DL26" s="607" t="s">
        <v>61</v>
      </c>
      <c r="DM26" s="599"/>
      <c r="DN26" s="599"/>
      <c r="DO26" s="599"/>
      <c r="DP26" s="599"/>
      <c r="DQ26" s="599"/>
      <c r="DR26" s="599"/>
      <c r="DS26" s="599"/>
      <c r="DT26" s="599"/>
      <c r="DU26" s="599"/>
      <c r="DV26" s="600"/>
      <c r="DW26" s="603" t="s">
        <v>61</v>
      </c>
      <c r="DX26" s="631"/>
      <c r="DY26" s="631"/>
      <c r="DZ26" s="631"/>
      <c r="EA26" s="631"/>
      <c r="EB26" s="631"/>
      <c r="EC26" s="632"/>
    </row>
    <row r="27" spans="2:133" ht="11.25" customHeight="1" x14ac:dyDescent="0.2">
      <c r="B27" s="595" t="s">
        <v>228</v>
      </c>
      <c r="C27" s="596"/>
      <c r="D27" s="596"/>
      <c r="E27" s="596"/>
      <c r="F27" s="596"/>
      <c r="G27" s="596"/>
      <c r="H27" s="596"/>
      <c r="I27" s="596"/>
      <c r="J27" s="596"/>
      <c r="K27" s="596"/>
      <c r="L27" s="596"/>
      <c r="M27" s="596"/>
      <c r="N27" s="596"/>
      <c r="O27" s="596"/>
      <c r="P27" s="596"/>
      <c r="Q27" s="597"/>
      <c r="R27" s="598">
        <v>18435</v>
      </c>
      <c r="S27" s="599"/>
      <c r="T27" s="599"/>
      <c r="U27" s="599"/>
      <c r="V27" s="599"/>
      <c r="W27" s="599"/>
      <c r="X27" s="599"/>
      <c r="Y27" s="600"/>
      <c r="Z27" s="601">
        <v>0.7</v>
      </c>
      <c r="AA27" s="601"/>
      <c r="AB27" s="601"/>
      <c r="AC27" s="601"/>
      <c r="AD27" s="602" t="s">
        <v>61</v>
      </c>
      <c r="AE27" s="602"/>
      <c r="AF27" s="602"/>
      <c r="AG27" s="602"/>
      <c r="AH27" s="602"/>
      <c r="AI27" s="602"/>
      <c r="AJ27" s="602"/>
      <c r="AK27" s="602"/>
      <c r="AL27" s="603" t="s">
        <v>61</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914334</v>
      </c>
      <c r="BH27" s="599"/>
      <c r="BI27" s="599"/>
      <c r="BJ27" s="599"/>
      <c r="BK27" s="599"/>
      <c r="BL27" s="599"/>
      <c r="BM27" s="599"/>
      <c r="BN27" s="600"/>
      <c r="BO27" s="601">
        <v>100</v>
      </c>
      <c r="BP27" s="601"/>
      <c r="BQ27" s="601"/>
      <c r="BR27" s="601"/>
      <c r="BS27" s="602">
        <v>84257</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427566</v>
      </c>
      <c r="CS27" s="629"/>
      <c r="CT27" s="629"/>
      <c r="CU27" s="629"/>
      <c r="CV27" s="629"/>
      <c r="CW27" s="629"/>
      <c r="CX27" s="629"/>
      <c r="CY27" s="630"/>
      <c r="CZ27" s="603">
        <v>16.2</v>
      </c>
      <c r="DA27" s="631"/>
      <c r="DB27" s="631"/>
      <c r="DC27" s="633"/>
      <c r="DD27" s="607">
        <v>148920</v>
      </c>
      <c r="DE27" s="629"/>
      <c r="DF27" s="629"/>
      <c r="DG27" s="629"/>
      <c r="DH27" s="629"/>
      <c r="DI27" s="629"/>
      <c r="DJ27" s="629"/>
      <c r="DK27" s="630"/>
      <c r="DL27" s="607">
        <v>111906</v>
      </c>
      <c r="DM27" s="629"/>
      <c r="DN27" s="629"/>
      <c r="DO27" s="629"/>
      <c r="DP27" s="629"/>
      <c r="DQ27" s="629"/>
      <c r="DR27" s="629"/>
      <c r="DS27" s="629"/>
      <c r="DT27" s="629"/>
      <c r="DU27" s="629"/>
      <c r="DV27" s="630"/>
      <c r="DW27" s="603">
        <v>6</v>
      </c>
      <c r="DX27" s="631"/>
      <c r="DY27" s="631"/>
      <c r="DZ27" s="631"/>
      <c r="EA27" s="631"/>
      <c r="EB27" s="631"/>
      <c r="EC27" s="632"/>
    </row>
    <row r="28" spans="2:133" ht="11.25" customHeight="1" x14ac:dyDescent="0.2">
      <c r="B28" s="595" t="s">
        <v>231</v>
      </c>
      <c r="C28" s="596"/>
      <c r="D28" s="596"/>
      <c r="E28" s="596"/>
      <c r="F28" s="596"/>
      <c r="G28" s="596"/>
      <c r="H28" s="596"/>
      <c r="I28" s="596"/>
      <c r="J28" s="596"/>
      <c r="K28" s="596"/>
      <c r="L28" s="596"/>
      <c r="M28" s="596"/>
      <c r="N28" s="596"/>
      <c r="O28" s="596"/>
      <c r="P28" s="596"/>
      <c r="Q28" s="597"/>
      <c r="R28" s="598">
        <v>26072</v>
      </c>
      <c r="S28" s="599"/>
      <c r="T28" s="599"/>
      <c r="U28" s="599"/>
      <c r="V28" s="599"/>
      <c r="W28" s="599"/>
      <c r="X28" s="599"/>
      <c r="Y28" s="600"/>
      <c r="Z28" s="601">
        <v>0.9</v>
      </c>
      <c r="AA28" s="601"/>
      <c r="AB28" s="601"/>
      <c r="AC28" s="601"/>
      <c r="AD28" s="602">
        <v>483</v>
      </c>
      <c r="AE28" s="602"/>
      <c r="AF28" s="602"/>
      <c r="AG28" s="602"/>
      <c r="AH28" s="602"/>
      <c r="AI28" s="602"/>
      <c r="AJ28" s="602"/>
      <c r="AK28" s="602"/>
      <c r="AL28" s="603">
        <v>0</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271512</v>
      </c>
      <c r="CS28" s="599"/>
      <c r="CT28" s="599"/>
      <c r="CU28" s="599"/>
      <c r="CV28" s="599"/>
      <c r="CW28" s="599"/>
      <c r="CX28" s="599"/>
      <c r="CY28" s="600"/>
      <c r="CZ28" s="603">
        <v>10.3</v>
      </c>
      <c r="DA28" s="631"/>
      <c r="DB28" s="631"/>
      <c r="DC28" s="633"/>
      <c r="DD28" s="607">
        <v>269130</v>
      </c>
      <c r="DE28" s="599"/>
      <c r="DF28" s="599"/>
      <c r="DG28" s="599"/>
      <c r="DH28" s="599"/>
      <c r="DI28" s="599"/>
      <c r="DJ28" s="599"/>
      <c r="DK28" s="600"/>
      <c r="DL28" s="607">
        <v>269130</v>
      </c>
      <c r="DM28" s="599"/>
      <c r="DN28" s="599"/>
      <c r="DO28" s="599"/>
      <c r="DP28" s="599"/>
      <c r="DQ28" s="599"/>
      <c r="DR28" s="599"/>
      <c r="DS28" s="599"/>
      <c r="DT28" s="599"/>
      <c r="DU28" s="599"/>
      <c r="DV28" s="600"/>
      <c r="DW28" s="603">
        <v>14.5</v>
      </c>
      <c r="DX28" s="631"/>
      <c r="DY28" s="631"/>
      <c r="DZ28" s="631"/>
      <c r="EA28" s="631"/>
      <c r="EB28" s="631"/>
      <c r="EC28" s="632"/>
    </row>
    <row r="29" spans="2:133" ht="11.25" customHeight="1" x14ac:dyDescent="0.2">
      <c r="B29" s="595" t="s">
        <v>233</v>
      </c>
      <c r="C29" s="596"/>
      <c r="D29" s="596"/>
      <c r="E29" s="596"/>
      <c r="F29" s="596"/>
      <c r="G29" s="596"/>
      <c r="H29" s="596"/>
      <c r="I29" s="596"/>
      <c r="J29" s="596"/>
      <c r="K29" s="596"/>
      <c r="L29" s="596"/>
      <c r="M29" s="596"/>
      <c r="N29" s="596"/>
      <c r="O29" s="596"/>
      <c r="P29" s="596"/>
      <c r="Q29" s="597"/>
      <c r="R29" s="598">
        <v>18715</v>
      </c>
      <c r="S29" s="599"/>
      <c r="T29" s="599"/>
      <c r="U29" s="599"/>
      <c r="V29" s="599"/>
      <c r="W29" s="599"/>
      <c r="X29" s="599"/>
      <c r="Y29" s="600"/>
      <c r="Z29" s="601">
        <v>0.7</v>
      </c>
      <c r="AA29" s="601"/>
      <c r="AB29" s="601"/>
      <c r="AC29" s="601"/>
      <c r="AD29" s="602" t="s">
        <v>61</v>
      </c>
      <c r="AE29" s="602"/>
      <c r="AF29" s="602"/>
      <c r="AG29" s="602"/>
      <c r="AH29" s="602"/>
      <c r="AI29" s="602"/>
      <c r="AJ29" s="602"/>
      <c r="AK29" s="602"/>
      <c r="AL29" s="603" t="s">
        <v>61</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271512</v>
      </c>
      <c r="CS29" s="629"/>
      <c r="CT29" s="629"/>
      <c r="CU29" s="629"/>
      <c r="CV29" s="629"/>
      <c r="CW29" s="629"/>
      <c r="CX29" s="629"/>
      <c r="CY29" s="630"/>
      <c r="CZ29" s="603">
        <v>10.3</v>
      </c>
      <c r="DA29" s="631"/>
      <c r="DB29" s="631"/>
      <c r="DC29" s="633"/>
      <c r="DD29" s="607">
        <v>269130</v>
      </c>
      <c r="DE29" s="629"/>
      <c r="DF29" s="629"/>
      <c r="DG29" s="629"/>
      <c r="DH29" s="629"/>
      <c r="DI29" s="629"/>
      <c r="DJ29" s="629"/>
      <c r="DK29" s="630"/>
      <c r="DL29" s="607">
        <v>269130</v>
      </c>
      <c r="DM29" s="629"/>
      <c r="DN29" s="629"/>
      <c r="DO29" s="629"/>
      <c r="DP29" s="629"/>
      <c r="DQ29" s="629"/>
      <c r="DR29" s="629"/>
      <c r="DS29" s="629"/>
      <c r="DT29" s="629"/>
      <c r="DU29" s="629"/>
      <c r="DV29" s="630"/>
      <c r="DW29" s="603">
        <v>14.5</v>
      </c>
      <c r="DX29" s="631"/>
      <c r="DY29" s="631"/>
      <c r="DZ29" s="631"/>
      <c r="EA29" s="631"/>
      <c r="EB29" s="631"/>
      <c r="EC29" s="632"/>
    </row>
    <row r="30" spans="2:133" ht="11.25" customHeight="1" x14ac:dyDescent="0.2">
      <c r="B30" s="595" t="s">
        <v>236</v>
      </c>
      <c r="C30" s="596"/>
      <c r="D30" s="596"/>
      <c r="E30" s="596"/>
      <c r="F30" s="596"/>
      <c r="G30" s="596"/>
      <c r="H30" s="596"/>
      <c r="I30" s="596"/>
      <c r="J30" s="596"/>
      <c r="K30" s="596"/>
      <c r="L30" s="596"/>
      <c r="M30" s="596"/>
      <c r="N30" s="596"/>
      <c r="O30" s="596"/>
      <c r="P30" s="596"/>
      <c r="Q30" s="597"/>
      <c r="R30" s="598">
        <v>344831</v>
      </c>
      <c r="S30" s="599"/>
      <c r="T30" s="599"/>
      <c r="U30" s="599"/>
      <c r="V30" s="599"/>
      <c r="W30" s="599"/>
      <c r="X30" s="599"/>
      <c r="Y30" s="600"/>
      <c r="Z30" s="601">
        <v>12.4</v>
      </c>
      <c r="AA30" s="601"/>
      <c r="AB30" s="601"/>
      <c r="AC30" s="601"/>
      <c r="AD30" s="602" t="s">
        <v>61</v>
      </c>
      <c r="AE30" s="602"/>
      <c r="AF30" s="602"/>
      <c r="AG30" s="602"/>
      <c r="AH30" s="602"/>
      <c r="AI30" s="602"/>
      <c r="AJ30" s="602"/>
      <c r="AK30" s="602"/>
      <c r="AL30" s="603" t="s">
        <v>61</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258846</v>
      </c>
      <c r="CS30" s="599"/>
      <c r="CT30" s="599"/>
      <c r="CU30" s="599"/>
      <c r="CV30" s="599"/>
      <c r="CW30" s="599"/>
      <c r="CX30" s="599"/>
      <c r="CY30" s="600"/>
      <c r="CZ30" s="603">
        <v>9.8000000000000007</v>
      </c>
      <c r="DA30" s="631"/>
      <c r="DB30" s="631"/>
      <c r="DC30" s="633"/>
      <c r="DD30" s="607">
        <v>256464</v>
      </c>
      <c r="DE30" s="599"/>
      <c r="DF30" s="599"/>
      <c r="DG30" s="599"/>
      <c r="DH30" s="599"/>
      <c r="DI30" s="599"/>
      <c r="DJ30" s="599"/>
      <c r="DK30" s="600"/>
      <c r="DL30" s="607">
        <v>256464</v>
      </c>
      <c r="DM30" s="599"/>
      <c r="DN30" s="599"/>
      <c r="DO30" s="599"/>
      <c r="DP30" s="599"/>
      <c r="DQ30" s="599"/>
      <c r="DR30" s="599"/>
      <c r="DS30" s="599"/>
      <c r="DT30" s="599"/>
      <c r="DU30" s="599"/>
      <c r="DV30" s="600"/>
      <c r="DW30" s="603">
        <v>13.8</v>
      </c>
      <c r="DX30" s="631"/>
      <c r="DY30" s="631"/>
      <c r="DZ30" s="631"/>
      <c r="EA30" s="631"/>
      <c r="EB30" s="631"/>
      <c r="EC30" s="632"/>
    </row>
    <row r="31" spans="2:133" ht="11.25" customHeight="1" x14ac:dyDescent="0.2">
      <c r="B31" s="611" t="s">
        <v>240</v>
      </c>
      <c r="C31" s="612"/>
      <c r="D31" s="612"/>
      <c r="E31" s="612"/>
      <c r="F31" s="612"/>
      <c r="G31" s="612"/>
      <c r="H31" s="612"/>
      <c r="I31" s="612"/>
      <c r="J31" s="612"/>
      <c r="K31" s="612"/>
      <c r="L31" s="612"/>
      <c r="M31" s="612"/>
      <c r="N31" s="612"/>
      <c r="O31" s="612"/>
      <c r="P31" s="612"/>
      <c r="Q31" s="613"/>
      <c r="R31" s="598" t="s">
        <v>61</v>
      </c>
      <c r="S31" s="599"/>
      <c r="T31" s="599"/>
      <c r="U31" s="599"/>
      <c r="V31" s="599"/>
      <c r="W31" s="599"/>
      <c r="X31" s="599"/>
      <c r="Y31" s="600"/>
      <c r="Z31" s="601" t="s">
        <v>61</v>
      </c>
      <c r="AA31" s="601"/>
      <c r="AB31" s="601"/>
      <c r="AC31" s="601"/>
      <c r="AD31" s="602" t="s">
        <v>61</v>
      </c>
      <c r="AE31" s="602"/>
      <c r="AF31" s="602"/>
      <c r="AG31" s="602"/>
      <c r="AH31" s="602"/>
      <c r="AI31" s="602"/>
      <c r="AJ31" s="602"/>
      <c r="AK31" s="602"/>
      <c r="AL31" s="603" t="s">
        <v>61</v>
      </c>
      <c r="AM31" s="604"/>
      <c r="AN31" s="604"/>
      <c r="AO31" s="605"/>
      <c r="AP31" s="642" t="s">
        <v>241</v>
      </c>
      <c r="AQ31" s="643"/>
      <c r="AR31" s="643"/>
      <c r="AS31" s="643"/>
      <c r="AT31" s="648" t="s">
        <v>242</v>
      </c>
      <c r="AU31" s="77"/>
      <c r="AV31" s="77"/>
      <c r="AW31" s="77"/>
      <c r="AX31" s="584" t="s">
        <v>118</v>
      </c>
      <c r="AY31" s="585"/>
      <c r="AZ31" s="585"/>
      <c r="BA31" s="585"/>
      <c r="BB31" s="585"/>
      <c r="BC31" s="585"/>
      <c r="BD31" s="585"/>
      <c r="BE31" s="585"/>
      <c r="BF31" s="586"/>
      <c r="BG31" s="651">
        <v>99.3</v>
      </c>
      <c r="BH31" s="652"/>
      <c r="BI31" s="652"/>
      <c r="BJ31" s="652"/>
      <c r="BK31" s="652"/>
      <c r="BL31" s="652"/>
      <c r="BM31" s="593">
        <v>98</v>
      </c>
      <c r="BN31" s="652"/>
      <c r="BO31" s="652"/>
      <c r="BP31" s="652"/>
      <c r="BQ31" s="653"/>
      <c r="BR31" s="651">
        <v>99.4</v>
      </c>
      <c r="BS31" s="652"/>
      <c r="BT31" s="652"/>
      <c r="BU31" s="652"/>
      <c r="BV31" s="652"/>
      <c r="BW31" s="652"/>
      <c r="BX31" s="593">
        <v>98.3</v>
      </c>
      <c r="BY31" s="652"/>
      <c r="BZ31" s="652"/>
      <c r="CA31" s="652"/>
      <c r="CB31" s="653"/>
      <c r="CD31" s="638"/>
      <c r="CE31" s="639"/>
      <c r="CF31" s="595" t="s">
        <v>243</v>
      </c>
      <c r="CG31" s="596"/>
      <c r="CH31" s="596"/>
      <c r="CI31" s="596"/>
      <c r="CJ31" s="596"/>
      <c r="CK31" s="596"/>
      <c r="CL31" s="596"/>
      <c r="CM31" s="596"/>
      <c r="CN31" s="596"/>
      <c r="CO31" s="596"/>
      <c r="CP31" s="596"/>
      <c r="CQ31" s="597"/>
      <c r="CR31" s="598">
        <v>12666</v>
      </c>
      <c r="CS31" s="629"/>
      <c r="CT31" s="629"/>
      <c r="CU31" s="629"/>
      <c r="CV31" s="629"/>
      <c r="CW31" s="629"/>
      <c r="CX31" s="629"/>
      <c r="CY31" s="630"/>
      <c r="CZ31" s="603">
        <v>0.5</v>
      </c>
      <c r="DA31" s="631"/>
      <c r="DB31" s="631"/>
      <c r="DC31" s="633"/>
      <c r="DD31" s="607">
        <v>12666</v>
      </c>
      <c r="DE31" s="629"/>
      <c r="DF31" s="629"/>
      <c r="DG31" s="629"/>
      <c r="DH31" s="629"/>
      <c r="DI31" s="629"/>
      <c r="DJ31" s="629"/>
      <c r="DK31" s="630"/>
      <c r="DL31" s="607">
        <v>12666</v>
      </c>
      <c r="DM31" s="629"/>
      <c r="DN31" s="629"/>
      <c r="DO31" s="629"/>
      <c r="DP31" s="629"/>
      <c r="DQ31" s="629"/>
      <c r="DR31" s="629"/>
      <c r="DS31" s="629"/>
      <c r="DT31" s="629"/>
      <c r="DU31" s="629"/>
      <c r="DV31" s="630"/>
      <c r="DW31" s="603">
        <v>0.7</v>
      </c>
      <c r="DX31" s="631"/>
      <c r="DY31" s="631"/>
      <c r="DZ31" s="631"/>
      <c r="EA31" s="631"/>
      <c r="EB31" s="631"/>
      <c r="EC31" s="632"/>
    </row>
    <row r="32" spans="2:133" ht="11.25" customHeight="1" x14ac:dyDescent="0.2">
      <c r="B32" s="595" t="s">
        <v>244</v>
      </c>
      <c r="C32" s="596"/>
      <c r="D32" s="596"/>
      <c r="E32" s="596"/>
      <c r="F32" s="596"/>
      <c r="G32" s="596"/>
      <c r="H32" s="596"/>
      <c r="I32" s="596"/>
      <c r="J32" s="596"/>
      <c r="K32" s="596"/>
      <c r="L32" s="596"/>
      <c r="M32" s="596"/>
      <c r="N32" s="596"/>
      <c r="O32" s="596"/>
      <c r="P32" s="596"/>
      <c r="Q32" s="597"/>
      <c r="R32" s="598">
        <v>165678</v>
      </c>
      <c r="S32" s="599"/>
      <c r="T32" s="599"/>
      <c r="U32" s="599"/>
      <c r="V32" s="599"/>
      <c r="W32" s="599"/>
      <c r="X32" s="599"/>
      <c r="Y32" s="600"/>
      <c r="Z32" s="601">
        <v>6</v>
      </c>
      <c r="AA32" s="601"/>
      <c r="AB32" s="601"/>
      <c r="AC32" s="601"/>
      <c r="AD32" s="602" t="s">
        <v>61</v>
      </c>
      <c r="AE32" s="602"/>
      <c r="AF32" s="602"/>
      <c r="AG32" s="602"/>
      <c r="AH32" s="602"/>
      <c r="AI32" s="602"/>
      <c r="AJ32" s="602"/>
      <c r="AK32" s="602"/>
      <c r="AL32" s="603" t="s">
        <v>61</v>
      </c>
      <c r="AM32" s="604"/>
      <c r="AN32" s="604"/>
      <c r="AO32" s="605"/>
      <c r="AP32" s="644"/>
      <c r="AQ32" s="645"/>
      <c r="AR32" s="645"/>
      <c r="AS32" s="645"/>
      <c r="AT32" s="649"/>
      <c r="AU32" s="73" t="s">
        <v>245</v>
      </c>
      <c r="AX32" s="595" t="s">
        <v>246</v>
      </c>
      <c r="AY32" s="596"/>
      <c r="AZ32" s="596"/>
      <c r="BA32" s="596"/>
      <c r="BB32" s="596"/>
      <c r="BC32" s="596"/>
      <c r="BD32" s="596"/>
      <c r="BE32" s="596"/>
      <c r="BF32" s="597"/>
      <c r="BG32" s="654">
        <v>99.3</v>
      </c>
      <c r="BH32" s="629"/>
      <c r="BI32" s="629"/>
      <c r="BJ32" s="629"/>
      <c r="BK32" s="629"/>
      <c r="BL32" s="629"/>
      <c r="BM32" s="604">
        <v>97.6</v>
      </c>
      <c r="BN32" s="629"/>
      <c r="BO32" s="629"/>
      <c r="BP32" s="629"/>
      <c r="BQ32" s="655"/>
      <c r="BR32" s="654">
        <v>99.2</v>
      </c>
      <c r="BS32" s="629"/>
      <c r="BT32" s="629"/>
      <c r="BU32" s="629"/>
      <c r="BV32" s="629"/>
      <c r="BW32" s="629"/>
      <c r="BX32" s="604">
        <v>97.7</v>
      </c>
      <c r="BY32" s="629"/>
      <c r="BZ32" s="629"/>
      <c r="CA32" s="629"/>
      <c r="CB32" s="655"/>
      <c r="CD32" s="640"/>
      <c r="CE32" s="641"/>
      <c r="CF32" s="595" t="s">
        <v>247</v>
      </c>
      <c r="CG32" s="596"/>
      <c r="CH32" s="596"/>
      <c r="CI32" s="596"/>
      <c r="CJ32" s="596"/>
      <c r="CK32" s="596"/>
      <c r="CL32" s="596"/>
      <c r="CM32" s="596"/>
      <c r="CN32" s="596"/>
      <c r="CO32" s="596"/>
      <c r="CP32" s="596"/>
      <c r="CQ32" s="597"/>
      <c r="CR32" s="598" t="s">
        <v>61</v>
      </c>
      <c r="CS32" s="599"/>
      <c r="CT32" s="599"/>
      <c r="CU32" s="599"/>
      <c r="CV32" s="599"/>
      <c r="CW32" s="599"/>
      <c r="CX32" s="599"/>
      <c r="CY32" s="600"/>
      <c r="CZ32" s="603" t="s">
        <v>61</v>
      </c>
      <c r="DA32" s="631"/>
      <c r="DB32" s="631"/>
      <c r="DC32" s="633"/>
      <c r="DD32" s="607" t="s">
        <v>61</v>
      </c>
      <c r="DE32" s="599"/>
      <c r="DF32" s="599"/>
      <c r="DG32" s="599"/>
      <c r="DH32" s="599"/>
      <c r="DI32" s="599"/>
      <c r="DJ32" s="599"/>
      <c r="DK32" s="600"/>
      <c r="DL32" s="607" t="s">
        <v>61</v>
      </c>
      <c r="DM32" s="599"/>
      <c r="DN32" s="599"/>
      <c r="DO32" s="599"/>
      <c r="DP32" s="599"/>
      <c r="DQ32" s="599"/>
      <c r="DR32" s="599"/>
      <c r="DS32" s="599"/>
      <c r="DT32" s="599"/>
      <c r="DU32" s="599"/>
      <c r="DV32" s="600"/>
      <c r="DW32" s="603" t="s">
        <v>61</v>
      </c>
      <c r="DX32" s="631"/>
      <c r="DY32" s="631"/>
      <c r="DZ32" s="631"/>
      <c r="EA32" s="631"/>
      <c r="EB32" s="631"/>
      <c r="EC32" s="632"/>
    </row>
    <row r="33" spans="2:133" ht="11.25" customHeight="1" x14ac:dyDescent="0.2">
      <c r="B33" s="595" t="s">
        <v>248</v>
      </c>
      <c r="C33" s="596"/>
      <c r="D33" s="596"/>
      <c r="E33" s="596"/>
      <c r="F33" s="596"/>
      <c r="G33" s="596"/>
      <c r="H33" s="596"/>
      <c r="I33" s="596"/>
      <c r="J33" s="596"/>
      <c r="K33" s="596"/>
      <c r="L33" s="596"/>
      <c r="M33" s="596"/>
      <c r="N33" s="596"/>
      <c r="O33" s="596"/>
      <c r="P33" s="596"/>
      <c r="Q33" s="597"/>
      <c r="R33" s="598">
        <v>8286</v>
      </c>
      <c r="S33" s="599"/>
      <c r="T33" s="599"/>
      <c r="U33" s="599"/>
      <c r="V33" s="599"/>
      <c r="W33" s="599"/>
      <c r="X33" s="599"/>
      <c r="Y33" s="600"/>
      <c r="Z33" s="601">
        <v>0.3</v>
      </c>
      <c r="AA33" s="601"/>
      <c r="AB33" s="601"/>
      <c r="AC33" s="601"/>
      <c r="AD33" s="602">
        <v>7000</v>
      </c>
      <c r="AE33" s="602"/>
      <c r="AF33" s="602"/>
      <c r="AG33" s="602"/>
      <c r="AH33" s="602"/>
      <c r="AI33" s="602"/>
      <c r="AJ33" s="602"/>
      <c r="AK33" s="602"/>
      <c r="AL33" s="603">
        <v>0.4</v>
      </c>
      <c r="AM33" s="604"/>
      <c r="AN33" s="604"/>
      <c r="AO33" s="605"/>
      <c r="AP33" s="646"/>
      <c r="AQ33" s="647"/>
      <c r="AR33" s="647"/>
      <c r="AS33" s="647"/>
      <c r="AT33" s="650"/>
      <c r="AU33" s="78"/>
      <c r="AV33" s="78"/>
      <c r="AW33" s="78"/>
      <c r="AX33" s="619" t="s">
        <v>249</v>
      </c>
      <c r="AY33" s="620"/>
      <c r="AZ33" s="620"/>
      <c r="BA33" s="620"/>
      <c r="BB33" s="620"/>
      <c r="BC33" s="620"/>
      <c r="BD33" s="620"/>
      <c r="BE33" s="620"/>
      <c r="BF33" s="621"/>
      <c r="BG33" s="656">
        <v>99.3</v>
      </c>
      <c r="BH33" s="657"/>
      <c r="BI33" s="657"/>
      <c r="BJ33" s="657"/>
      <c r="BK33" s="657"/>
      <c r="BL33" s="657"/>
      <c r="BM33" s="658">
        <v>98.1</v>
      </c>
      <c r="BN33" s="657"/>
      <c r="BO33" s="657"/>
      <c r="BP33" s="657"/>
      <c r="BQ33" s="659"/>
      <c r="BR33" s="656">
        <v>99.4</v>
      </c>
      <c r="BS33" s="657"/>
      <c r="BT33" s="657"/>
      <c r="BU33" s="657"/>
      <c r="BV33" s="657"/>
      <c r="BW33" s="657"/>
      <c r="BX33" s="658">
        <v>98.4</v>
      </c>
      <c r="BY33" s="657"/>
      <c r="BZ33" s="657"/>
      <c r="CA33" s="657"/>
      <c r="CB33" s="659"/>
      <c r="CD33" s="595" t="s">
        <v>250</v>
      </c>
      <c r="CE33" s="596"/>
      <c r="CF33" s="596"/>
      <c r="CG33" s="596"/>
      <c r="CH33" s="596"/>
      <c r="CI33" s="596"/>
      <c r="CJ33" s="596"/>
      <c r="CK33" s="596"/>
      <c r="CL33" s="596"/>
      <c r="CM33" s="596"/>
      <c r="CN33" s="596"/>
      <c r="CO33" s="596"/>
      <c r="CP33" s="596"/>
      <c r="CQ33" s="597"/>
      <c r="CR33" s="598">
        <v>1053530</v>
      </c>
      <c r="CS33" s="629"/>
      <c r="CT33" s="629"/>
      <c r="CU33" s="629"/>
      <c r="CV33" s="629"/>
      <c r="CW33" s="629"/>
      <c r="CX33" s="629"/>
      <c r="CY33" s="630"/>
      <c r="CZ33" s="603">
        <v>40</v>
      </c>
      <c r="DA33" s="631"/>
      <c r="DB33" s="631"/>
      <c r="DC33" s="633"/>
      <c r="DD33" s="607">
        <v>808819</v>
      </c>
      <c r="DE33" s="629"/>
      <c r="DF33" s="629"/>
      <c r="DG33" s="629"/>
      <c r="DH33" s="629"/>
      <c r="DI33" s="629"/>
      <c r="DJ33" s="629"/>
      <c r="DK33" s="630"/>
      <c r="DL33" s="607">
        <v>565755</v>
      </c>
      <c r="DM33" s="629"/>
      <c r="DN33" s="629"/>
      <c r="DO33" s="629"/>
      <c r="DP33" s="629"/>
      <c r="DQ33" s="629"/>
      <c r="DR33" s="629"/>
      <c r="DS33" s="629"/>
      <c r="DT33" s="629"/>
      <c r="DU33" s="629"/>
      <c r="DV33" s="630"/>
      <c r="DW33" s="603">
        <v>30.5</v>
      </c>
      <c r="DX33" s="631"/>
      <c r="DY33" s="631"/>
      <c r="DZ33" s="631"/>
      <c r="EA33" s="631"/>
      <c r="EB33" s="631"/>
      <c r="EC33" s="632"/>
    </row>
    <row r="34" spans="2:133" ht="11.25" customHeight="1" x14ac:dyDescent="0.2">
      <c r="B34" s="595" t="s">
        <v>251</v>
      </c>
      <c r="C34" s="596"/>
      <c r="D34" s="596"/>
      <c r="E34" s="596"/>
      <c r="F34" s="596"/>
      <c r="G34" s="596"/>
      <c r="H34" s="596"/>
      <c r="I34" s="596"/>
      <c r="J34" s="596"/>
      <c r="K34" s="596"/>
      <c r="L34" s="596"/>
      <c r="M34" s="596"/>
      <c r="N34" s="596"/>
      <c r="O34" s="596"/>
      <c r="P34" s="596"/>
      <c r="Q34" s="597"/>
      <c r="R34" s="598">
        <v>71371</v>
      </c>
      <c r="S34" s="599"/>
      <c r="T34" s="599"/>
      <c r="U34" s="599"/>
      <c r="V34" s="599"/>
      <c r="W34" s="599"/>
      <c r="X34" s="599"/>
      <c r="Y34" s="600"/>
      <c r="Z34" s="601">
        <v>2.6</v>
      </c>
      <c r="AA34" s="601"/>
      <c r="AB34" s="601"/>
      <c r="AC34" s="601"/>
      <c r="AD34" s="602" t="s">
        <v>61</v>
      </c>
      <c r="AE34" s="602"/>
      <c r="AF34" s="602"/>
      <c r="AG34" s="602"/>
      <c r="AH34" s="602"/>
      <c r="AI34" s="602"/>
      <c r="AJ34" s="602"/>
      <c r="AK34" s="602"/>
      <c r="AL34" s="603" t="s">
        <v>61</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372231</v>
      </c>
      <c r="CS34" s="599"/>
      <c r="CT34" s="599"/>
      <c r="CU34" s="599"/>
      <c r="CV34" s="599"/>
      <c r="CW34" s="599"/>
      <c r="CX34" s="599"/>
      <c r="CY34" s="600"/>
      <c r="CZ34" s="603">
        <v>14.1</v>
      </c>
      <c r="DA34" s="631"/>
      <c r="DB34" s="631"/>
      <c r="DC34" s="633"/>
      <c r="DD34" s="607">
        <v>288020</v>
      </c>
      <c r="DE34" s="599"/>
      <c r="DF34" s="599"/>
      <c r="DG34" s="599"/>
      <c r="DH34" s="599"/>
      <c r="DI34" s="599"/>
      <c r="DJ34" s="599"/>
      <c r="DK34" s="600"/>
      <c r="DL34" s="607">
        <v>246301</v>
      </c>
      <c r="DM34" s="599"/>
      <c r="DN34" s="599"/>
      <c r="DO34" s="599"/>
      <c r="DP34" s="599"/>
      <c r="DQ34" s="599"/>
      <c r="DR34" s="599"/>
      <c r="DS34" s="599"/>
      <c r="DT34" s="599"/>
      <c r="DU34" s="599"/>
      <c r="DV34" s="600"/>
      <c r="DW34" s="603">
        <v>13.3</v>
      </c>
      <c r="DX34" s="631"/>
      <c r="DY34" s="631"/>
      <c r="DZ34" s="631"/>
      <c r="EA34" s="631"/>
      <c r="EB34" s="631"/>
      <c r="EC34" s="632"/>
    </row>
    <row r="35" spans="2:133" ht="11.25" customHeight="1" x14ac:dyDescent="0.2">
      <c r="B35" s="595" t="s">
        <v>253</v>
      </c>
      <c r="C35" s="596"/>
      <c r="D35" s="596"/>
      <c r="E35" s="596"/>
      <c r="F35" s="596"/>
      <c r="G35" s="596"/>
      <c r="H35" s="596"/>
      <c r="I35" s="596"/>
      <c r="J35" s="596"/>
      <c r="K35" s="596"/>
      <c r="L35" s="596"/>
      <c r="M35" s="596"/>
      <c r="N35" s="596"/>
      <c r="O35" s="596"/>
      <c r="P35" s="596"/>
      <c r="Q35" s="597"/>
      <c r="R35" s="598">
        <v>40475</v>
      </c>
      <c r="S35" s="599"/>
      <c r="T35" s="599"/>
      <c r="U35" s="599"/>
      <c r="V35" s="599"/>
      <c r="W35" s="599"/>
      <c r="X35" s="599"/>
      <c r="Y35" s="600"/>
      <c r="Z35" s="601">
        <v>1.5</v>
      </c>
      <c r="AA35" s="601"/>
      <c r="AB35" s="601"/>
      <c r="AC35" s="601"/>
      <c r="AD35" s="602" t="s">
        <v>61</v>
      </c>
      <c r="AE35" s="602"/>
      <c r="AF35" s="602"/>
      <c r="AG35" s="602"/>
      <c r="AH35" s="602"/>
      <c r="AI35" s="602"/>
      <c r="AJ35" s="602"/>
      <c r="AK35" s="602"/>
      <c r="AL35" s="603" t="s">
        <v>61</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22065</v>
      </c>
      <c r="CS35" s="629"/>
      <c r="CT35" s="629"/>
      <c r="CU35" s="629"/>
      <c r="CV35" s="629"/>
      <c r="CW35" s="629"/>
      <c r="CX35" s="629"/>
      <c r="CY35" s="630"/>
      <c r="CZ35" s="603">
        <v>0.8</v>
      </c>
      <c r="DA35" s="631"/>
      <c r="DB35" s="631"/>
      <c r="DC35" s="633"/>
      <c r="DD35" s="607">
        <v>15745</v>
      </c>
      <c r="DE35" s="629"/>
      <c r="DF35" s="629"/>
      <c r="DG35" s="629"/>
      <c r="DH35" s="629"/>
      <c r="DI35" s="629"/>
      <c r="DJ35" s="629"/>
      <c r="DK35" s="630"/>
      <c r="DL35" s="607">
        <v>9670</v>
      </c>
      <c r="DM35" s="629"/>
      <c r="DN35" s="629"/>
      <c r="DO35" s="629"/>
      <c r="DP35" s="629"/>
      <c r="DQ35" s="629"/>
      <c r="DR35" s="629"/>
      <c r="DS35" s="629"/>
      <c r="DT35" s="629"/>
      <c r="DU35" s="629"/>
      <c r="DV35" s="630"/>
      <c r="DW35" s="603">
        <v>0.5</v>
      </c>
      <c r="DX35" s="631"/>
      <c r="DY35" s="631"/>
      <c r="DZ35" s="631"/>
      <c r="EA35" s="631"/>
      <c r="EB35" s="631"/>
      <c r="EC35" s="632"/>
    </row>
    <row r="36" spans="2:133" ht="11.25" customHeight="1" x14ac:dyDescent="0.2">
      <c r="B36" s="595" t="s">
        <v>257</v>
      </c>
      <c r="C36" s="596"/>
      <c r="D36" s="596"/>
      <c r="E36" s="596"/>
      <c r="F36" s="596"/>
      <c r="G36" s="596"/>
      <c r="H36" s="596"/>
      <c r="I36" s="596"/>
      <c r="J36" s="596"/>
      <c r="K36" s="596"/>
      <c r="L36" s="596"/>
      <c r="M36" s="596"/>
      <c r="N36" s="596"/>
      <c r="O36" s="596"/>
      <c r="P36" s="596"/>
      <c r="Q36" s="597"/>
      <c r="R36" s="598">
        <v>111078</v>
      </c>
      <c r="S36" s="599"/>
      <c r="T36" s="599"/>
      <c r="U36" s="599"/>
      <c r="V36" s="599"/>
      <c r="W36" s="599"/>
      <c r="X36" s="599"/>
      <c r="Y36" s="600"/>
      <c r="Z36" s="601">
        <v>4</v>
      </c>
      <c r="AA36" s="601"/>
      <c r="AB36" s="601"/>
      <c r="AC36" s="601"/>
      <c r="AD36" s="602" t="s">
        <v>61</v>
      </c>
      <c r="AE36" s="602"/>
      <c r="AF36" s="602"/>
      <c r="AG36" s="602"/>
      <c r="AH36" s="602"/>
      <c r="AI36" s="602"/>
      <c r="AJ36" s="602"/>
      <c r="AK36" s="602"/>
      <c r="AL36" s="603" t="s">
        <v>61</v>
      </c>
      <c r="AM36" s="604"/>
      <c r="AN36" s="604"/>
      <c r="AO36" s="605"/>
      <c r="AP36" s="81"/>
      <c r="AQ36" s="660" t="s">
        <v>258</v>
      </c>
      <c r="AR36" s="661"/>
      <c r="AS36" s="661"/>
      <c r="AT36" s="661"/>
      <c r="AU36" s="661"/>
      <c r="AV36" s="661"/>
      <c r="AW36" s="661"/>
      <c r="AX36" s="661"/>
      <c r="AY36" s="662"/>
      <c r="AZ36" s="587">
        <v>184382</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975</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454518</v>
      </c>
      <c r="CS36" s="599"/>
      <c r="CT36" s="599"/>
      <c r="CU36" s="599"/>
      <c r="CV36" s="599"/>
      <c r="CW36" s="599"/>
      <c r="CX36" s="599"/>
      <c r="CY36" s="600"/>
      <c r="CZ36" s="603">
        <v>17.3</v>
      </c>
      <c r="DA36" s="631"/>
      <c r="DB36" s="631"/>
      <c r="DC36" s="633"/>
      <c r="DD36" s="607">
        <v>367865</v>
      </c>
      <c r="DE36" s="599"/>
      <c r="DF36" s="599"/>
      <c r="DG36" s="599"/>
      <c r="DH36" s="599"/>
      <c r="DI36" s="599"/>
      <c r="DJ36" s="599"/>
      <c r="DK36" s="600"/>
      <c r="DL36" s="607">
        <v>200585</v>
      </c>
      <c r="DM36" s="599"/>
      <c r="DN36" s="599"/>
      <c r="DO36" s="599"/>
      <c r="DP36" s="599"/>
      <c r="DQ36" s="599"/>
      <c r="DR36" s="599"/>
      <c r="DS36" s="599"/>
      <c r="DT36" s="599"/>
      <c r="DU36" s="599"/>
      <c r="DV36" s="600"/>
      <c r="DW36" s="603">
        <v>10.8</v>
      </c>
      <c r="DX36" s="631"/>
      <c r="DY36" s="631"/>
      <c r="DZ36" s="631"/>
      <c r="EA36" s="631"/>
      <c r="EB36" s="631"/>
      <c r="EC36" s="632"/>
    </row>
    <row r="37" spans="2:133" ht="11.25" customHeight="1" x14ac:dyDescent="0.2">
      <c r="B37" s="595" t="s">
        <v>261</v>
      </c>
      <c r="C37" s="596"/>
      <c r="D37" s="596"/>
      <c r="E37" s="596"/>
      <c r="F37" s="596"/>
      <c r="G37" s="596"/>
      <c r="H37" s="596"/>
      <c r="I37" s="596"/>
      <c r="J37" s="596"/>
      <c r="K37" s="596"/>
      <c r="L37" s="596"/>
      <c r="M37" s="596"/>
      <c r="N37" s="596"/>
      <c r="O37" s="596"/>
      <c r="P37" s="596"/>
      <c r="Q37" s="597"/>
      <c r="R37" s="598">
        <v>37175</v>
      </c>
      <c r="S37" s="599"/>
      <c r="T37" s="599"/>
      <c r="U37" s="599"/>
      <c r="V37" s="599"/>
      <c r="W37" s="599"/>
      <c r="X37" s="599"/>
      <c r="Y37" s="600"/>
      <c r="Z37" s="601">
        <v>1.3</v>
      </c>
      <c r="AA37" s="601"/>
      <c r="AB37" s="601"/>
      <c r="AC37" s="601"/>
      <c r="AD37" s="602">
        <v>6</v>
      </c>
      <c r="AE37" s="602"/>
      <c r="AF37" s="602"/>
      <c r="AG37" s="602"/>
      <c r="AH37" s="602"/>
      <c r="AI37" s="602"/>
      <c r="AJ37" s="602"/>
      <c r="AK37" s="602"/>
      <c r="AL37" s="603">
        <v>0</v>
      </c>
      <c r="AM37" s="604"/>
      <c r="AN37" s="604"/>
      <c r="AO37" s="605"/>
      <c r="AQ37" s="664" t="s">
        <v>262</v>
      </c>
      <c r="AR37" s="665"/>
      <c r="AS37" s="665"/>
      <c r="AT37" s="665"/>
      <c r="AU37" s="665"/>
      <c r="AV37" s="665"/>
      <c r="AW37" s="665"/>
      <c r="AX37" s="665"/>
      <c r="AY37" s="666"/>
      <c r="AZ37" s="598">
        <v>45600</v>
      </c>
      <c r="BA37" s="599"/>
      <c r="BB37" s="599"/>
      <c r="BC37" s="599"/>
      <c r="BD37" s="629"/>
      <c r="BE37" s="629"/>
      <c r="BF37" s="655"/>
      <c r="BG37" s="595" t="s">
        <v>263</v>
      </c>
      <c r="BH37" s="596"/>
      <c r="BI37" s="596"/>
      <c r="BJ37" s="596"/>
      <c r="BK37" s="596"/>
      <c r="BL37" s="596"/>
      <c r="BM37" s="596"/>
      <c r="BN37" s="596"/>
      <c r="BO37" s="596"/>
      <c r="BP37" s="596"/>
      <c r="BQ37" s="596"/>
      <c r="BR37" s="596"/>
      <c r="BS37" s="596"/>
      <c r="BT37" s="596"/>
      <c r="BU37" s="597"/>
      <c r="BV37" s="598">
        <v>975</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159914</v>
      </c>
      <c r="CS37" s="629"/>
      <c r="CT37" s="629"/>
      <c r="CU37" s="629"/>
      <c r="CV37" s="629"/>
      <c r="CW37" s="629"/>
      <c r="CX37" s="629"/>
      <c r="CY37" s="630"/>
      <c r="CZ37" s="603">
        <v>6.1</v>
      </c>
      <c r="DA37" s="631"/>
      <c r="DB37" s="631"/>
      <c r="DC37" s="633"/>
      <c r="DD37" s="607">
        <v>159914</v>
      </c>
      <c r="DE37" s="629"/>
      <c r="DF37" s="629"/>
      <c r="DG37" s="629"/>
      <c r="DH37" s="629"/>
      <c r="DI37" s="629"/>
      <c r="DJ37" s="629"/>
      <c r="DK37" s="630"/>
      <c r="DL37" s="607">
        <v>142932</v>
      </c>
      <c r="DM37" s="629"/>
      <c r="DN37" s="629"/>
      <c r="DO37" s="629"/>
      <c r="DP37" s="629"/>
      <c r="DQ37" s="629"/>
      <c r="DR37" s="629"/>
      <c r="DS37" s="629"/>
      <c r="DT37" s="629"/>
      <c r="DU37" s="629"/>
      <c r="DV37" s="630"/>
      <c r="DW37" s="603">
        <v>7.7</v>
      </c>
      <c r="DX37" s="631"/>
      <c r="DY37" s="631"/>
      <c r="DZ37" s="631"/>
      <c r="EA37" s="631"/>
      <c r="EB37" s="631"/>
      <c r="EC37" s="632"/>
    </row>
    <row r="38" spans="2:133" ht="11.25" customHeight="1" x14ac:dyDescent="0.2">
      <c r="B38" s="595" t="s">
        <v>265</v>
      </c>
      <c r="C38" s="596"/>
      <c r="D38" s="596"/>
      <c r="E38" s="596"/>
      <c r="F38" s="596"/>
      <c r="G38" s="596"/>
      <c r="H38" s="596"/>
      <c r="I38" s="596"/>
      <c r="J38" s="596"/>
      <c r="K38" s="596"/>
      <c r="L38" s="596"/>
      <c r="M38" s="596"/>
      <c r="N38" s="596"/>
      <c r="O38" s="596"/>
      <c r="P38" s="596"/>
      <c r="Q38" s="597"/>
      <c r="R38" s="598">
        <v>52990</v>
      </c>
      <c r="S38" s="599"/>
      <c r="T38" s="599"/>
      <c r="U38" s="599"/>
      <c r="V38" s="599"/>
      <c r="W38" s="599"/>
      <c r="X38" s="599"/>
      <c r="Y38" s="600"/>
      <c r="Z38" s="601">
        <v>1.9</v>
      </c>
      <c r="AA38" s="601"/>
      <c r="AB38" s="601"/>
      <c r="AC38" s="601"/>
      <c r="AD38" s="602" t="s">
        <v>61</v>
      </c>
      <c r="AE38" s="602"/>
      <c r="AF38" s="602"/>
      <c r="AG38" s="602"/>
      <c r="AH38" s="602"/>
      <c r="AI38" s="602"/>
      <c r="AJ38" s="602"/>
      <c r="AK38" s="602"/>
      <c r="AL38" s="603" t="s">
        <v>61</v>
      </c>
      <c r="AM38" s="604"/>
      <c r="AN38" s="604"/>
      <c r="AO38" s="605"/>
      <c r="AQ38" s="664" t="s">
        <v>266</v>
      </c>
      <c r="AR38" s="665"/>
      <c r="AS38" s="665"/>
      <c r="AT38" s="665"/>
      <c r="AU38" s="665"/>
      <c r="AV38" s="665"/>
      <c r="AW38" s="665"/>
      <c r="AX38" s="665"/>
      <c r="AY38" s="666"/>
      <c r="AZ38" s="598" t="s">
        <v>61</v>
      </c>
      <c r="BA38" s="599"/>
      <c r="BB38" s="599"/>
      <c r="BC38" s="599"/>
      <c r="BD38" s="629"/>
      <c r="BE38" s="629"/>
      <c r="BF38" s="655"/>
      <c r="BG38" s="595" t="s">
        <v>267</v>
      </c>
      <c r="BH38" s="596"/>
      <c r="BI38" s="596"/>
      <c r="BJ38" s="596"/>
      <c r="BK38" s="596"/>
      <c r="BL38" s="596"/>
      <c r="BM38" s="596"/>
      <c r="BN38" s="596"/>
      <c r="BO38" s="596"/>
      <c r="BP38" s="596"/>
      <c r="BQ38" s="596"/>
      <c r="BR38" s="596"/>
      <c r="BS38" s="596"/>
      <c r="BT38" s="596"/>
      <c r="BU38" s="597"/>
      <c r="BV38" s="598">
        <v>385</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138782</v>
      </c>
      <c r="CS38" s="599"/>
      <c r="CT38" s="599"/>
      <c r="CU38" s="599"/>
      <c r="CV38" s="599"/>
      <c r="CW38" s="599"/>
      <c r="CX38" s="599"/>
      <c r="CY38" s="600"/>
      <c r="CZ38" s="603">
        <v>5.3</v>
      </c>
      <c r="DA38" s="631"/>
      <c r="DB38" s="631"/>
      <c r="DC38" s="633"/>
      <c r="DD38" s="607">
        <v>107480</v>
      </c>
      <c r="DE38" s="599"/>
      <c r="DF38" s="599"/>
      <c r="DG38" s="599"/>
      <c r="DH38" s="599"/>
      <c r="DI38" s="599"/>
      <c r="DJ38" s="599"/>
      <c r="DK38" s="600"/>
      <c r="DL38" s="607">
        <v>106847</v>
      </c>
      <c r="DM38" s="599"/>
      <c r="DN38" s="599"/>
      <c r="DO38" s="599"/>
      <c r="DP38" s="599"/>
      <c r="DQ38" s="599"/>
      <c r="DR38" s="599"/>
      <c r="DS38" s="599"/>
      <c r="DT38" s="599"/>
      <c r="DU38" s="599"/>
      <c r="DV38" s="600"/>
      <c r="DW38" s="603">
        <v>5.8</v>
      </c>
      <c r="DX38" s="631"/>
      <c r="DY38" s="631"/>
      <c r="DZ38" s="631"/>
      <c r="EA38" s="631"/>
      <c r="EB38" s="631"/>
      <c r="EC38" s="632"/>
    </row>
    <row r="39" spans="2:133" ht="11.25" customHeight="1" x14ac:dyDescent="0.2">
      <c r="B39" s="595" t="s">
        <v>269</v>
      </c>
      <c r="C39" s="596"/>
      <c r="D39" s="596"/>
      <c r="E39" s="596"/>
      <c r="F39" s="596"/>
      <c r="G39" s="596"/>
      <c r="H39" s="596"/>
      <c r="I39" s="596"/>
      <c r="J39" s="596"/>
      <c r="K39" s="596"/>
      <c r="L39" s="596"/>
      <c r="M39" s="596"/>
      <c r="N39" s="596"/>
      <c r="O39" s="596"/>
      <c r="P39" s="596"/>
      <c r="Q39" s="597"/>
      <c r="R39" s="598" t="s">
        <v>61</v>
      </c>
      <c r="S39" s="599"/>
      <c r="T39" s="599"/>
      <c r="U39" s="599"/>
      <c r="V39" s="599"/>
      <c r="W39" s="599"/>
      <c r="X39" s="599"/>
      <c r="Y39" s="600"/>
      <c r="Z39" s="601" t="s">
        <v>61</v>
      </c>
      <c r="AA39" s="601"/>
      <c r="AB39" s="601"/>
      <c r="AC39" s="601"/>
      <c r="AD39" s="602" t="s">
        <v>61</v>
      </c>
      <c r="AE39" s="602"/>
      <c r="AF39" s="602"/>
      <c r="AG39" s="602"/>
      <c r="AH39" s="602"/>
      <c r="AI39" s="602"/>
      <c r="AJ39" s="602"/>
      <c r="AK39" s="602"/>
      <c r="AL39" s="603" t="s">
        <v>61</v>
      </c>
      <c r="AM39" s="604"/>
      <c r="AN39" s="604"/>
      <c r="AO39" s="605"/>
      <c r="AQ39" s="664" t="s">
        <v>270</v>
      </c>
      <c r="AR39" s="665"/>
      <c r="AS39" s="665"/>
      <c r="AT39" s="665"/>
      <c r="AU39" s="665"/>
      <c r="AV39" s="665"/>
      <c r="AW39" s="665"/>
      <c r="AX39" s="665"/>
      <c r="AY39" s="666"/>
      <c r="AZ39" s="598" t="s">
        <v>61</v>
      </c>
      <c r="BA39" s="599"/>
      <c r="BB39" s="599"/>
      <c r="BC39" s="599"/>
      <c r="BD39" s="629"/>
      <c r="BE39" s="629"/>
      <c r="BF39" s="655"/>
      <c r="BG39" s="595" t="s">
        <v>271</v>
      </c>
      <c r="BH39" s="596"/>
      <c r="BI39" s="596"/>
      <c r="BJ39" s="596"/>
      <c r="BK39" s="596"/>
      <c r="BL39" s="596"/>
      <c r="BM39" s="596"/>
      <c r="BN39" s="596"/>
      <c r="BO39" s="596"/>
      <c r="BP39" s="596"/>
      <c r="BQ39" s="596"/>
      <c r="BR39" s="596"/>
      <c r="BS39" s="596"/>
      <c r="BT39" s="596"/>
      <c r="BU39" s="597"/>
      <c r="BV39" s="598">
        <v>615</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61097</v>
      </c>
      <c r="CS39" s="629"/>
      <c r="CT39" s="629"/>
      <c r="CU39" s="629"/>
      <c r="CV39" s="629"/>
      <c r="CW39" s="629"/>
      <c r="CX39" s="629"/>
      <c r="CY39" s="630"/>
      <c r="CZ39" s="603">
        <v>2.2999999999999998</v>
      </c>
      <c r="DA39" s="631"/>
      <c r="DB39" s="631"/>
      <c r="DC39" s="633"/>
      <c r="DD39" s="607">
        <v>27357</v>
      </c>
      <c r="DE39" s="629"/>
      <c r="DF39" s="629"/>
      <c r="DG39" s="629"/>
      <c r="DH39" s="629"/>
      <c r="DI39" s="629"/>
      <c r="DJ39" s="629"/>
      <c r="DK39" s="630"/>
      <c r="DL39" s="607" t="s">
        <v>61</v>
      </c>
      <c r="DM39" s="629"/>
      <c r="DN39" s="629"/>
      <c r="DO39" s="629"/>
      <c r="DP39" s="629"/>
      <c r="DQ39" s="629"/>
      <c r="DR39" s="629"/>
      <c r="DS39" s="629"/>
      <c r="DT39" s="629"/>
      <c r="DU39" s="629"/>
      <c r="DV39" s="630"/>
      <c r="DW39" s="603" t="s">
        <v>61</v>
      </c>
      <c r="DX39" s="631"/>
      <c r="DY39" s="631"/>
      <c r="DZ39" s="631"/>
      <c r="EA39" s="631"/>
      <c r="EB39" s="631"/>
      <c r="EC39" s="632"/>
    </row>
    <row r="40" spans="2:133" ht="11.25" customHeight="1" x14ac:dyDescent="0.2">
      <c r="B40" s="595" t="s">
        <v>273</v>
      </c>
      <c r="C40" s="596"/>
      <c r="D40" s="596"/>
      <c r="E40" s="596"/>
      <c r="F40" s="596"/>
      <c r="G40" s="596"/>
      <c r="H40" s="596"/>
      <c r="I40" s="596"/>
      <c r="J40" s="596"/>
      <c r="K40" s="596"/>
      <c r="L40" s="596"/>
      <c r="M40" s="596"/>
      <c r="N40" s="596"/>
      <c r="O40" s="596"/>
      <c r="P40" s="596"/>
      <c r="Q40" s="597"/>
      <c r="R40" s="598">
        <v>15890</v>
      </c>
      <c r="S40" s="599"/>
      <c r="T40" s="599"/>
      <c r="U40" s="599"/>
      <c r="V40" s="599"/>
      <c r="W40" s="599"/>
      <c r="X40" s="599"/>
      <c r="Y40" s="600"/>
      <c r="Z40" s="601">
        <v>0.6</v>
      </c>
      <c r="AA40" s="601"/>
      <c r="AB40" s="601"/>
      <c r="AC40" s="601"/>
      <c r="AD40" s="602" t="s">
        <v>61</v>
      </c>
      <c r="AE40" s="602"/>
      <c r="AF40" s="602"/>
      <c r="AG40" s="602"/>
      <c r="AH40" s="602"/>
      <c r="AI40" s="602"/>
      <c r="AJ40" s="602"/>
      <c r="AK40" s="602"/>
      <c r="AL40" s="603" t="s">
        <v>61</v>
      </c>
      <c r="AM40" s="604"/>
      <c r="AN40" s="604"/>
      <c r="AO40" s="605"/>
      <c r="AQ40" s="664" t="s">
        <v>274</v>
      </c>
      <c r="AR40" s="665"/>
      <c r="AS40" s="665"/>
      <c r="AT40" s="665"/>
      <c r="AU40" s="665"/>
      <c r="AV40" s="665"/>
      <c r="AW40" s="665"/>
      <c r="AX40" s="665"/>
      <c r="AY40" s="666"/>
      <c r="AZ40" s="598" t="s">
        <v>61</v>
      </c>
      <c r="BA40" s="599"/>
      <c r="BB40" s="599"/>
      <c r="BC40" s="599"/>
      <c r="BD40" s="629"/>
      <c r="BE40" s="629"/>
      <c r="BF40" s="655"/>
      <c r="BG40" s="644" t="s">
        <v>275</v>
      </c>
      <c r="BH40" s="645"/>
      <c r="BI40" s="645"/>
      <c r="BJ40" s="645"/>
      <c r="BK40" s="645"/>
      <c r="BL40" s="82"/>
      <c r="BM40" s="596" t="s">
        <v>276</v>
      </c>
      <c r="BN40" s="596"/>
      <c r="BO40" s="596"/>
      <c r="BP40" s="596"/>
      <c r="BQ40" s="596"/>
      <c r="BR40" s="596"/>
      <c r="BS40" s="596"/>
      <c r="BT40" s="596"/>
      <c r="BU40" s="597"/>
      <c r="BV40" s="598">
        <v>112</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4837</v>
      </c>
      <c r="CS40" s="599"/>
      <c r="CT40" s="599"/>
      <c r="CU40" s="599"/>
      <c r="CV40" s="599"/>
      <c r="CW40" s="599"/>
      <c r="CX40" s="599"/>
      <c r="CY40" s="600"/>
      <c r="CZ40" s="603">
        <v>0.2</v>
      </c>
      <c r="DA40" s="631"/>
      <c r="DB40" s="631"/>
      <c r="DC40" s="633"/>
      <c r="DD40" s="607">
        <v>2352</v>
      </c>
      <c r="DE40" s="599"/>
      <c r="DF40" s="599"/>
      <c r="DG40" s="599"/>
      <c r="DH40" s="599"/>
      <c r="DI40" s="599"/>
      <c r="DJ40" s="599"/>
      <c r="DK40" s="600"/>
      <c r="DL40" s="607">
        <v>2352</v>
      </c>
      <c r="DM40" s="599"/>
      <c r="DN40" s="599"/>
      <c r="DO40" s="599"/>
      <c r="DP40" s="599"/>
      <c r="DQ40" s="599"/>
      <c r="DR40" s="599"/>
      <c r="DS40" s="599"/>
      <c r="DT40" s="599"/>
      <c r="DU40" s="599"/>
      <c r="DV40" s="600"/>
      <c r="DW40" s="603">
        <v>0.1</v>
      </c>
      <c r="DX40" s="631"/>
      <c r="DY40" s="631"/>
      <c r="DZ40" s="631"/>
      <c r="EA40" s="631"/>
      <c r="EB40" s="631"/>
      <c r="EC40" s="632"/>
    </row>
    <row r="41" spans="2:133" ht="11.25" customHeight="1" x14ac:dyDescent="0.2">
      <c r="B41" s="619" t="s">
        <v>278</v>
      </c>
      <c r="C41" s="620"/>
      <c r="D41" s="620"/>
      <c r="E41" s="620"/>
      <c r="F41" s="620"/>
      <c r="G41" s="620"/>
      <c r="H41" s="620"/>
      <c r="I41" s="620"/>
      <c r="J41" s="620"/>
      <c r="K41" s="620"/>
      <c r="L41" s="620"/>
      <c r="M41" s="620"/>
      <c r="N41" s="620"/>
      <c r="O41" s="620"/>
      <c r="P41" s="620"/>
      <c r="Q41" s="621"/>
      <c r="R41" s="673">
        <v>2777043</v>
      </c>
      <c r="S41" s="674"/>
      <c r="T41" s="674"/>
      <c r="U41" s="674"/>
      <c r="V41" s="674"/>
      <c r="W41" s="674"/>
      <c r="X41" s="674"/>
      <c r="Y41" s="675"/>
      <c r="Z41" s="676">
        <v>100</v>
      </c>
      <c r="AA41" s="676"/>
      <c r="AB41" s="676"/>
      <c r="AC41" s="676"/>
      <c r="AD41" s="677">
        <v>1842026</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32528</v>
      </c>
      <c r="BA41" s="599"/>
      <c r="BB41" s="599"/>
      <c r="BC41" s="599"/>
      <c r="BD41" s="629"/>
      <c r="BE41" s="629"/>
      <c r="BF41" s="655"/>
      <c r="BG41" s="644"/>
      <c r="BH41" s="645"/>
      <c r="BI41" s="645"/>
      <c r="BJ41" s="645"/>
      <c r="BK41" s="645"/>
      <c r="BL41" s="82"/>
      <c r="BM41" s="596" t="s">
        <v>280</v>
      </c>
      <c r="BN41" s="596"/>
      <c r="BO41" s="596"/>
      <c r="BP41" s="596"/>
      <c r="BQ41" s="596"/>
      <c r="BR41" s="596"/>
      <c r="BS41" s="596"/>
      <c r="BT41" s="596"/>
      <c r="BU41" s="597"/>
      <c r="BV41" s="598" t="s">
        <v>61</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61</v>
      </c>
      <c r="CS41" s="629"/>
      <c r="CT41" s="629"/>
      <c r="CU41" s="629"/>
      <c r="CV41" s="629"/>
      <c r="CW41" s="629"/>
      <c r="CX41" s="629"/>
      <c r="CY41" s="630"/>
      <c r="CZ41" s="603" t="s">
        <v>61</v>
      </c>
      <c r="DA41" s="631"/>
      <c r="DB41" s="631"/>
      <c r="DC41" s="633"/>
      <c r="DD41" s="607" t="s">
        <v>61</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282</v>
      </c>
      <c r="AR42" s="681"/>
      <c r="AS42" s="681"/>
      <c r="AT42" s="681"/>
      <c r="AU42" s="681"/>
      <c r="AV42" s="681"/>
      <c r="AW42" s="681"/>
      <c r="AX42" s="681"/>
      <c r="AY42" s="682"/>
      <c r="AZ42" s="673">
        <v>106254</v>
      </c>
      <c r="BA42" s="674"/>
      <c r="BB42" s="674"/>
      <c r="BC42" s="674"/>
      <c r="BD42" s="657"/>
      <c r="BE42" s="657"/>
      <c r="BF42" s="659"/>
      <c r="BG42" s="646"/>
      <c r="BH42" s="647"/>
      <c r="BI42" s="647"/>
      <c r="BJ42" s="647"/>
      <c r="BK42" s="647"/>
      <c r="BL42" s="83"/>
      <c r="BM42" s="620" t="s">
        <v>283</v>
      </c>
      <c r="BN42" s="620"/>
      <c r="BO42" s="620"/>
      <c r="BP42" s="620"/>
      <c r="BQ42" s="620"/>
      <c r="BR42" s="620"/>
      <c r="BS42" s="620"/>
      <c r="BT42" s="620"/>
      <c r="BU42" s="621"/>
      <c r="BV42" s="673">
        <v>387</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205809</v>
      </c>
      <c r="CS42" s="629"/>
      <c r="CT42" s="629"/>
      <c r="CU42" s="629"/>
      <c r="CV42" s="629"/>
      <c r="CW42" s="629"/>
      <c r="CX42" s="629"/>
      <c r="CY42" s="630"/>
      <c r="CZ42" s="603">
        <v>7.8</v>
      </c>
      <c r="DA42" s="631"/>
      <c r="DB42" s="631"/>
      <c r="DC42" s="633"/>
      <c r="DD42" s="607">
        <v>130279</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285</v>
      </c>
      <c r="CD43" s="595" t="s">
        <v>286</v>
      </c>
      <c r="CE43" s="596"/>
      <c r="CF43" s="596"/>
      <c r="CG43" s="596"/>
      <c r="CH43" s="596"/>
      <c r="CI43" s="596"/>
      <c r="CJ43" s="596"/>
      <c r="CK43" s="596"/>
      <c r="CL43" s="596"/>
      <c r="CM43" s="596"/>
      <c r="CN43" s="596"/>
      <c r="CO43" s="596"/>
      <c r="CP43" s="596"/>
      <c r="CQ43" s="597"/>
      <c r="CR43" s="598">
        <v>6276</v>
      </c>
      <c r="CS43" s="629"/>
      <c r="CT43" s="629"/>
      <c r="CU43" s="629"/>
      <c r="CV43" s="629"/>
      <c r="CW43" s="629"/>
      <c r="CX43" s="629"/>
      <c r="CY43" s="630"/>
      <c r="CZ43" s="603">
        <v>0.2</v>
      </c>
      <c r="DA43" s="631"/>
      <c r="DB43" s="631"/>
      <c r="DC43" s="633"/>
      <c r="DD43" s="607">
        <v>6276</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205809</v>
      </c>
      <c r="CS44" s="599"/>
      <c r="CT44" s="599"/>
      <c r="CU44" s="599"/>
      <c r="CV44" s="599"/>
      <c r="CW44" s="599"/>
      <c r="CX44" s="599"/>
      <c r="CY44" s="600"/>
      <c r="CZ44" s="603">
        <v>7.8</v>
      </c>
      <c r="DA44" s="604"/>
      <c r="DB44" s="604"/>
      <c r="DC44" s="610"/>
      <c r="DD44" s="607">
        <v>130279</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71314</v>
      </c>
      <c r="CS45" s="629"/>
      <c r="CT45" s="629"/>
      <c r="CU45" s="629"/>
      <c r="CV45" s="629"/>
      <c r="CW45" s="629"/>
      <c r="CX45" s="629"/>
      <c r="CY45" s="630"/>
      <c r="CZ45" s="603">
        <v>2.7</v>
      </c>
      <c r="DA45" s="631"/>
      <c r="DB45" s="631"/>
      <c r="DC45" s="633"/>
      <c r="DD45" s="607">
        <v>7891</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291</v>
      </c>
      <c r="CG46" s="596"/>
      <c r="CH46" s="596"/>
      <c r="CI46" s="596"/>
      <c r="CJ46" s="596"/>
      <c r="CK46" s="596"/>
      <c r="CL46" s="596"/>
      <c r="CM46" s="596"/>
      <c r="CN46" s="596"/>
      <c r="CO46" s="596"/>
      <c r="CP46" s="596"/>
      <c r="CQ46" s="597"/>
      <c r="CR46" s="598">
        <v>134495</v>
      </c>
      <c r="CS46" s="599"/>
      <c r="CT46" s="599"/>
      <c r="CU46" s="599"/>
      <c r="CV46" s="599"/>
      <c r="CW46" s="599"/>
      <c r="CX46" s="599"/>
      <c r="CY46" s="600"/>
      <c r="CZ46" s="603">
        <v>5.0999999999999996</v>
      </c>
      <c r="DA46" s="604"/>
      <c r="DB46" s="604"/>
      <c r="DC46" s="610"/>
      <c r="DD46" s="607">
        <v>122388</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292</v>
      </c>
      <c r="CG47" s="596"/>
      <c r="CH47" s="596"/>
      <c r="CI47" s="596"/>
      <c r="CJ47" s="596"/>
      <c r="CK47" s="596"/>
      <c r="CL47" s="596"/>
      <c r="CM47" s="596"/>
      <c r="CN47" s="596"/>
      <c r="CO47" s="596"/>
      <c r="CP47" s="596"/>
      <c r="CQ47" s="597"/>
      <c r="CR47" s="598" t="s">
        <v>61</v>
      </c>
      <c r="CS47" s="629"/>
      <c r="CT47" s="629"/>
      <c r="CU47" s="629"/>
      <c r="CV47" s="629"/>
      <c r="CW47" s="629"/>
      <c r="CX47" s="629"/>
      <c r="CY47" s="630"/>
      <c r="CZ47" s="603" t="s">
        <v>61</v>
      </c>
      <c r="DA47" s="631"/>
      <c r="DB47" s="631"/>
      <c r="DC47" s="633"/>
      <c r="DD47" s="607" t="s">
        <v>61</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84"/>
      <c r="CD48" s="640"/>
      <c r="CE48" s="641"/>
      <c r="CF48" s="595" t="s">
        <v>293</v>
      </c>
      <c r="CG48" s="596"/>
      <c r="CH48" s="596"/>
      <c r="CI48" s="596"/>
      <c r="CJ48" s="596"/>
      <c r="CK48" s="596"/>
      <c r="CL48" s="596"/>
      <c r="CM48" s="596"/>
      <c r="CN48" s="596"/>
      <c r="CO48" s="596"/>
      <c r="CP48" s="596"/>
      <c r="CQ48" s="597"/>
      <c r="CR48" s="598" t="s">
        <v>61</v>
      </c>
      <c r="CS48" s="599"/>
      <c r="CT48" s="599"/>
      <c r="CU48" s="599"/>
      <c r="CV48" s="599"/>
      <c r="CW48" s="599"/>
      <c r="CX48" s="599"/>
      <c r="CY48" s="600"/>
      <c r="CZ48" s="603" t="s">
        <v>61</v>
      </c>
      <c r="DA48" s="604"/>
      <c r="DB48" s="604"/>
      <c r="DC48" s="610"/>
      <c r="DD48" s="607" t="s">
        <v>61</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294</v>
      </c>
      <c r="CE49" s="620"/>
      <c r="CF49" s="620"/>
      <c r="CG49" s="620"/>
      <c r="CH49" s="620"/>
      <c r="CI49" s="620"/>
      <c r="CJ49" s="620"/>
      <c r="CK49" s="620"/>
      <c r="CL49" s="620"/>
      <c r="CM49" s="620"/>
      <c r="CN49" s="620"/>
      <c r="CO49" s="620"/>
      <c r="CP49" s="620"/>
      <c r="CQ49" s="621"/>
      <c r="CR49" s="673">
        <v>2632208</v>
      </c>
      <c r="CS49" s="657"/>
      <c r="CT49" s="657"/>
      <c r="CU49" s="657"/>
      <c r="CV49" s="657"/>
      <c r="CW49" s="657"/>
      <c r="CX49" s="657"/>
      <c r="CY49" s="686"/>
      <c r="CZ49" s="678">
        <v>100</v>
      </c>
      <c r="DA49" s="687"/>
      <c r="DB49" s="687"/>
      <c r="DC49" s="688"/>
      <c r="DD49" s="689">
        <v>1950656</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33gtP1ELvgNxlB6/gAp7dsvf5YM/7GdXfbJnD0PMpPqnSnoQnNCSAqqMRUCONF/QDAhM07slqUUvfRFKAT5gGg==" saltValue="H502z5w/i6rHS7J7A+3aF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EA135"/>
  <sheetViews>
    <sheetView zoomScale="70" zoomScaleNormal="25" zoomScaleSheetLayoutView="70" workbookViewId="0">
      <selection activeCell="BM72" sqref="BM72"/>
    </sheetView>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0" t="s">
        <v>295</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296</v>
      </c>
      <c r="DK2" s="712"/>
      <c r="DL2" s="712"/>
      <c r="DM2" s="712"/>
      <c r="DN2" s="712"/>
      <c r="DO2" s="713"/>
      <c r="DP2" s="87"/>
      <c r="DQ2" s="711" t="s">
        <v>297</v>
      </c>
      <c r="DR2" s="712"/>
      <c r="DS2" s="712"/>
      <c r="DT2" s="712"/>
      <c r="DU2" s="712"/>
      <c r="DV2" s="712"/>
      <c r="DW2" s="712"/>
      <c r="DX2" s="712"/>
      <c r="DY2" s="712"/>
      <c r="DZ2" s="71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14" t="s">
        <v>298</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299</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3"/>
    </row>
    <row r="5" spans="1:131" s="94" customFormat="1" ht="26.25" customHeight="1" x14ac:dyDescent="0.2">
      <c r="A5" s="704" t="s">
        <v>300</v>
      </c>
      <c r="B5" s="705"/>
      <c r="C5" s="705"/>
      <c r="D5" s="705"/>
      <c r="E5" s="705"/>
      <c r="F5" s="705"/>
      <c r="G5" s="705"/>
      <c r="H5" s="705"/>
      <c r="I5" s="705"/>
      <c r="J5" s="705"/>
      <c r="K5" s="705"/>
      <c r="L5" s="705"/>
      <c r="M5" s="705"/>
      <c r="N5" s="705"/>
      <c r="O5" s="705"/>
      <c r="P5" s="706"/>
      <c r="Q5" s="700" t="s">
        <v>301</v>
      </c>
      <c r="R5" s="696"/>
      <c r="S5" s="696"/>
      <c r="T5" s="696"/>
      <c r="U5" s="697"/>
      <c r="V5" s="700" t="s">
        <v>302</v>
      </c>
      <c r="W5" s="696"/>
      <c r="X5" s="696"/>
      <c r="Y5" s="696"/>
      <c r="Z5" s="697"/>
      <c r="AA5" s="700" t="s">
        <v>303</v>
      </c>
      <c r="AB5" s="696"/>
      <c r="AC5" s="696"/>
      <c r="AD5" s="696"/>
      <c r="AE5" s="696"/>
      <c r="AF5" s="716" t="s">
        <v>304</v>
      </c>
      <c r="AG5" s="696"/>
      <c r="AH5" s="696"/>
      <c r="AI5" s="696"/>
      <c r="AJ5" s="702"/>
      <c r="AK5" s="696" t="s">
        <v>305</v>
      </c>
      <c r="AL5" s="696"/>
      <c r="AM5" s="696"/>
      <c r="AN5" s="696"/>
      <c r="AO5" s="697"/>
      <c r="AP5" s="700" t="s">
        <v>306</v>
      </c>
      <c r="AQ5" s="696"/>
      <c r="AR5" s="696"/>
      <c r="AS5" s="696"/>
      <c r="AT5" s="697"/>
      <c r="AU5" s="700" t="s">
        <v>307</v>
      </c>
      <c r="AV5" s="696"/>
      <c r="AW5" s="696"/>
      <c r="AX5" s="696"/>
      <c r="AY5" s="702"/>
      <c r="AZ5" s="91"/>
      <c r="BA5" s="91"/>
      <c r="BB5" s="91"/>
      <c r="BC5" s="91"/>
      <c r="BD5" s="91"/>
      <c r="BE5" s="92"/>
      <c r="BF5" s="92"/>
      <c r="BG5" s="92"/>
      <c r="BH5" s="92"/>
      <c r="BI5" s="92"/>
      <c r="BJ5" s="92"/>
      <c r="BK5" s="92"/>
      <c r="BL5" s="92"/>
      <c r="BM5" s="92"/>
      <c r="BN5" s="92"/>
      <c r="BO5" s="92"/>
      <c r="BP5" s="92"/>
      <c r="BQ5" s="704" t="s">
        <v>308</v>
      </c>
      <c r="BR5" s="705"/>
      <c r="BS5" s="705"/>
      <c r="BT5" s="705"/>
      <c r="BU5" s="705"/>
      <c r="BV5" s="705"/>
      <c r="BW5" s="705"/>
      <c r="BX5" s="705"/>
      <c r="BY5" s="705"/>
      <c r="BZ5" s="705"/>
      <c r="CA5" s="705"/>
      <c r="CB5" s="705"/>
      <c r="CC5" s="705"/>
      <c r="CD5" s="705"/>
      <c r="CE5" s="705"/>
      <c r="CF5" s="705"/>
      <c r="CG5" s="706"/>
      <c r="CH5" s="700" t="s">
        <v>309</v>
      </c>
      <c r="CI5" s="696"/>
      <c r="CJ5" s="696"/>
      <c r="CK5" s="696"/>
      <c r="CL5" s="697"/>
      <c r="CM5" s="700" t="s">
        <v>310</v>
      </c>
      <c r="CN5" s="696"/>
      <c r="CO5" s="696"/>
      <c r="CP5" s="696"/>
      <c r="CQ5" s="697"/>
      <c r="CR5" s="700" t="s">
        <v>311</v>
      </c>
      <c r="CS5" s="696"/>
      <c r="CT5" s="696"/>
      <c r="CU5" s="696"/>
      <c r="CV5" s="697"/>
      <c r="CW5" s="700" t="s">
        <v>312</v>
      </c>
      <c r="CX5" s="696"/>
      <c r="CY5" s="696"/>
      <c r="CZ5" s="696"/>
      <c r="DA5" s="697"/>
      <c r="DB5" s="700" t="s">
        <v>313</v>
      </c>
      <c r="DC5" s="696"/>
      <c r="DD5" s="696"/>
      <c r="DE5" s="696"/>
      <c r="DF5" s="697"/>
      <c r="DG5" s="749" t="s">
        <v>314</v>
      </c>
      <c r="DH5" s="750"/>
      <c r="DI5" s="750"/>
      <c r="DJ5" s="750"/>
      <c r="DK5" s="751"/>
      <c r="DL5" s="749" t="s">
        <v>315</v>
      </c>
      <c r="DM5" s="750"/>
      <c r="DN5" s="750"/>
      <c r="DO5" s="750"/>
      <c r="DP5" s="751"/>
      <c r="DQ5" s="700" t="s">
        <v>316</v>
      </c>
      <c r="DR5" s="696"/>
      <c r="DS5" s="696"/>
      <c r="DT5" s="696"/>
      <c r="DU5" s="697"/>
      <c r="DV5" s="700" t="s">
        <v>307</v>
      </c>
      <c r="DW5" s="696"/>
      <c r="DX5" s="696"/>
      <c r="DY5" s="696"/>
      <c r="DZ5" s="702"/>
      <c r="EA5" s="93"/>
    </row>
    <row r="6" spans="1:131" s="94" customFormat="1" ht="26.25" customHeight="1" thickBot="1" x14ac:dyDescent="0.25">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3"/>
    </row>
    <row r="7" spans="1:131" s="94" customFormat="1" ht="26.25" customHeight="1" thickTop="1" x14ac:dyDescent="0.2">
      <c r="A7" s="95">
        <v>1</v>
      </c>
      <c r="B7" s="735" t="s">
        <v>317</v>
      </c>
      <c r="C7" s="736"/>
      <c r="D7" s="736"/>
      <c r="E7" s="736"/>
      <c r="F7" s="736"/>
      <c r="G7" s="736"/>
      <c r="H7" s="736"/>
      <c r="I7" s="736"/>
      <c r="J7" s="736"/>
      <c r="K7" s="736"/>
      <c r="L7" s="736"/>
      <c r="M7" s="736"/>
      <c r="N7" s="736"/>
      <c r="O7" s="736"/>
      <c r="P7" s="737"/>
      <c r="Q7" s="738">
        <v>2777</v>
      </c>
      <c r="R7" s="739"/>
      <c r="S7" s="739"/>
      <c r="T7" s="739"/>
      <c r="U7" s="739"/>
      <c r="V7" s="739">
        <v>2632</v>
      </c>
      <c r="W7" s="739"/>
      <c r="X7" s="739"/>
      <c r="Y7" s="739"/>
      <c r="Z7" s="739"/>
      <c r="AA7" s="739">
        <v>145</v>
      </c>
      <c r="AB7" s="739"/>
      <c r="AC7" s="739"/>
      <c r="AD7" s="739"/>
      <c r="AE7" s="740"/>
      <c r="AF7" s="741">
        <v>111</v>
      </c>
      <c r="AG7" s="742"/>
      <c r="AH7" s="742"/>
      <c r="AI7" s="742"/>
      <c r="AJ7" s="743"/>
      <c r="AK7" s="744">
        <v>0</v>
      </c>
      <c r="AL7" s="745"/>
      <c r="AM7" s="745"/>
      <c r="AN7" s="745"/>
      <c r="AO7" s="745"/>
      <c r="AP7" s="745">
        <v>2931</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5">
        <v>1</v>
      </c>
      <c r="BR7" s="96"/>
      <c r="BS7" s="721"/>
      <c r="BT7" s="722"/>
      <c r="BU7" s="722"/>
      <c r="BV7" s="722"/>
      <c r="BW7" s="722"/>
      <c r="BX7" s="722"/>
      <c r="BY7" s="722"/>
      <c r="BZ7" s="722"/>
      <c r="CA7" s="722"/>
      <c r="CB7" s="722"/>
      <c r="CC7" s="722"/>
      <c r="CD7" s="722"/>
      <c r="CE7" s="722"/>
      <c r="CF7" s="722"/>
      <c r="CG7" s="748"/>
      <c r="CH7" s="718"/>
      <c r="CI7" s="719"/>
      <c r="CJ7" s="719"/>
      <c r="CK7" s="719"/>
      <c r="CL7" s="720"/>
      <c r="CM7" s="718"/>
      <c r="CN7" s="719"/>
      <c r="CO7" s="719"/>
      <c r="CP7" s="719"/>
      <c r="CQ7" s="720"/>
      <c r="CR7" s="718"/>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93"/>
    </row>
    <row r="8" spans="1:131" s="94" customFormat="1" ht="26.25" customHeight="1" x14ac:dyDescent="0.2">
      <c r="A8" s="97">
        <v>2</v>
      </c>
      <c r="B8" s="724"/>
      <c r="C8" s="725"/>
      <c r="D8" s="725"/>
      <c r="E8" s="725"/>
      <c r="F8" s="725"/>
      <c r="G8" s="725"/>
      <c r="H8" s="725"/>
      <c r="I8" s="725"/>
      <c r="J8" s="725"/>
      <c r="K8" s="725"/>
      <c r="L8" s="725"/>
      <c r="M8" s="725"/>
      <c r="N8" s="725"/>
      <c r="O8" s="725"/>
      <c r="P8" s="726"/>
      <c r="Q8" s="727"/>
      <c r="R8" s="728"/>
      <c r="S8" s="728"/>
      <c r="T8" s="728"/>
      <c r="U8" s="728"/>
      <c r="V8" s="728"/>
      <c r="W8" s="728"/>
      <c r="X8" s="728"/>
      <c r="Y8" s="728"/>
      <c r="Z8" s="728"/>
      <c r="AA8" s="728"/>
      <c r="AB8" s="728"/>
      <c r="AC8" s="728"/>
      <c r="AD8" s="728"/>
      <c r="AE8" s="729"/>
      <c r="AF8" s="730"/>
      <c r="AG8" s="731"/>
      <c r="AH8" s="731"/>
      <c r="AI8" s="731"/>
      <c r="AJ8" s="732"/>
      <c r="AK8" s="733"/>
      <c r="AL8" s="734"/>
      <c r="AM8" s="734"/>
      <c r="AN8" s="734"/>
      <c r="AO8" s="734"/>
      <c r="AP8" s="734"/>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7">
        <v>2</v>
      </c>
      <c r="BR8" s="98"/>
      <c r="BS8" s="757"/>
      <c r="BT8" s="758"/>
      <c r="BU8" s="758"/>
      <c r="BV8" s="758"/>
      <c r="BW8" s="758"/>
      <c r="BX8" s="758"/>
      <c r="BY8" s="758"/>
      <c r="BZ8" s="758"/>
      <c r="CA8" s="758"/>
      <c r="CB8" s="758"/>
      <c r="CC8" s="758"/>
      <c r="CD8" s="758"/>
      <c r="CE8" s="758"/>
      <c r="CF8" s="758"/>
      <c r="CG8" s="759"/>
      <c r="CH8" s="760"/>
      <c r="CI8" s="761"/>
      <c r="CJ8" s="761"/>
      <c r="CK8" s="761"/>
      <c r="CL8" s="762"/>
      <c r="CM8" s="760"/>
      <c r="CN8" s="761"/>
      <c r="CO8" s="761"/>
      <c r="CP8" s="761"/>
      <c r="CQ8" s="762"/>
      <c r="CR8" s="760"/>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93"/>
    </row>
    <row r="9" spans="1:131" s="94" customFormat="1" ht="26.25" customHeight="1" x14ac:dyDescent="0.2">
      <c r="A9" s="97">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7">
        <v>3</v>
      </c>
      <c r="BR9" s="98"/>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3"/>
    </row>
    <row r="10" spans="1:131" s="94" customFormat="1" ht="26.25" customHeight="1" x14ac:dyDescent="0.2">
      <c r="A10" s="97">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7">
        <v>4</v>
      </c>
      <c r="BR10" s="98"/>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3"/>
    </row>
    <row r="11" spans="1:131" s="94" customFormat="1" ht="26.25" customHeight="1" x14ac:dyDescent="0.2">
      <c r="A11" s="97">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7">
        <v>5</v>
      </c>
      <c r="BR11" s="98"/>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3"/>
    </row>
    <row r="12" spans="1:131" s="94" customFormat="1" ht="26.25" customHeight="1" x14ac:dyDescent="0.2">
      <c r="A12" s="97">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7">
        <v>6</v>
      </c>
      <c r="BR12" s="98"/>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3"/>
    </row>
    <row r="13" spans="1:131" s="94" customFormat="1" ht="26.25" customHeight="1" x14ac:dyDescent="0.2">
      <c r="A13" s="97">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7">
        <v>7</v>
      </c>
      <c r="BR13" s="98"/>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3"/>
    </row>
    <row r="14" spans="1:131" s="94" customFormat="1" ht="26.25" customHeight="1" x14ac:dyDescent="0.2">
      <c r="A14" s="97">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7">
        <v>8</v>
      </c>
      <c r="BR14" s="98"/>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3"/>
    </row>
    <row r="15" spans="1:131" s="94" customFormat="1" ht="26.25" customHeight="1" x14ac:dyDescent="0.2">
      <c r="A15" s="97">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7">
        <v>9</v>
      </c>
      <c r="BR15" s="98"/>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3"/>
    </row>
    <row r="16" spans="1:131" s="94" customFormat="1" ht="26.25" customHeight="1" x14ac:dyDescent="0.2">
      <c r="A16" s="97">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7">
        <v>10</v>
      </c>
      <c r="BR16" s="98"/>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3"/>
    </row>
    <row r="17" spans="1:131" s="94" customFormat="1" ht="26.25" customHeight="1" x14ac:dyDescent="0.2">
      <c r="A17" s="97">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7">
        <v>11</v>
      </c>
      <c r="BR17" s="98"/>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3"/>
    </row>
    <row r="18" spans="1:131" s="94" customFormat="1" ht="26.25" customHeight="1" x14ac:dyDescent="0.2">
      <c r="A18" s="97">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7">
        <v>12</v>
      </c>
      <c r="BR18" s="98"/>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3"/>
    </row>
    <row r="19" spans="1:131" s="94" customFormat="1" ht="26.25" customHeight="1" x14ac:dyDescent="0.2">
      <c r="A19" s="97">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7">
        <v>13</v>
      </c>
      <c r="BR19" s="98"/>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3"/>
    </row>
    <row r="20" spans="1:131" s="94" customFormat="1" ht="26.25" customHeight="1" x14ac:dyDescent="0.2">
      <c r="A20" s="97">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7">
        <v>14</v>
      </c>
      <c r="BR20" s="98"/>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3"/>
    </row>
    <row r="21" spans="1:131" s="94" customFormat="1" ht="26.25" customHeight="1" thickBot="1" x14ac:dyDescent="0.25">
      <c r="A21" s="97">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7">
        <v>15</v>
      </c>
      <c r="BR21" s="98"/>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3"/>
    </row>
    <row r="22" spans="1:131" s="94" customFormat="1" ht="26.25" customHeight="1" x14ac:dyDescent="0.2">
      <c r="A22" s="97">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318</v>
      </c>
      <c r="BA22" s="781"/>
      <c r="BB22" s="781"/>
      <c r="BC22" s="781"/>
      <c r="BD22" s="782"/>
      <c r="BE22" s="92"/>
      <c r="BF22" s="92"/>
      <c r="BG22" s="92"/>
      <c r="BH22" s="92"/>
      <c r="BI22" s="92"/>
      <c r="BJ22" s="92"/>
      <c r="BK22" s="92"/>
      <c r="BL22" s="92"/>
      <c r="BM22" s="92"/>
      <c r="BN22" s="92"/>
      <c r="BO22" s="92"/>
      <c r="BP22" s="92"/>
      <c r="BQ22" s="97">
        <v>16</v>
      </c>
      <c r="BR22" s="98"/>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3"/>
    </row>
    <row r="23" spans="1:131" s="94" customFormat="1" ht="26.25" customHeight="1" thickBot="1" x14ac:dyDescent="0.25">
      <c r="A23" s="99" t="s">
        <v>319</v>
      </c>
      <c r="B23" s="764" t="s">
        <v>320</v>
      </c>
      <c r="C23" s="765"/>
      <c r="D23" s="765"/>
      <c r="E23" s="765"/>
      <c r="F23" s="765"/>
      <c r="G23" s="765"/>
      <c r="H23" s="765"/>
      <c r="I23" s="765"/>
      <c r="J23" s="765"/>
      <c r="K23" s="765"/>
      <c r="L23" s="765"/>
      <c r="M23" s="765"/>
      <c r="N23" s="765"/>
      <c r="O23" s="765"/>
      <c r="P23" s="766"/>
      <c r="Q23" s="767"/>
      <c r="R23" s="768"/>
      <c r="S23" s="768"/>
      <c r="T23" s="768"/>
      <c r="U23" s="768"/>
      <c r="V23" s="768"/>
      <c r="W23" s="768"/>
      <c r="X23" s="768"/>
      <c r="Y23" s="768"/>
      <c r="Z23" s="768"/>
      <c r="AA23" s="768"/>
      <c r="AB23" s="768"/>
      <c r="AC23" s="768"/>
      <c r="AD23" s="768"/>
      <c r="AE23" s="769"/>
      <c r="AF23" s="770">
        <v>111</v>
      </c>
      <c r="AG23" s="768"/>
      <c r="AH23" s="768"/>
      <c r="AI23" s="768"/>
      <c r="AJ23" s="771"/>
      <c r="AK23" s="772"/>
      <c r="AL23" s="773"/>
      <c r="AM23" s="773"/>
      <c r="AN23" s="773"/>
      <c r="AO23" s="773"/>
      <c r="AP23" s="768"/>
      <c r="AQ23" s="768"/>
      <c r="AR23" s="768"/>
      <c r="AS23" s="768"/>
      <c r="AT23" s="768"/>
      <c r="AU23" s="784"/>
      <c r="AV23" s="784"/>
      <c r="AW23" s="784"/>
      <c r="AX23" s="784"/>
      <c r="AY23" s="785"/>
      <c r="AZ23" s="786" t="s">
        <v>61</v>
      </c>
      <c r="BA23" s="787"/>
      <c r="BB23" s="787"/>
      <c r="BC23" s="787"/>
      <c r="BD23" s="788"/>
      <c r="BE23" s="92"/>
      <c r="BF23" s="92"/>
      <c r="BG23" s="92"/>
      <c r="BH23" s="92"/>
      <c r="BI23" s="92"/>
      <c r="BJ23" s="92"/>
      <c r="BK23" s="92"/>
      <c r="BL23" s="92"/>
      <c r="BM23" s="92"/>
      <c r="BN23" s="92"/>
      <c r="BO23" s="92"/>
      <c r="BP23" s="92"/>
      <c r="BQ23" s="97">
        <v>17</v>
      </c>
      <c r="BR23" s="98"/>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3"/>
    </row>
    <row r="24" spans="1:131" s="94" customFormat="1" ht="26.25" customHeight="1" x14ac:dyDescent="0.2">
      <c r="A24" s="783" t="s">
        <v>321</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3"/>
    </row>
    <row r="25" spans="1:131" ht="26.25" customHeight="1" thickBot="1" x14ac:dyDescent="0.25">
      <c r="A25" s="714" t="s">
        <v>322</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0"/>
      <c r="BP25" s="100"/>
      <c r="BQ25" s="97">
        <v>19</v>
      </c>
      <c r="BR25" s="98"/>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2">
      <c r="A26" s="704" t="s">
        <v>300</v>
      </c>
      <c r="B26" s="705"/>
      <c r="C26" s="705"/>
      <c r="D26" s="705"/>
      <c r="E26" s="705"/>
      <c r="F26" s="705"/>
      <c r="G26" s="705"/>
      <c r="H26" s="705"/>
      <c r="I26" s="705"/>
      <c r="J26" s="705"/>
      <c r="K26" s="705"/>
      <c r="L26" s="705"/>
      <c r="M26" s="705"/>
      <c r="N26" s="705"/>
      <c r="O26" s="705"/>
      <c r="P26" s="706"/>
      <c r="Q26" s="700" t="s">
        <v>323</v>
      </c>
      <c r="R26" s="696"/>
      <c r="S26" s="696"/>
      <c r="T26" s="696"/>
      <c r="U26" s="697"/>
      <c r="V26" s="700" t="s">
        <v>324</v>
      </c>
      <c r="W26" s="696"/>
      <c r="X26" s="696"/>
      <c r="Y26" s="696"/>
      <c r="Z26" s="697"/>
      <c r="AA26" s="700" t="s">
        <v>325</v>
      </c>
      <c r="AB26" s="696"/>
      <c r="AC26" s="696"/>
      <c r="AD26" s="696"/>
      <c r="AE26" s="696"/>
      <c r="AF26" s="789" t="s">
        <v>326</v>
      </c>
      <c r="AG26" s="790"/>
      <c r="AH26" s="790"/>
      <c r="AI26" s="790"/>
      <c r="AJ26" s="791"/>
      <c r="AK26" s="696" t="s">
        <v>327</v>
      </c>
      <c r="AL26" s="696"/>
      <c r="AM26" s="696"/>
      <c r="AN26" s="696"/>
      <c r="AO26" s="697"/>
      <c r="AP26" s="700" t="s">
        <v>328</v>
      </c>
      <c r="AQ26" s="696"/>
      <c r="AR26" s="696"/>
      <c r="AS26" s="696"/>
      <c r="AT26" s="697"/>
      <c r="AU26" s="700" t="s">
        <v>329</v>
      </c>
      <c r="AV26" s="696"/>
      <c r="AW26" s="696"/>
      <c r="AX26" s="696"/>
      <c r="AY26" s="697"/>
      <c r="AZ26" s="700" t="s">
        <v>330</v>
      </c>
      <c r="BA26" s="696"/>
      <c r="BB26" s="696"/>
      <c r="BC26" s="696"/>
      <c r="BD26" s="697"/>
      <c r="BE26" s="700" t="s">
        <v>307</v>
      </c>
      <c r="BF26" s="696"/>
      <c r="BG26" s="696"/>
      <c r="BH26" s="696"/>
      <c r="BI26" s="702"/>
      <c r="BJ26" s="91"/>
      <c r="BK26" s="91"/>
      <c r="BL26" s="91"/>
      <c r="BM26" s="91"/>
      <c r="BN26" s="91"/>
      <c r="BO26" s="100"/>
      <c r="BP26" s="100"/>
      <c r="BQ26" s="97">
        <v>20</v>
      </c>
      <c r="BR26" s="98"/>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5">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0"/>
      <c r="BP27" s="100"/>
      <c r="BQ27" s="97">
        <v>21</v>
      </c>
      <c r="BR27" s="98"/>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2">
      <c r="A28" s="101">
        <v>1</v>
      </c>
      <c r="B28" s="735" t="s">
        <v>331</v>
      </c>
      <c r="C28" s="736"/>
      <c r="D28" s="736"/>
      <c r="E28" s="736"/>
      <c r="F28" s="736"/>
      <c r="G28" s="736"/>
      <c r="H28" s="736"/>
      <c r="I28" s="736"/>
      <c r="J28" s="736"/>
      <c r="K28" s="736"/>
      <c r="L28" s="736"/>
      <c r="M28" s="736"/>
      <c r="N28" s="736"/>
      <c r="O28" s="736"/>
      <c r="P28" s="737"/>
      <c r="Q28" s="797">
        <v>350</v>
      </c>
      <c r="R28" s="798"/>
      <c r="S28" s="798"/>
      <c r="T28" s="798"/>
      <c r="U28" s="798"/>
      <c r="V28" s="798">
        <v>349</v>
      </c>
      <c r="W28" s="798"/>
      <c r="X28" s="798"/>
      <c r="Y28" s="798"/>
      <c r="Z28" s="798"/>
      <c r="AA28" s="798">
        <v>1</v>
      </c>
      <c r="AB28" s="798"/>
      <c r="AC28" s="798"/>
      <c r="AD28" s="798"/>
      <c r="AE28" s="799"/>
      <c r="AF28" s="800">
        <v>1</v>
      </c>
      <c r="AG28" s="798"/>
      <c r="AH28" s="798"/>
      <c r="AI28" s="798"/>
      <c r="AJ28" s="801"/>
      <c r="AK28" s="802">
        <v>33</v>
      </c>
      <c r="AL28" s="803"/>
      <c r="AM28" s="803"/>
      <c r="AN28" s="803"/>
      <c r="AO28" s="803"/>
      <c r="AP28" s="803">
        <v>0</v>
      </c>
      <c r="AQ28" s="803"/>
      <c r="AR28" s="803"/>
      <c r="AS28" s="803"/>
      <c r="AT28" s="803"/>
      <c r="AU28" s="803">
        <v>0</v>
      </c>
      <c r="AV28" s="803"/>
      <c r="AW28" s="803"/>
      <c r="AX28" s="803"/>
      <c r="AY28" s="803"/>
      <c r="AZ28" s="804"/>
      <c r="BA28" s="804"/>
      <c r="BB28" s="804"/>
      <c r="BC28" s="804"/>
      <c r="BD28" s="804"/>
      <c r="BE28" s="795"/>
      <c r="BF28" s="795"/>
      <c r="BG28" s="795"/>
      <c r="BH28" s="795"/>
      <c r="BI28" s="796"/>
      <c r="BJ28" s="91"/>
      <c r="BK28" s="91"/>
      <c r="BL28" s="91"/>
      <c r="BM28" s="91"/>
      <c r="BN28" s="91"/>
      <c r="BO28" s="100"/>
      <c r="BP28" s="100"/>
      <c r="BQ28" s="97">
        <v>22</v>
      </c>
      <c r="BR28" s="98"/>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2">
      <c r="A29" s="101">
        <v>2</v>
      </c>
      <c r="B29" s="724" t="s">
        <v>332</v>
      </c>
      <c r="C29" s="725"/>
      <c r="D29" s="725"/>
      <c r="E29" s="725"/>
      <c r="F29" s="725"/>
      <c r="G29" s="725"/>
      <c r="H29" s="725"/>
      <c r="I29" s="725"/>
      <c r="J29" s="725"/>
      <c r="K29" s="725"/>
      <c r="L29" s="725"/>
      <c r="M29" s="725"/>
      <c r="N29" s="725"/>
      <c r="O29" s="725"/>
      <c r="P29" s="726"/>
      <c r="Q29" s="727">
        <v>56</v>
      </c>
      <c r="R29" s="728"/>
      <c r="S29" s="728"/>
      <c r="T29" s="728"/>
      <c r="U29" s="728"/>
      <c r="V29" s="728">
        <v>56</v>
      </c>
      <c r="W29" s="728"/>
      <c r="X29" s="728"/>
      <c r="Y29" s="728"/>
      <c r="Z29" s="728"/>
      <c r="AA29" s="728">
        <v>0</v>
      </c>
      <c r="AB29" s="728"/>
      <c r="AC29" s="728"/>
      <c r="AD29" s="728"/>
      <c r="AE29" s="729"/>
      <c r="AF29" s="730">
        <v>0</v>
      </c>
      <c r="AG29" s="731"/>
      <c r="AH29" s="731"/>
      <c r="AI29" s="731"/>
      <c r="AJ29" s="732"/>
      <c r="AK29" s="809">
        <v>8</v>
      </c>
      <c r="AL29" s="805"/>
      <c r="AM29" s="805"/>
      <c r="AN29" s="805"/>
      <c r="AO29" s="805"/>
      <c r="AP29" s="805">
        <v>0</v>
      </c>
      <c r="AQ29" s="805"/>
      <c r="AR29" s="805"/>
      <c r="AS29" s="805"/>
      <c r="AT29" s="805"/>
      <c r="AU29" s="805">
        <v>0</v>
      </c>
      <c r="AV29" s="805"/>
      <c r="AW29" s="805"/>
      <c r="AX29" s="805"/>
      <c r="AY29" s="805"/>
      <c r="AZ29" s="806"/>
      <c r="BA29" s="806"/>
      <c r="BB29" s="806"/>
      <c r="BC29" s="806"/>
      <c r="BD29" s="806"/>
      <c r="BE29" s="807"/>
      <c r="BF29" s="807"/>
      <c r="BG29" s="807"/>
      <c r="BH29" s="807"/>
      <c r="BI29" s="808"/>
      <c r="BJ29" s="91"/>
      <c r="BK29" s="91"/>
      <c r="BL29" s="91"/>
      <c r="BM29" s="91"/>
      <c r="BN29" s="91"/>
      <c r="BO29" s="100"/>
      <c r="BP29" s="100"/>
      <c r="BQ29" s="97">
        <v>23</v>
      </c>
      <c r="BR29" s="98"/>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2">
      <c r="A30" s="101">
        <v>3</v>
      </c>
      <c r="B30" s="724" t="s">
        <v>333</v>
      </c>
      <c r="C30" s="725"/>
      <c r="D30" s="725"/>
      <c r="E30" s="725"/>
      <c r="F30" s="725"/>
      <c r="G30" s="725"/>
      <c r="H30" s="725"/>
      <c r="I30" s="725"/>
      <c r="J30" s="725"/>
      <c r="K30" s="725"/>
      <c r="L30" s="725"/>
      <c r="M30" s="725"/>
      <c r="N30" s="725"/>
      <c r="O30" s="725"/>
      <c r="P30" s="726"/>
      <c r="Q30" s="727">
        <v>56</v>
      </c>
      <c r="R30" s="728"/>
      <c r="S30" s="728"/>
      <c r="T30" s="728"/>
      <c r="U30" s="728"/>
      <c r="V30" s="728">
        <v>37</v>
      </c>
      <c r="W30" s="728"/>
      <c r="X30" s="728"/>
      <c r="Y30" s="728"/>
      <c r="Z30" s="728"/>
      <c r="AA30" s="728">
        <v>19</v>
      </c>
      <c r="AB30" s="728"/>
      <c r="AC30" s="728"/>
      <c r="AD30" s="728"/>
      <c r="AE30" s="729"/>
      <c r="AF30" s="730">
        <v>19</v>
      </c>
      <c r="AG30" s="731"/>
      <c r="AH30" s="731"/>
      <c r="AI30" s="731"/>
      <c r="AJ30" s="732"/>
      <c r="AK30" s="809">
        <v>45</v>
      </c>
      <c r="AL30" s="805"/>
      <c r="AM30" s="805"/>
      <c r="AN30" s="805"/>
      <c r="AO30" s="805"/>
      <c r="AP30" s="805">
        <v>243</v>
      </c>
      <c r="AQ30" s="805"/>
      <c r="AR30" s="805"/>
      <c r="AS30" s="805"/>
      <c r="AT30" s="805"/>
      <c r="AU30" s="805">
        <v>0</v>
      </c>
      <c r="AV30" s="805"/>
      <c r="AW30" s="805"/>
      <c r="AX30" s="805"/>
      <c r="AY30" s="805"/>
      <c r="AZ30" s="806"/>
      <c r="BA30" s="806"/>
      <c r="BB30" s="806"/>
      <c r="BC30" s="806"/>
      <c r="BD30" s="806"/>
      <c r="BE30" s="807" t="s">
        <v>334</v>
      </c>
      <c r="BF30" s="807"/>
      <c r="BG30" s="807"/>
      <c r="BH30" s="807"/>
      <c r="BI30" s="808"/>
      <c r="BJ30" s="91"/>
      <c r="BK30" s="91"/>
      <c r="BL30" s="91"/>
      <c r="BM30" s="91"/>
      <c r="BN30" s="91"/>
      <c r="BO30" s="100"/>
      <c r="BP30" s="100"/>
      <c r="BQ30" s="97">
        <v>24</v>
      </c>
      <c r="BR30" s="98"/>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2">
      <c r="A31" s="101">
        <v>4</v>
      </c>
      <c r="B31" s="724"/>
      <c r="C31" s="725"/>
      <c r="D31" s="725"/>
      <c r="E31" s="725"/>
      <c r="F31" s="725"/>
      <c r="G31" s="725"/>
      <c r="H31" s="725"/>
      <c r="I31" s="725"/>
      <c r="J31" s="725"/>
      <c r="K31" s="725"/>
      <c r="L31" s="725"/>
      <c r="M31" s="725"/>
      <c r="N31" s="725"/>
      <c r="O31" s="725"/>
      <c r="P31" s="726"/>
      <c r="Q31" s="727"/>
      <c r="R31" s="728"/>
      <c r="S31" s="728"/>
      <c r="T31" s="728"/>
      <c r="U31" s="728"/>
      <c r="V31" s="728"/>
      <c r="W31" s="728"/>
      <c r="X31" s="728"/>
      <c r="Y31" s="728"/>
      <c r="Z31" s="728"/>
      <c r="AA31" s="728"/>
      <c r="AB31" s="728"/>
      <c r="AC31" s="728"/>
      <c r="AD31" s="728"/>
      <c r="AE31" s="729"/>
      <c r="AF31" s="730"/>
      <c r="AG31" s="731"/>
      <c r="AH31" s="731"/>
      <c r="AI31" s="731"/>
      <c r="AJ31" s="732"/>
      <c r="AK31" s="809"/>
      <c r="AL31" s="805"/>
      <c r="AM31" s="805"/>
      <c r="AN31" s="805"/>
      <c r="AO31" s="805"/>
      <c r="AP31" s="805"/>
      <c r="AQ31" s="805"/>
      <c r="AR31" s="805"/>
      <c r="AS31" s="805"/>
      <c r="AT31" s="805"/>
      <c r="AU31" s="805"/>
      <c r="AV31" s="805"/>
      <c r="AW31" s="805"/>
      <c r="AX31" s="805"/>
      <c r="AY31" s="805"/>
      <c r="AZ31" s="806"/>
      <c r="BA31" s="806"/>
      <c r="BB31" s="806"/>
      <c r="BC31" s="806"/>
      <c r="BD31" s="806"/>
      <c r="BE31" s="807"/>
      <c r="BF31" s="807"/>
      <c r="BG31" s="807"/>
      <c r="BH31" s="807"/>
      <c r="BI31" s="808"/>
      <c r="BJ31" s="91"/>
      <c r="BK31" s="91"/>
      <c r="BL31" s="91"/>
      <c r="BM31" s="91"/>
      <c r="BN31" s="91"/>
      <c r="BO31" s="100"/>
      <c r="BP31" s="100"/>
      <c r="BQ31" s="97">
        <v>25</v>
      </c>
      <c r="BR31" s="98"/>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2">
      <c r="A32" s="101">
        <v>5</v>
      </c>
      <c r="B32" s="724"/>
      <c r="C32" s="725"/>
      <c r="D32" s="725"/>
      <c r="E32" s="725"/>
      <c r="F32" s="725"/>
      <c r="G32" s="725"/>
      <c r="H32" s="725"/>
      <c r="I32" s="725"/>
      <c r="J32" s="725"/>
      <c r="K32" s="725"/>
      <c r="L32" s="725"/>
      <c r="M32" s="725"/>
      <c r="N32" s="725"/>
      <c r="O32" s="725"/>
      <c r="P32" s="726"/>
      <c r="Q32" s="727"/>
      <c r="R32" s="728"/>
      <c r="S32" s="728"/>
      <c r="T32" s="728"/>
      <c r="U32" s="728"/>
      <c r="V32" s="728"/>
      <c r="W32" s="728"/>
      <c r="X32" s="728"/>
      <c r="Y32" s="728"/>
      <c r="Z32" s="728"/>
      <c r="AA32" s="728"/>
      <c r="AB32" s="728"/>
      <c r="AC32" s="728"/>
      <c r="AD32" s="728"/>
      <c r="AE32" s="729"/>
      <c r="AF32" s="730"/>
      <c r="AG32" s="731"/>
      <c r="AH32" s="731"/>
      <c r="AI32" s="731"/>
      <c r="AJ32" s="732"/>
      <c r="AK32" s="809"/>
      <c r="AL32" s="805"/>
      <c r="AM32" s="805"/>
      <c r="AN32" s="805"/>
      <c r="AO32" s="805"/>
      <c r="AP32" s="805"/>
      <c r="AQ32" s="805"/>
      <c r="AR32" s="805"/>
      <c r="AS32" s="805"/>
      <c r="AT32" s="805"/>
      <c r="AU32" s="805"/>
      <c r="AV32" s="805"/>
      <c r="AW32" s="805"/>
      <c r="AX32" s="805"/>
      <c r="AY32" s="805"/>
      <c r="AZ32" s="806"/>
      <c r="BA32" s="806"/>
      <c r="BB32" s="806"/>
      <c r="BC32" s="806"/>
      <c r="BD32" s="806"/>
      <c r="BE32" s="807"/>
      <c r="BF32" s="807"/>
      <c r="BG32" s="807"/>
      <c r="BH32" s="807"/>
      <c r="BI32" s="808"/>
      <c r="BJ32" s="91"/>
      <c r="BK32" s="91"/>
      <c r="BL32" s="91"/>
      <c r="BM32" s="91"/>
      <c r="BN32" s="91"/>
      <c r="BO32" s="100"/>
      <c r="BP32" s="100"/>
      <c r="BQ32" s="97">
        <v>26</v>
      </c>
      <c r="BR32" s="98"/>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2">
      <c r="A33" s="101">
        <v>6</v>
      </c>
      <c r="B33" s="724"/>
      <c r="C33" s="725"/>
      <c r="D33" s="725"/>
      <c r="E33" s="725"/>
      <c r="F33" s="725"/>
      <c r="G33" s="725"/>
      <c r="H33" s="725"/>
      <c r="I33" s="725"/>
      <c r="J33" s="725"/>
      <c r="K33" s="725"/>
      <c r="L33" s="725"/>
      <c r="M33" s="725"/>
      <c r="N33" s="725"/>
      <c r="O33" s="725"/>
      <c r="P33" s="726"/>
      <c r="Q33" s="727"/>
      <c r="R33" s="728"/>
      <c r="S33" s="728"/>
      <c r="T33" s="728"/>
      <c r="U33" s="728"/>
      <c r="V33" s="728"/>
      <c r="W33" s="728"/>
      <c r="X33" s="728"/>
      <c r="Y33" s="728"/>
      <c r="Z33" s="728"/>
      <c r="AA33" s="728"/>
      <c r="AB33" s="728"/>
      <c r="AC33" s="728"/>
      <c r="AD33" s="728"/>
      <c r="AE33" s="729"/>
      <c r="AF33" s="730"/>
      <c r="AG33" s="731"/>
      <c r="AH33" s="731"/>
      <c r="AI33" s="731"/>
      <c r="AJ33" s="732"/>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2">
      <c r="A34" s="101">
        <v>7</v>
      </c>
      <c r="B34" s="724"/>
      <c r="C34" s="725"/>
      <c r="D34" s="725"/>
      <c r="E34" s="725"/>
      <c r="F34" s="725"/>
      <c r="G34" s="725"/>
      <c r="H34" s="725"/>
      <c r="I34" s="725"/>
      <c r="J34" s="725"/>
      <c r="K34" s="725"/>
      <c r="L34" s="725"/>
      <c r="M34" s="725"/>
      <c r="N34" s="725"/>
      <c r="O34" s="725"/>
      <c r="P34" s="726"/>
      <c r="Q34" s="727"/>
      <c r="R34" s="728"/>
      <c r="S34" s="728"/>
      <c r="T34" s="728"/>
      <c r="U34" s="728"/>
      <c r="V34" s="728"/>
      <c r="W34" s="728"/>
      <c r="X34" s="728"/>
      <c r="Y34" s="728"/>
      <c r="Z34" s="728"/>
      <c r="AA34" s="728"/>
      <c r="AB34" s="728"/>
      <c r="AC34" s="728"/>
      <c r="AD34" s="728"/>
      <c r="AE34" s="729"/>
      <c r="AF34" s="730"/>
      <c r="AG34" s="731"/>
      <c r="AH34" s="731"/>
      <c r="AI34" s="731"/>
      <c r="AJ34" s="732"/>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2">
      <c r="A35" s="101">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2">
      <c r="A36" s="101">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2">
      <c r="A37" s="101">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2">
      <c r="A38" s="101">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2">
      <c r="A39" s="101">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2">
      <c r="A40" s="97">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2">
      <c r="A41" s="97">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2">
      <c r="A42" s="97">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2">
      <c r="A43" s="97">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2">
      <c r="A44" s="97">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2">
      <c r="A45" s="97">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2">
      <c r="A46" s="97">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2">
      <c r="A47" s="97">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2">
      <c r="A48" s="97">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2">
      <c r="A49" s="97">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2">
      <c r="A50" s="97">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2">
      <c r="A51" s="97">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2">
      <c r="A52" s="97">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2">
      <c r="A53" s="97">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2">
      <c r="A54" s="97">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2">
      <c r="A55" s="97">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2">
      <c r="A56" s="97">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2">
      <c r="A57" s="97">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2">
      <c r="A58" s="97">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2">
      <c r="A59" s="97">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2">
      <c r="A60" s="97">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5">
      <c r="A61" s="97">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2">
      <c r="A62" s="97">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335</v>
      </c>
      <c r="BK62" s="781"/>
      <c r="BL62" s="781"/>
      <c r="BM62" s="781"/>
      <c r="BN62" s="782"/>
      <c r="BO62" s="100"/>
      <c r="BP62" s="100"/>
      <c r="BQ62" s="97">
        <v>56</v>
      </c>
      <c r="BR62" s="98"/>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5">
      <c r="A63" s="99" t="s">
        <v>319</v>
      </c>
      <c r="B63" s="764" t="s">
        <v>336</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21</v>
      </c>
      <c r="AG63" s="819"/>
      <c r="AH63" s="819"/>
      <c r="AI63" s="819"/>
      <c r="AJ63" s="820"/>
      <c r="AK63" s="821"/>
      <c r="AL63" s="816"/>
      <c r="AM63" s="816"/>
      <c r="AN63" s="816"/>
      <c r="AO63" s="816"/>
      <c r="AP63" s="819"/>
      <c r="AQ63" s="819"/>
      <c r="AR63" s="819"/>
      <c r="AS63" s="819"/>
      <c r="AT63" s="819"/>
      <c r="AU63" s="819"/>
      <c r="AV63" s="819"/>
      <c r="AW63" s="819"/>
      <c r="AX63" s="819"/>
      <c r="AY63" s="819"/>
      <c r="AZ63" s="823"/>
      <c r="BA63" s="823"/>
      <c r="BB63" s="823"/>
      <c r="BC63" s="823"/>
      <c r="BD63" s="823"/>
      <c r="BE63" s="824"/>
      <c r="BF63" s="824"/>
      <c r="BG63" s="824"/>
      <c r="BH63" s="824"/>
      <c r="BI63" s="825"/>
      <c r="BJ63" s="826" t="s">
        <v>61</v>
      </c>
      <c r="BK63" s="827"/>
      <c r="BL63" s="827"/>
      <c r="BM63" s="827"/>
      <c r="BN63" s="828"/>
      <c r="BO63" s="100"/>
      <c r="BP63" s="100"/>
      <c r="BQ63" s="97">
        <v>57</v>
      </c>
      <c r="BR63" s="98"/>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5">
      <c r="A65" s="91" t="s">
        <v>337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2">
      <c r="A66" s="704" t="s">
        <v>338</v>
      </c>
      <c r="B66" s="705"/>
      <c r="C66" s="705"/>
      <c r="D66" s="705"/>
      <c r="E66" s="705"/>
      <c r="F66" s="705"/>
      <c r="G66" s="705"/>
      <c r="H66" s="705"/>
      <c r="I66" s="705"/>
      <c r="J66" s="705"/>
      <c r="K66" s="705"/>
      <c r="L66" s="705"/>
      <c r="M66" s="705"/>
      <c r="N66" s="705"/>
      <c r="O66" s="705"/>
      <c r="P66" s="706"/>
      <c r="Q66" s="700" t="s">
        <v>323</v>
      </c>
      <c r="R66" s="696"/>
      <c r="S66" s="696"/>
      <c r="T66" s="696"/>
      <c r="U66" s="697"/>
      <c r="V66" s="700" t="s">
        <v>324</v>
      </c>
      <c r="W66" s="696"/>
      <c r="X66" s="696"/>
      <c r="Y66" s="696"/>
      <c r="Z66" s="697"/>
      <c r="AA66" s="700" t="s">
        <v>325</v>
      </c>
      <c r="AB66" s="696"/>
      <c r="AC66" s="696"/>
      <c r="AD66" s="696"/>
      <c r="AE66" s="697"/>
      <c r="AF66" s="829" t="s">
        <v>326</v>
      </c>
      <c r="AG66" s="790"/>
      <c r="AH66" s="790"/>
      <c r="AI66" s="790"/>
      <c r="AJ66" s="830"/>
      <c r="AK66" s="700" t="s">
        <v>327</v>
      </c>
      <c r="AL66" s="705"/>
      <c r="AM66" s="705"/>
      <c r="AN66" s="705"/>
      <c r="AO66" s="706"/>
      <c r="AP66" s="700" t="s">
        <v>328</v>
      </c>
      <c r="AQ66" s="696"/>
      <c r="AR66" s="696"/>
      <c r="AS66" s="696"/>
      <c r="AT66" s="697"/>
      <c r="AU66" s="700" t="s">
        <v>339</v>
      </c>
      <c r="AV66" s="696"/>
      <c r="AW66" s="696"/>
      <c r="AX66" s="696"/>
      <c r="AY66" s="697"/>
      <c r="AZ66" s="700" t="s">
        <v>307</v>
      </c>
      <c r="BA66" s="696"/>
      <c r="BB66" s="696"/>
      <c r="BC66" s="696"/>
      <c r="BD66" s="702"/>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340</v>
      </c>
      <c r="C68" s="845"/>
      <c r="D68" s="845"/>
      <c r="E68" s="845"/>
      <c r="F68" s="845"/>
      <c r="G68" s="845"/>
      <c r="H68" s="845"/>
      <c r="I68" s="845"/>
      <c r="J68" s="845"/>
      <c r="K68" s="845"/>
      <c r="L68" s="845"/>
      <c r="M68" s="845"/>
      <c r="N68" s="845"/>
      <c r="O68" s="845"/>
      <c r="P68" s="846"/>
      <c r="Q68" s="847">
        <v>102</v>
      </c>
      <c r="R68" s="841"/>
      <c r="S68" s="841"/>
      <c r="T68" s="841"/>
      <c r="U68" s="841"/>
      <c r="V68" s="841">
        <v>100</v>
      </c>
      <c r="W68" s="841"/>
      <c r="X68" s="841"/>
      <c r="Y68" s="841"/>
      <c r="Z68" s="841"/>
      <c r="AA68" s="841">
        <v>2</v>
      </c>
      <c r="AB68" s="841"/>
      <c r="AC68" s="841"/>
      <c r="AD68" s="841"/>
      <c r="AE68" s="841"/>
      <c r="AF68" s="841">
        <v>0</v>
      </c>
      <c r="AG68" s="841"/>
      <c r="AH68" s="841"/>
      <c r="AI68" s="841"/>
      <c r="AJ68" s="841"/>
      <c r="AK68" s="841">
        <v>0</v>
      </c>
      <c r="AL68" s="841"/>
      <c r="AM68" s="841"/>
      <c r="AN68" s="841"/>
      <c r="AO68" s="841"/>
      <c r="AP68" s="841">
        <v>214</v>
      </c>
      <c r="AQ68" s="841"/>
      <c r="AR68" s="841"/>
      <c r="AS68" s="841"/>
      <c r="AT68" s="841"/>
      <c r="AU68" s="841">
        <v>44</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341</v>
      </c>
      <c r="C69" s="849"/>
      <c r="D69" s="849"/>
      <c r="E69" s="849"/>
      <c r="F69" s="849"/>
      <c r="G69" s="849"/>
      <c r="H69" s="849"/>
      <c r="I69" s="849"/>
      <c r="J69" s="849"/>
      <c r="K69" s="849"/>
      <c r="L69" s="849"/>
      <c r="M69" s="849"/>
      <c r="N69" s="849"/>
      <c r="O69" s="849"/>
      <c r="P69" s="850"/>
      <c r="Q69" s="851">
        <v>5705</v>
      </c>
      <c r="R69" s="805"/>
      <c r="S69" s="805"/>
      <c r="T69" s="805"/>
      <c r="U69" s="805"/>
      <c r="V69" s="805">
        <v>5625</v>
      </c>
      <c r="W69" s="805"/>
      <c r="X69" s="805"/>
      <c r="Y69" s="805"/>
      <c r="Z69" s="805"/>
      <c r="AA69" s="805">
        <v>80</v>
      </c>
      <c r="AB69" s="805"/>
      <c r="AC69" s="805"/>
      <c r="AD69" s="805"/>
      <c r="AE69" s="805"/>
      <c r="AF69" s="805">
        <v>2</v>
      </c>
      <c r="AG69" s="805"/>
      <c r="AH69" s="805"/>
      <c r="AI69" s="805"/>
      <c r="AJ69" s="805"/>
      <c r="AK69" s="805">
        <v>110</v>
      </c>
      <c r="AL69" s="805"/>
      <c r="AM69" s="805"/>
      <c r="AN69" s="805"/>
      <c r="AO69" s="805"/>
      <c r="AP69" s="805">
        <v>1443</v>
      </c>
      <c r="AQ69" s="805"/>
      <c r="AR69" s="805"/>
      <c r="AS69" s="805"/>
      <c r="AT69" s="805"/>
      <c r="AU69" s="805">
        <v>42</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342</v>
      </c>
      <c r="C70" s="849"/>
      <c r="D70" s="849"/>
      <c r="E70" s="849"/>
      <c r="F70" s="849"/>
      <c r="G70" s="849"/>
      <c r="H70" s="849"/>
      <c r="I70" s="849"/>
      <c r="J70" s="849"/>
      <c r="K70" s="849"/>
      <c r="L70" s="849"/>
      <c r="M70" s="849"/>
      <c r="N70" s="849"/>
      <c r="O70" s="849"/>
      <c r="P70" s="850"/>
      <c r="Q70" s="851">
        <v>563</v>
      </c>
      <c r="R70" s="805"/>
      <c r="S70" s="805"/>
      <c r="T70" s="805"/>
      <c r="U70" s="805"/>
      <c r="V70" s="805">
        <v>559</v>
      </c>
      <c r="W70" s="805"/>
      <c r="X70" s="805"/>
      <c r="Y70" s="805"/>
      <c r="Z70" s="805"/>
      <c r="AA70" s="805">
        <v>4</v>
      </c>
      <c r="AB70" s="805"/>
      <c r="AC70" s="805"/>
      <c r="AD70" s="805"/>
      <c r="AE70" s="805"/>
      <c r="AF70" s="805">
        <v>4</v>
      </c>
      <c r="AG70" s="805"/>
      <c r="AH70" s="805"/>
      <c r="AI70" s="805"/>
      <c r="AJ70" s="805"/>
      <c r="AK70" s="805">
        <v>41</v>
      </c>
      <c r="AL70" s="805"/>
      <c r="AM70" s="805"/>
      <c r="AN70" s="805"/>
      <c r="AO70" s="805"/>
      <c r="AP70" s="805">
        <v>0</v>
      </c>
      <c r="AQ70" s="805"/>
      <c r="AR70" s="805"/>
      <c r="AS70" s="805"/>
      <c r="AT70" s="805"/>
      <c r="AU70" s="805">
        <v>0</v>
      </c>
      <c r="AV70" s="805"/>
      <c r="AW70" s="805"/>
      <c r="AX70" s="805"/>
      <c r="AY70" s="805"/>
      <c r="AZ70" s="852" t="s">
        <v>343</v>
      </c>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t="s">
        <v>342</v>
      </c>
      <c r="C71" s="849"/>
      <c r="D71" s="849"/>
      <c r="E71" s="849"/>
      <c r="F71" s="849"/>
      <c r="G71" s="849"/>
      <c r="H71" s="849"/>
      <c r="I71" s="849"/>
      <c r="J71" s="849"/>
      <c r="K71" s="849"/>
      <c r="L71" s="849"/>
      <c r="M71" s="849"/>
      <c r="N71" s="849"/>
      <c r="O71" s="849"/>
      <c r="P71" s="850"/>
      <c r="Q71" s="851">
        <v>3410</v>
      </c>
      <c r="R71" s="805"/>
      <c r="S71" s="805"/>
      <c r="T71" s="805"/>
      <c r="U71" s="805"/>
      <c r="V71" s="805">
        <v>3210</v>
      </c>
      <c r="W71" s="805"/>
      <c r="X71" s="805"/>
      <c r="Y71" s="805"/>
      <c r="Z71" s="805"/>
      <c r="AA71" s="805">
        <v>200</v>
      </c>
      <c r="AB71" s="805"/>
      <c r="AC71" s="805"/>
      <c r="AD71" s="805"/>
      <c r="AE71" s="805"/>
      <c r="AF71" s="805">
        <v>200</v>
      </c>
      <c r="AG71" s="805"/>
      <c r="AH71" s="805"/>
      <c r="AI71" s="805"/>
      <c r="AJ71" s="805"/>
      <c r="AK71" s="805">
        <v>445</v>
      </c>
      <c r="AL71" s="805"/>
      <c r="AM71" s="805"/>
      <c r="AN71" s="805"/>
      <c r="AO71" s="805"/>
      <c r="AP71" s="805">
        <v>0</v>
      </c>
      <c r="AQ71" s="805"/>
      <c r="AR71" s="805"/>
      <c r="AS71" s="805"/>
      <c r="AT71" s="805"/>
      <c r="AU71" s="805">
        <v>0</v>
      </c>
      <c r="AV71" s="805"/>
      <c r="AW71" s="805"/>
      <c r="AX71" s="805"/>
      <c r="AY71" s="805"/>
      <c r="AZ71" s="852" t="s">
        <v>344</v>
      </c>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t="s">
        <v>345</v>
      </c>
      <c r="C72" s="849"/>
      <c r="D72" s="849"/>
      <c r="E72" s="849"/>
      <c r="F72" s="849"/>
      <c r="G72" s="849"/>
      <c r="H72" s="849"/>
      <c r="I72" s="849"/>
      <c r="J72" s="849"/>
      <c r="K72" s="849"/>
      <c r="L72" s="849"/>
      <c r="M72" s="849"/>
      <c r="N72" s="849"/>
      <c r="O72" s="849"/>
      <c r="P72" s="850"/>
      <c r="Q72" s="851">
        <v>115</v>
      </c>
      <c r="R72" s="805"/>
      <c r="S72" s="805"/>
      <c r="T72" s="805"/>
      <c r="U72" s="805"/>
      <c r="V72" s="805">
        <v>107</v>
      </c>
      <c r="W72" s="805"/>
      <c r="X72" s="805"/>
      <c r="Y72" s="805"/>
      <c r="Z72" s="805"/>
      <c r="AA72" s="805">
        <v>8</v>
      </c>
      <c r="AB72" s="805"/>
      <c r="AC72" s="805"/>
      <c r="AD72" s="805"/>
      <c r="AE72" s="805"/>
      <c r="AF72" s="805">
        <v>8</v>
      </c>
      <c r="AG72" s="805"/>
      <c r="AH72" s="805"/>
      <c r="AI72" s="805"/>
      <c r="AJ72" s="805"/>
      <c r="AK72" s="805">
        <v>34</v>
      </c>
      <c r="AL72" s="805"/>
      <c r="AM72" s="805"/>
      <c r="AN72" s="805"/>
      <c r="AO72" s="805"/>
      <c r="AP72" s="805">
        <v>0</v>
      </c>
      <c r="AQ72" s="805"/>
      <c r="AR72" s="805"/>
      <c r="AS72" s="805"/>
      <c r="AT72" s="805"/>
      <c r="AU72" s="805">
        <v>0</v>
      </c>
      <c r="AV72" s="805"/>
      <c r="AW72" s="805"/>
      <c r="AX72" s="805"/>
      <c r="AY72" s="805"/>
      <c r="AZ72" s="807" t="s">
        <v>343</v>
      </c>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t="s">
        <v>345</v>
      </c>
      <c r="C73" s="849"/>
      <c r="D73" s="849"/>
      <c r="E73" s="849"/>
      <c r="F73" s="849"/>
      <c r="G73" s="849"/>
      <c r="H73" s="849"/>
      <c r="I73" s="849"/>
      <c r="J73" s="849"/>
      <c r="K73" s="849"/>
      <c r="L73" s="849"/>
      <c r="M73" s="849"/>
      <c r="N73" s="849"/>
      <c r="O73" s="849"/>
      <c r="P73" s="850"/>
      <c r="Q73" s="851">
        <v>88193</v>
      </c>
      <c r="R73" s="805"/>
      <c r="S73" s="805"/>
      <c r="T73" s="805"/>
      <c r="U73" s="805"/>
      <c r="V73" s="805">
        <v>87571</v>
      </c>
      <c r="W73" s="805"/>
      <c r="X73" s="805"/>
      <c r="Y73" s="805"/>
      <c r="Z73" s="805"/>
      <c r="AA73" s="805">
        <v>622</v>
      </c>
      <c r="AB73" s="805"/>
      <c r="AC73" s="805"/>
      <c r="AD73" s="805"/>
      <c r="AE73" s="805"/>
      <c r="AF73" s="805">
        <v>622</v>
      </c>
      <c r="AG73" s="805"/>
      <c r="AH73" s="805"/>
      <c r="AI73" s="805"/>
      <c r="AJ73" s="805"/>
      <c r="AK73" s="805">
        <v>242</v>
      </c>
      <c r="AL73" s="805"/>
      <c r="AM73" s="805"/>
      <c r="AN73" s="805"/>
      <c r="AO73" s="805"/>
      <c r="AP73" s="805">
        <v>0</v>
      </c>
      <c r="AQ73" s="805"/>
      <c r="AR73" s="805"/>
      <c r="AS73" s="805"/>
      <c r="AT73" s="805"/>
      <c r="AU73" s="805">
        <v>0</v>
      </c>
      <c r="AV73" s="805"/>
      <c r="AW73" s="805"/>
      <c r="AX73" s="805"/>
      <c r="AY73" s="805"/>
      <c r="AZ73" s="807" t="s">
        <v>346</v>
      </c>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t="s">
        <v>347</v>
      </c>
      <c r="C74" s="849"/>
      <c r="D74" s="849"/>
      <c r="E74" s="849"/>
      <c r="F74" s="849"/>
      <c r="G74" s="849"/>
      <c r="H74" s="849"/>
      <c r="I74" s="849"/>
      <c r="J74" s="849"/>
      <c r="K74" s="849"/>
      <c r="L74" s="849"/>
      <c r="M74" s="849"/>
      <c r="N74" s="849"/>
      <c r="O74" s="849"/>
      <c r="P74" s="850"/>
      <c r="Q74" s="851">
        <v>1897</v>
      </c>
      <c r="R74" s="805"/>
      <c r="S74" s="805"/>
      <c r="T74" s="805"/>
      <c r="U74" s="805"/>
      <c r="V74" s="805">
        <v>1841</v>
      </c>
      <c r="W74" s="805"/>
      <c r="X74" s="805"/>
      <c r="Y74" s="805"/>
      <c r="Z74" s="805"/>
      <c r="AA74" s="805">
        <v>57</v>
      </c>
      <c r="AB74" s="805"/>
      <c r="AC74" s="805"/>
      <c r="AD74" s="805"/>
      <c r="AE74" s="805"/>
      <c r="AF74" s="805">
        <v>57</v>
      </c>
      <c r="AG74" s="805"/>
      <c r="AH74" s="805"/>
      <c r="AI74" s="805"/>
      <c r="AJ74" s="805"/>
      <c r="AK74" s="805">
        <v>0</v>
      </c>
      <c r="AL74" s="805"/>
      <c r="AM74" s="805"/>
      <c r="AN74" s="805"/>
      <c r="AO74" s="805"/>
      <c r="AP74" s="805">
        <v>0</v>
      </c>
      <c r="AQ74" s="805"/>
      <c r="AR74" s="805"/>
      <c r="AS74" s="805"/>
      <c r="AT74" s="805"/>
      <c r="AU74" s="805">
        <v>0</v>
      </c>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c r="C75" s="849"/>
      <c r="D75" s="849"/>
      <c r="E75" s="849"/>
      <c r="F75" s="849"/>
      <c r="G75" s="849"/>
      <c r="H75" s="849"/>
      <c r="I75" s="849"/>
      <c r="J75" s="849"/>
      <c r="K75" s="849"/>
      <c r="L75" s="849"/>
      <c r="M75" s="849"/>
      <c r="N75" s="849"/>
      <c r="O75" s="849"/>
      <c r="P75" s="850"/>
      <c r="Q75" s="853"/>
      <c r="R75" s="854"/>
      <c r="S75" s="854"/>
      <c r="T75" s="854"/>
      <c r="U75" s="809"/>
      <c r="V75" s="855"/>
      <c r="W75" s="854"/>
      <c r="X75" s="854"/>
      <c r="Y75" s="854"/>
      <c r="Z75" s="809"/>
      <c r="AA75" s="855"/>
      <c r="AB75" s="854"/>
      <c r="AC75" s="854"/>
      <c r="AD75" s="854"/>
      <c r="AE75" s="809"/>
      <c r="AF75" s="855"/>
      <c r="AG75" s="854"/>
      <c r="AH75" s="854"/>
      <c r="AI75" s="854"/>
      <c r="AJ75" s="809"/>
      <c r="AK75" s="855"/>
      <c r="AL75" s="854"/>
      <c r="AM75" s="854"/>
      <c r="AN75" s="854"/>
      <c r="AO75" s="809"/>
      <c r="AP75" s="855"/>
      <c r="AQ75" s="854"/>
      <c r="AR75" s="854"/>
      <c r="AS75" s="854"/>
      <c r="AT75" s="809"/>
      <c r="AU75" s="855"/>
      <c r="AV75" s="854"/>
      <c r="AW75" s="854"/>
      <c r="AX75" s="854"/>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3"/>
      <c r="R76" s="854"/>
      <c r="S76" s="854"/>
      <c r="T76" s="854"/>
      <c r="U76" s="809"/>
      <c r="V76" s="855"/>
      <c r="W76" s="854"/>
      <c r="X76" s="854"/>
      <c r="Y76" s="854"/>
      <c r="Z76" s="809"/>
      <c r="AA76" s="855"/>
      <c r="AB76" s="854"/>
      <c r="AC76" s="854"/>
      <c r="AD76" s="854"/>
      <c r="AE76" s="809"/>
      <c r="AF76" s="855"/>
      <c r="AG76" s="854"/>
      <c r="AH76" s="854"/>
      <c r="AI76" s="854"/>
      <c r="AJ76" s="809"/>
      <c r="AK76" s="855"/>
      <c r="AL76" s="854"/>
      <c r="AM76" s="854"/>
      <c r="AN76" s="854"/>
      <c r="AO76" s="809"/>
      <c r="AP76" s="855"/>
      <c r="AQ76" s="854"/>
      <c r="AR76" s="854"/>
      <c r="AS76" s="854"/>
      <c r="AT76" s="809"/>
      <c r="AU76" s="855"/>
      <c r="AV76" s="854"/>
      <c r="AW76" s="854"/>
      <c r="AX76" s="854"/>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3"/>
      <c r="R77" s="854"/>
      <c r="S77" s="854"/>
      <c r="T77" s="854"/>
      <c r="U77" s="809"/>
      <c r="V77" s="855"/>
      <c r="W77" s="854"/>
      <c r="X77" s="854"/>
      <c r="Y77" s="854"/>
      <c r="Z77" s="809"/>
      <c r="AA77" s="855"/>
      <c r="AB77" s="854"/>
      <c r="AC77" s="854"/>
      <c r="AD77" s="854"/>
      <c r="AE77" s="809"/>
      <c r="AF77" s="855"/>
      <c r="AG77" s="854"/>
      <c r="AH77" s="854"/>
      <c r="AI77" s="854"/>
      <c r="AJ77" s="809"/>
      <c r="AK77" s="855"/>
      <c r="AL77" s="854"/>
      <c r="AM77" s="854"/>
      <c r="AN77" s="854"/>
      <c r="AO77" s="809"/>
      <c r="AP77" s="855"/>
      <c r="AQ77" s="854"/>
      <c r="AR77" s="854"/>
      <c r="AS77" s="854"/>
      <c r="AT77" s="809"/>
      <c r="AU77" s="855"/>
      <c r="AV77" s="854"/>
      <c r="AW77" s="854"/>
      <c r="AX77" s="854"/>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6"/>
      <c r="C87" s="857"/>
      <c r="D87" s="857"/>
      <c r="E87" s="857"/>
      <c r="F87" s="857"/>
      <c r="G87" s="857"/>
      <c r="H87" s="857"/>
      <c r="I87" s="857"/>
      <c r="J87" s="857"/>
      <c r="K87" s="857"/>
      <c r="L87" s="857"/>
      <c r="M87" s="857"/>
      <c r="N87" s="857"/>
      <c r="O87" s="857"/>
      <c r="P87" s="858"/>
      <c r="Q87" s="859"/>
      <c r="R87" s="860"/>
      <c r="S87" s="860"/>
      <c r="T87" s="860"/>
      <c r="U87" s="860"/>
      <c r="V87" s="860"/>
      <c r="W87" s="860"/>
      <c r="X87" s="860"/>
      <c r="Y87" s="860"/>
      <c r="Z87" s="860"/>
      <c r="AA87" s="860"/>
      <c r="AB87" s="860"/>
      <c r="AC87" s="860"/>
      <c r="AD87" s="860"/>
      <c r="AE87" s="860"/>
      <c r="AF87" s="860"/>
      <c r="AG87" s="860"/>
      <c r="AH87" s="860"/>
      <c r="AI87" s="860"/>
      <c r="AJ87" s="860"/>
      <c r="AK87" s="860"/>
      <c r="AL87" s="860"/>
      <c r="AM87" s="860"/>
      <c r="AN87" s="860"/>
      <c r="AO87" s="860"/>
      <c r="AP87" s="860"/>
      <c r="AQ87" s="860"/>
      <c r="AR87" s="860"/>
      <c r="AS87" s="860"/>
      <c r="AT87" s="860"/>
      <c r="AU87" s="860"/>
      <c r="AV87" s="860"/>
      <c r="AW87" s="860"/>
      <c r="AX87" s="860"/>
      <c r="AY87" s="860"/>
      <c r="AZ87" s="861"/>
      <c r="BA87" s="861"/>
      <c r="BB87" s="861"/>
      <c r="BC87" s="861"/>
      <c r="BD87" s="862"/>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319</v>
      </c>
      <c r="B88" s="764" t="s">
        <v>348</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885</v>
      </c>
      <c r="AG88" s="819"/>
      <c r="AH88" s="819"/>
      <c r="AI88" s="819"/>
      <c r="AJ88" s="819"/>
      <c r="AK88" s="816"/>
      <c r="AL88" s="816"/>
      <c r="AM88" s="816"/>
      <c r="AN88" s="816"/>
      <c r="AO88" s="816"/>
      <c r="AP88" s="819">
        <v>1657</v>
      </c>
      <c r="AQ88" s="819"/>
      <c r="AR88" s="819"/>
      <c r="AS88" s="819"/>
      <c r="AT88" s="819"/>
      <c r="AU88" s="819">
        <v>86</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319</v>
      </c>
      <c r="BR102" s="764" t="s">
        <v>349</v>
      </c>
      <c r="BS102" s="765"/>
      <c r="BT102" s="765"/>
      <c r="BU102" s="765"/>
      <c r="BV102" s="765"/>
      <c r="BW102" s="765"/>
      <c r="BX102" s="765"/>
      <c r="BY102" s="765"/>
      <c r="BZ102" s="765"/>
      <c r="CA102" s="765"/>
      <c r="CB102" s="765"/>
      <c r="CC102" s="765"/>
      <c r="CD102" s="765"/>
      <c r="CE102" s="765"/>
      <c r="CF102" s="765"/>
      <c r="CG102" s="766"/>
      <c r="CH102" s="863"/>
      <c r="CI102" s="864"/>
      <c r="CJ102" s="864"/>
      <c r="CK102" s="864"/>
      <c r="CL102" s="865"/>
      <c r="CM102" s="863"/>
      <c r="CN102" s="864"/>
      <c r="CO102" s="864"/>
      <c r="CP102" s="864"/>
      <c r="CQ102" s="865"/>
      <c r="CR102" s="866"/>
      <c r="CS102" s="827"/>
      <c r="CT102" s="827"/>
      <c r="CU102" s="827"/>
      <c r="CV102" s="867"/>
      <c r="CW102" s="866"/>
      <c r="CX102" s="827"/>
      <c r="CY102" s="827"/>
      <c r="CZ102" s="827"/>
      <c r="DA102" s="867"/>
      <c r="DB102" s="866"/>
      <c r="DC102" s="827"/>
      <c r="DD102" s="827"/>
      <c r="DE102" s="827"/>
      <c r="DF102" s="867"/>
      <c r="DG102" s="866"/>
      <c r="DH102" s="827"/>
      <c r="DI102" s="827"/>
      <c r="DJ102" s="827"/>
      <c r="DK102" s="867"/>
      <c r="DL102" s="866"/>
      <c r="DM102" s="827"/>
      <c r="DN102" s="827"/>
      <c r="DO102" s="827"/>
      <c r="DP102" s="867"/>
      <c r="DQ102" s="866"/>
      <c r="DR102" s="827"/>
      <c r="DS102" s="827"/>
      <c r="DT102" s="827"/>
      <c r="DU102" s="867"/>
      <c r="DV102" s="764"/>
      <c r="DW102" s="765"/>
      <c r="DX102" s="765"/>
      <c r="DY102" s="765"/>
      <c r="DZ102" s="890"/>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1" t="s">
        <v>350</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2" t="s">
        <v>351</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3" t="s">
        <v>354</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355</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89" customFormat="1" ht="26.25" customHeight="1" x14ac:dyDescent="0.2">
      <c r="A109" s="888" t="s">
        <v>356</v>
      </c>
      <c r="B109" s="869"/>
      <c r="C109" s="869"/>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70"/>
      <c r="AA109" s="868" t="s">
        <v>357</v>
      </c>
      <c r="AB109" s="869"/>
      <c r="AC109" s="869"/>
      <c r="AD109" s="869"/>
      <c r="AE109" s="870"/>
      <c r="AF109" s="868" t="s">
        <v>358</v>
      </c>
      <c r="AG109" s="869"/>
      <c r="AH109" s="869"/>
      <c r="AI109" s="869"/>
      <c r="AJ109" s="870"/>
      <c r="AK109" s="868" t="s">
        <v>237</v>
      </c>
      <c r="AL109" s="869"/>
      <c r="AM109" s="869"/>
      <c r="AN109" s="869"/>
      <c r="AO109" s="870"/>
      <c r="AP109" s="868" t="s">
        <v>359</v>
      </c>
      <c r="AQ109" s="869"/>
      <c r="AR109" s="869"/>
      <c r="AS109" s="869"/>
      <c r="AT109" s="871"/>
      <c r="AU109" s="888" t="s">
        <v>356</v>
      </c>
      <c r="AV109" s="869"/>
      <c r="AW109" s="869"/>
      <c r="AX109" s="869"/>
      <c r="AY109" s="869"/>
      <c r="AZ109" s="869"/>
      <c r="BA109" s="869"/>
      <c r="BB109" s="869"/>
      <c r="BC109" s="869"/>
      <c r="BD109" s="869"/>
      <c r="BE109" s="869"/>
      <c r="BF109" s="869"/>
      <c r="BG109" s="869"/>
      <c r="BH109" s="869"/>
      <c r="BI109" s="869"/>
      <c r="BJ109" s="869"/>
      <c r="BK109" s="869"/>
      <c r="BL109" s="869"/>
      <c r="BM109" s="869"/>
      <c r="BN109" s="869"/>
      <c r="BO109" s="869"/>
      <c r="BP109" s="870"/>
      <c r="BQ109" s="868" t="s">
        <v>357</v>
      </c>
      <c r="BR109" s="869"/>
      <c r="BS109" s="869"/>
      <c r="BT109" s="869"/>
      <c r="BU109" s="870"/>
      <c r="BV109" s="868" t="s">
        <v>358</v>
      </c>
      <c r="BW109" s="869"/>
      <c r="BX109" s="869"/>
      <c r="BY109" s="869"/>
      <c r="BZ109" s="870"/>
      <c r="CA109" s="868" t="s">
        <v>237</v>
      </c>
      <c r="CB109" s="869"/>
      <c r="CC109" s="869"/>
      <c r="CD109" s="869"/>
      <c r="CE109" s="870"/>
      <c r="CF109" s="889" t="s">
        <v>359</v>
      </c>
      <c r="CG109" s="889"/>
      <c r="CH109" s="889"/>
      <c r="CI109" s="889"/>
      <c r="CJ109" s="889"/>
      <c r="CK109" s="868" t="s">
        <v>360</v>
      </c>
      <c r="CL109" s="869"/>
      <c r="CM109" s="869"/>
      <c r="CN109" s="869"/>
      <c r="CO109" s="869"/>
      <c r="CP109" s="869"/>
      <c r="CQ109" s="869"/>
      <c r="CR109" s="869"/>
      <c r="CS109" s="869"/>
      <c r="CT109" s="869"/>
      <c r="CU109" s="869"/>
      <c r="CV109" s="869"/>
      <c r="CW109" s="869"/>
      <c r="CX109" s="869"/>
      <c r="CY109" s="869"/>
      <c r="CZ109" s="869"/>
      <c r="DA109" s="869"/>
      <c r="DB109" s="869"/>
      <c r="DC109" s="869"/>
      <c r="DD109" s="869"/>
      <c r="DE109" s="869"/>
      <c r="DF109" s="870"/>
      <c r="DG109" s="868" t="s">
        <v>357</v>
      </c>
      <c r="DH109" s="869"/>
      <c r="DI109" s="869"/>
      <c r="DJ109" s="869"/>
      <c r="DK109" s="870"/>
      <c r="DL109" s="868" t="s">
        <v>358</v>
      </c>
      <c r="DM109" s="869"/>
      <c r="DN109" s="869"/>
      <c r="DO109" s="869"/>
      <c r="DP109" s="870"/>
      <c r="DQ109" s="868" t="s">
        <v>237</v>
      </c>
      <c r="DR109" s="869"/>
      <c r="DS109" s="869"/>
      <c r="DT109" s="869"/>
      <c r="DU109" s="870"/>
      <c r="DV109" s="868" t="s">
        <v>359</v>
      </c>
      <c r="DW109" s="869"/>
      <c r="DX109" s="869"/>
      <c r="DY109" s="869"/>
      <c r="DZ109" s="871"/>
    </row>
    <row r="110" spans="1:131" s="89" customFormat="1" ht="26.25" customHeight="1" x14ac:dyDescent="0.2">
      <c r="A110" s="872" t="s">
        <v>361</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875">
        <v>258030</v>
      </c>
      <c r="AB110" s="876"/>
      <c r="AC110" s="876"/>
      <c r="AD110" s="876"/>
      <c r="AE110" s="877"/>
      <c r="AF110" s="878">
        <v>254876</v>
      </c>
      <c r="AG110" s="876"/>
      <c r="AH110" s="876"/>
      <c r="AI110" s="876"/>
      <c r="AJ110" s="877"/>
      <c r="AK110" s="878">
        <v>271512</v>
      </c>
      <c r="AL110" s="876"/>
      <c r="AM110" s="876"/>
      <c r="AN110" s="876"/>
      <c r="AO110" s="877"/>
      <c r="AP110" s="879">
        <v>17</v>
      </c>
      <c r="AQ110" s="880"/>
      <c r="AR110" s="880"/>
      <c r="AS110" s="880"/>
      <c r="AT110" s="881"/>
      <c r="AU110" s="882" t="s">
        <v>362</v>
      </c>
      <c r="AV110" s="883"/>
      <c r="AW110" s="883"/>
      <c r="AX110" s="883"/>
      <c r="AY110" s="883"/>
      <c r="AZ110" s="905" t="s">
        <v>363</v>
      </c>
      <c r="BA110" s="873"/>
      <c r="BB110" s="873"/>
      <c r="BC110" s="873"/>
      <c r="BD110" s="873"/>
      <c r="BE110" s="873"/>
      <c r="BF110" s="873"/>
      <c r="BG110" s="873"/>
      <c r="BH110" s="873"/>
      <c r="BI110" s="873"/>
      <c r="BJ110" s="873"/>
      <c r="BK110" s="873"/>
      <c r="BL110" s="873"/>
      <c r="BM110" s="873"/>
      <c r="BN110" s="873"/>
      <c r="BO110" s="873"/>
      <c r="BP110" s="874"/>
      <c r="BQ110" s="906">
        <v>2682287</v>
      </c>
      <c r="BR110" s="907"/>
      <c r="BS110" s="907"/>
      <c r="BT110" s="907"/>
      <c r="BU110" s="907"/>
      <c r="BV110" s="907">
        <v>3136616</v>
      </c>
      <c r="BW110" s="907"/>
      <c r="BX110" s="907"/>
      <c r="BY110" s="907"/>
      <c r="BZ110" s="907"/>
      <c r="CA110" s="907">
        <v>2930760</v>
      </c>
      <c r="CB110" s="907"/>
      <c r="CC110" s="907"/>
      <c r="CD110" s="907"/>
      <c r="CE110" s="907"/>
      <c r="CF110" s="920">
        <v>183.9</v>
      </c>
      <c r="CG110" s="921"/>
      <c r="CH110" s="921"/>
      <c r="CI110" s="921"/>
      <c r="CJ110" s="921"/>
      <c r="CK110" s="922" t="s">
        <v>364</v>
      </c>
      <c r="CL110" s="923"/>
      <c r="CM110" s="905" t="s">
        <v>365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06" t="s">
        <v>61</v>
      </c>
      <c r="DH110" s="907"/>
      <c r="DI110" s="907"/>
      <c r="DJ110" s="907"/>
      <c r="DK110" s="907"/>
      <c r="DL110" s="907" t="s">
        <v>61</v>
      </c>
      <c r="DM110" s="907"/>
      <c r="DN110" s="907"/>
      <c r="DO110" s="907"/>
      <c r="DP110" s="907"/>
      <c r="DQ110" s="907" t="s">
        <v>61</v>
      </c>
      <c r="DR110" s="907"/>
      <c r="DS110" s="907"/>
      <c r="DT110" s="907"/>
      <c r="DU110" s="907"/>
      <c r="DV110" s="908" t="s">
        <v>61</v>
      </c>
      <c r="DW110" s="908"/>
      <c r="DX110" s="908"/>
      <c r="DY110" s="908"/>
      <c r="DZ110" s="909"/>
    </row>
    <row r="111" spans="1:131" s="89" customFormat="1" ht="26.25" customHeight="1" x14ac:dyDescent="0.2">
      <c r="A111" s="910" t="s">
        <v>366</v>
      </c>
      <c r="B111" s="911"/>
      <c r="C111" s="911"/>
      <c r="D111" s="911"/>
      <c r="E111" s="911"/>
      <c r="F111" s="911"/>
      <c r="G111" s="911"/>
      <c r="H111" s="911"/>
      <c r="I111" s="911"/>
      <c r="J111" s="911"/>
      <c r="K111" s="911"/>
      <c r="L111" s="911"/>
      <c r="M111" s="911"/>
      <c r="N111" s="911"/>
      <c r="O111" s="911"/>
      <c r="P111" s="911"/>
      <c r="Q111" s="911"/>
      <c r="R111" s="911"/>
      <c r="S111" s="911"/>
      <c r="T111" s="911"/>
      <c r="U111" s="911"/>
      <c r="V111" s="911"/>
      <c r="W111" s="911"/>
      <c r="X111" s="911"/>
      <c r="Y111" s="911"/>
      <c r="Z111" s="912"/>
      <c r="AA111" s="913" t="s">
        <v>61</v>
      </c>
      <c r="AB111" s="914"/>
      <c r="AC111" s="914"/>
      <c r="AD111" s="914"/>
      <c r="AE111" s="915"/>
      <c r="AF111" s="916" t="s">
        <v>61</v>
      </c>
      <c r="AG111" s="914"/>
      <c r="AH111" s="914"/>
      <c r="AI111" s="914"/>
      <c r="AJ111" s="915"/>
      <c r="AK111" s="916" t="s">
        <v>61</v>
      </c>
      <c r="AL111" s="914"/>
      <c r="AM111" s="914"/>
      <c r="AN111" s="914"/>
      <c r="AO111" s="915"/>
      <c r="AP111" s="917" t="s">
        <v>61</v>
      </c>
      <c r="AQ111" s="918"/>
      <c r="AR111" s="918"/>
      <c r="AS111" s="918"/>
      <c r="AT111" s="919"/>
      <c r="AU111" s="884"/>
      <c r="AV111" s="885"/>
      <c r="AW111" s="885"/>
      <c r="AX111" s="885"/>
      <c r="AY111" s="885"/>
      <c r="AZ111" s="898" t="s">
        <v>367</v>
      </c>
      <c r="BA111" s="899"/>
      <c r="BB111" s="899"/>
      <c r="BC111" s="899"/>
      <c r="BD111" s="899"/>
      <c r="BE111" s="899"/>
      <c r="BF111" s="899"/>
      <c r="BG111" s="899"/>
      <c r="BH111" s="899"/>
      <c r="BI111" s="899"/>
      <c r="BJ111" s="899"/>
      <c r="BK111" s="899"/>
      <c r="BL111" s="899"/>
      <c r="BM111" s="899"/>
      <c r="BN111" s="899"/>
      <c r="BO111" s="899"/>
      <c r="BP111" s="900"/>
      <c r="BQ111" s="901">
        <v>72174</v>
      </c>
      <c r="BR111" s="902"/>
      <c r="BS111" s="902"/>
      <c r="BT111" s="902"/>
      <c r="BU111" s="902"/>
      <c r="BV111" s="902">
        <v>52038</v>
      </c>
      <c r="BW111" s="902"/>
      <c r="BX111" s="902"/>
      <c r="BY111" s="902"/>
      <c r="BZ111" s="902"/>
      <c r="CA111" s="902">
        <v>38932</v>
      </c>
      <c r="CB111" s="902"/>
      <c r="CC111" s="902"/>
      <c r="CD111" s="902"/>
      <c r="CE111" s="902"/>
      <c r="CF111" s="896">
        <v>2.4</v>
      </c>
      <c r="CG111" s="897"/>
      <c r="CH111" s="897"/>
      <c r="CI111" s="897"/>
      <c r="CJ111" s="897"/>
      <c r="CK111" s="924"/>
      <c r="CL111" s="925"/>
      <c r="CM111" s="898" t="s">
        <v>368</v>
      </c>
      <c r="CN111" s="899"/>
      <c r="CO111" s="899"/>
      <c r="CP111" s="899"/>
      <c r="CQ111" s="899"/>
      <c r="CR111" s="899"/>
      <c r="CS111" s="899"/>
      <c r="CT111" s="899"/>
      <c r="CU111" s="899"/>
      <c r="CV111" s="899"/>
      <c r="CW111" s="899"/>
      <c r="CX111" s="899"/>
      <c r="CY111" s="899"/>
      <c r="CZ111" s="899"/>
      <c r="DA111" s="899"/>
      <c r="DB111" s="899"/>
      <c r="DC111" s="899"/>
      <c r="DD111" s="899"/>
      <c r="DE111" s="899"/>
      <c r="DF111" s="900"/>
      <c r="DG111" s="901" t="s">
        <v>61</v>
      </c>
      <c r="DH111" s="902"/>
      <c r="DI111" s="902"/>
      <c r="DJ111" s="902"/>
      <c r="DK111" s="902"/>
      <c r="DL111" s="902" t="s">
        <v>61</v>
      </c>
      <c r="DM111" s="902"/>
      <c r="DN111" s="902"/>
      <c r="DO111" s="902"/>
      <c r="DP111" s="902"/>
      <c r="DQ111" s="902" t="s">
        <v>61</v>
      </c>
      <c r="DR111" s="902"/>
      <c r="DS111" s="902"/>
      <c r="DT111" s="902"/>
      <c r="DU111" s="902"/>
      <c r="DV111" s="903" t="s">
        <v>61</v>
      </c>
      <c r="DW111" s="903"/>
      <c r="DX111" s="903"/>
      <c r="DY111" s="903"/>
      <c r="DZ111" s="904"/>
    </row>
    <row r="112" spans="1:131" s="89" customFormat="1" ht="26.25" customHeight="1" x14ac:dyDescent="0.2">
      <c r="A112" s="928" t="s">
        <v>369</v>
      </c>
      <c r="B112" s="929"/>
      <c r="C112" s="899" t="s">
        <v>370</v>
      </c>
      <c r="D112" s="899"/>
      <c r="E112" s="899"/>
      <c r="F112" s="899"/>
      <c r="G112" s="899"/>
      <c r="H112" s="899"/>
      <c r="I112" s="899"/>
      <c r="J112" s="899"/>
      <c r="K112" s="899"/>
      <c r="L112" s="899"/>
      <c r="M112" s="899"/>
      <c r="N112" s="899"/>
      <c r="O112" s="899"/>
      <c r="P112" s="899"/>
      <c r="Q112" s="899"/>
      <c r="R112" s="899"/>
      <c r="S112" s="899"/>
      <c r="T112" s="899"/>
      <c r="U112" s="899"/>
      <c r="V112" s="899"/>
      <c r="W112" s="899"/>
      <c r="X112" s="899"/>
      <c r="Y112" s="899"/>
      <c r="Z112" s="900"/>
      <c r="AA112" s="934" t="s">
        <v>61</v>
      </c>
      <c r="AB112" s="935"/>
      <c r="AC112" s="935"/>
      <c r="AD112" s="935"/>
      <c r="AE112" s="936"/>
      <c r="AF112" s="937" t="s">
        <v>61</v>
      </c>
      <c r="AG112" s="935"/>
      <c r="AH112" s="935"/>
      <c r="AI112" s="935"/>
      <c r="AJ112" s="936"/>
      <c r="AK112" s="937" t="s">
        <v>61</v>
      </c>
      <c r="AL112" s="935"/>
      <c r="AM112" s="935"/>
      <c r="AN112" s="935"/>
      <c r="AO112" s="936"/>
      <c r="AP112" s="938" t="s">
        <v>61</v>
      </c>
      <c r="AQ112" s="939"/>
      <c r="AR112" s="939"/>
      <c r="AS112" s="939"/>
      <c r="AT112" s="940"/>
      <c r="AU112" s="884"/>
      <c r="AV112" s="885"/>
      <c r="AW112" s="885"/>
      <c r="AX112" s="885"/>
      <c r="AY112" s="885"/>
      <c r="AZ112" s="898" t="s">
        <v>371</v>
      </c>
      <c r="BA112" s="899"/>
      <c r="BB112" s="899"/>
      <c r="BC112" s="899"/>
      <c r="BD112" s="899"/>
      <c r="BE112" s="899"/>
      <c r="BF112" s="899"/>
      <c r="BG112" s="899"/>
      <c r="BH112" s="899"/>
      <c r="BI112" s="899"/>
      <c r="BJ112" s="899"/>
      <c r="BK112" s="899"/>
      <c r="BL112" s="899"/>
      <c r="BM112" s="899"/>
      <c r="BN112" s="899"/>
      <c r="BO112" s="899"/>
      <c r="BP112" s="900"/>
      <c r="BQ112" s="901">
        <v>68208</v>
      </c>
      <c r="BR112" s="902"/>
      <c r="BS112" s="902"/>
      <c r="BT112" s="902"/>
      <c r="BU112" s="902"/>
      <c r="BV112" s="902">
        <v>275485</v>
      </c>
      <c r="BW112" s="902"/>
      <c r="BX112" s="902"/>
      <c r="BY112" s="902"/>
      <c r="BZ112" s="902"/>
      <c r="CA112" s="902">
        <v>235034</v>
      </c>
      <c r="CB112" s="902"/>
      <c r="CC112" s="902"/>
      <c r="CD112" s="902"/>
      <c r="CE112" s="902"/>
      <c r="CF112" s="896">
        <v>14.7</v>
      </c>
      <c r="CG112" s="897"/>
      <c r="CH112" s="897"/>
      <c r="CI112" s="897"/>
      <c r="CJ112" s="897"/>
      <c r="CK112" s="924"/>
      <c r="CL112" s="925"/>
      <c r="CM112" s="898" t="s">
        <v>372</v>
      </c>
      <c r="CN112" s="899"/>
      <c r="CO112" s="899"/>
      <c r="CP112" s="899"/>
      <c r="CQ112" s="899"/>
      <c r="CR112" s="899"/>
      <c r="CS112" s="899"/>
      <c r="CT112" s="899"/>
      <c r="CU112" s="899"/>
      <c r="CV112" s="899"/>
      <c r="CW112" s="899"/>
      <c r="CX112" s="899"/>
      <c r="CY112" s="899"/>
      <c r="CZ112" s="899"/>
      <c r="DA112" s="899"/>
      <c r="DB112" s="899"/>
      <c r="DC112" s="899"/>
      <c r="DD112" s="899"/>
      <c r="DE112" s="899"/>
      <c r="DF112" s="900"/>
      <c r="DG112" s="901" t="s">
        <v>61</v>
      </c>
      <c r="DH112" s="902"/>
      <c r="DI112" s="902"/>
      <c r="DJ112" s="902"/>
      <c r="DK112" s="902"/>
      <c r="DL112" s="902" t="s">
        <v>61</v>
      </c>
      <c r="DM112" s="902"/>
      <c r="DN112" s="902"/>
      <c r="DO112" s="902"/>
      <c r="DP112" s="902"/>
      <c r="DQ112" s="902" t="s">
        <v>61</v>
      </c>
      <c r="DR112" s="902"/>
      <c r="DS112" s="902"/>
      <c r="DT112" s="902"/>
      <c r="DU112" s="902"/>
      <c r="DV112" s="903" t="s">
        <v>61</v>
      </c>
      <c r="DW112" s="903"/>
      <c r="DX112" s="903"/>
      <c r="DY112" s="903"/>
      <c r="DZ112" s="904"/>
    </row>
    <row r="113" spans="1:130" s="89" customFormat="1" ht="26.25" customHeight="1" x14ac:dyDescent="0.2">
      <c r="A113" s="930"/>
      <c r="B113" s="931"/>
      <c r="C113" s="899" t="s">
        <v>373</v>
      </c>
      <c r="D113" s="899"/>
      <c r="E113" s="899"/>
      <c r="F113" s="899"/>
      <c r="G113" s="899"/>
      <c r="H113" s="899"/>
      <c r="I113" s="899"/>
      <c r="J113" s="899"/>
      <c r="K113" s="899"/>
      <c r="L113" s="899"/>
      <c r="M113" s="899"/>
      <c r="N113" s="899"/>
      <c r="O113" s="899"/>
      <c r="P113" s="899"/>
      <c r="Q113" s="899"/>
      <c r="R113" s="899"/>
      <c r="S113" s="899"/>
      <c r="T113" s="899"/>
      <c r="U113" s="899"/>
      <c r="V113" s="899"/>
      <c r="W113" s="899"/>
      <c r="X113" s="899"/>
      <c r="Y113" s="899"/>
      <c r="Z113" s="900"/>
      <c r="AA113" s="913">
        <v>45556</v>
      </c>
      <c r="AB113" s="914"/>
      <c r="AC113" s="914"/>
      <c r="AD113" s="914"/>
      <c r="AE113" s="915"/>
      <c r="AF113" s="916">
        <v>45500</v>
      </c>
      <c r="AG113" s="914"/>
      <c r="AH113" s="914"/>
      <c r="AI113" s="914"/>
      <c r="AJ113" s="915"/>
      <c r="AK113" s="916">
        <v>45597</v>
      </c>
      <c r="AL113" s="914"/>
      <c r="AM113" s="914"/>
      <c r="AN113" s="914"/>
      <c r="AO113" s="915"/>
      <c r="AP113" s="917">
        <v>2.9</v>
      </c>
      <c r="AQ113" s="918"/>
      <c r="AR113" s="918"/>
      <c r="AS113" s="918"/>
      <c r="AT113" s="919"/>
      <c r="AU113" s="884"/>
      <c r="AV113" s="885"/>
      <c r="AW113" s="885"/>
      <c r="AX113" s="885"/>
      <c r="AY113" s="885"/>
      <c r="AZ113" s="898" t="s">
        <v>374</v>
      </c>
      <c r="BA113" s="899"/>
      <c r="BB113" s="899"/>
      <c r="BC113" s="899"/>
      <c r="BD113" s="899"/>
      <c r="BE113" s="899"/>
      <c r="BF113" s="899"/>
      <c r="BG113" s="899"/>
      <c r="BH113" s="899"/>
      <c r="BI113" s="899"/>
      <c r="BJ113" s="899"/>
      <c r="BK113" s="899"/>
      <c r="BL113" s="899"/>
      <c r="BM113" s="899"/>
      <c r="BN113" s="899"/>
      <c r="BO113" s="899"/>
      <c r="BP113" s="900"/>
      <c r="BQ113" s="901">
        <v>107041</v>
      </c>
      <c r="BR113" s="902"/>
      <c r="BS113" s="902"/>
      <c r="BT113" s="902"/>
      <c r="BU113" s="902"/>
      <c r="BV113" s="902">
        <v>94575</v>
      </c>
      <c r="BW113" s="902"/>
      <c r="BX113" s="902"/>
      <c r="BY113" s="902"/>
      <c r="BZ113" s="902"/>
      <c r="CA113" s="902">
        <v>85779</v>
      </c>
      <c r="CB113" s="902"/>
      <c r="CC113" s="902"/>
      <c r="CD113" s="902"/>
      <c r="CE113" s="902"/>
      <c r="CF113" s="896">
        <v>5.4</v>
      </c>
      <c r="CG113" s="897"/>
      <c r="CH113" s="897"/>
      <c r="CI113" s="897"/>
      <c r="CJ113" s="897"/>
      <c r="CK113" s="924"/>
      <c r="CL113" s="925"/>
      <c r="CM113" s="898" t="s">
        <v>375</v>
      </c>
      <c r="CN113" s="899"/>
      <c r="CO113" s="899"/>
      <c r="CP113" s="899"/>
      <c r="CQ113" s="899"/>
      <c r="CR113" s="899"/>
      <c r="CS113" s="899"/>
      <c r="CT113" s="899"/>
      <c r="CU113" s="899"/>
      <c r="CV113" s="899"/>
      <c r="CW113" s="899"/>
      <c r="CX113" s="899"/>
      <c r="CY113" s="899"/>
      <c r="CZ113" s="899"/>
      <c r="DA113" s="899"/>
      <c r="DB113" s="899"/>
      <c r="DC113" s="899"/>
      <c r="DD113" s="899"/>
      <c r="DE113" s="899"/>
      <c r="DF113" s="900"/>
      <c r="DG113" s="934" t="s">
        <v>61</v>
      </c>
      <c r="DH113" s="935"/>
      <c r="DI113" s="935"/>
      <c r="DJ113" s="935"/>
      <c r="DK113" s="936"/>
      <c r="DL113" s="937" t="s">
        <v>61</v>
      </c>
      <c r="DM113" s="935"/>
      <c r="DN113" s="935"/>
      <c r="DO113" s="935"/>
      <c r="DP113" s="936"/>
      <c r="DQ113" s="937" t="s">
        <v>61</v>
      </c>
      <c r="DR113" s="935"/>
      <c r="DS113" s="935"/>
      <c r="DT113" s="935"/>
      <c r="DU113" s="936"/>
      <c r="DV113" s="938" t="s">
        <v>61</v>
      </c>
      <c r="DW113" s="939"/>
      <c r="DX113" s="939"/>
      <c r="DY113" s="939"/>
      <c r="DZ113" s="940"/>
    </row>
    <row r="114" spans="1:130" s="89" customFormat="1" ht="26.25" customHeight="1" x14ac:dyDescent="0.2">
      <c r="A114" s="930"/>
      <c r="B114" s="931"/>
      <c r="C114" s="899" t="s">
        <v>376</v>
      </c>
      <c r="D114" s="899"/>
      <c r="E114" s="899"/>
      <c r="F114" s="899"/>
      <c r="G114" s="899"/>
      <c r="H114" s="899"/>
      <c r="I114" s="899"/>
      <c r="J114" s="899"/>
      <c r="K114" s="899"/>
      <c r="L114" s="899"/>
      <c r="M114" s="899"/>
      <c r="N114" s="899"/>
      <c r="O114" s="899"/>
      <c r="P114" s="899"/>
      <c r="Q114" s="899"/>
      <c r="R114" s="899"/>
      <c r="S114" s="899"/>
      <c r="T114" s="899"/>
      <c r="U114" s="899"/>
      <c r="V114" s="899"/>
      <c r="W114" s="899"/>
      <c r="X114" s="899"/>
      <c r="Y114" s="899"/>
      <c r="Z114" s="900"/>
      <c r="AA114" s="934">
        <v>17278</v>
      </c>
      <c r="AB114" s="935"/>
      <c r="AC114" s="935"/>
      <c r="AD114" s="935"/>
      <c r="AE114" s="936"/>
      <c r="AF114" s="937">
        <v>16700</v>
      </c>
      <c r="AG114" s="935"/>
      <c r="AH114" s="935"/>
      <c r="AI114" s="935"/>
      <c r="AJ114" s="936"/>
      <c r="AK114" s="937">
        <v>18963</v>
      </c>
      <c r="AL114" s="935"/>
      <c r="AM114" s="935"/>
      <c r="AN114" s="935"/>
      <c r="AO114" s="936"/>
      <c r="AP114" s="938">
        <v>1.2</v>
      </c>
      <c r="AQ114" s="939"/>
      <c r="AR114" s="939"/>
      <c r="AS114" s="939"/>
      <c r="AT114" s="940"/>
      <c r="AU114" s="884"/>
      <c r="AV114" s="885"/>
      <c r="AW114" s="885"/>
      <c r="AX114" s="885"/>
      <c r="AY114" s="885"/>
      <c r="AZ114" s="898" t="s">
        <v>377</v>
      </c>
      <c r="BA114" s="899"/>
      <c r="BB114" s="899"/>
      <c r="BC114" s="899"/>
      <c r="BD114" s="899"/>
      <c r="BE114" s="899"/>
      <c r="BF114" s="899"/>
      <c r="BG114" s="899"/>
      <c r="BH114" s="899"/>
      <c r="BI114" s="899"/>
      <c r="BJ114" s="899"/>
      <c r="BK114" s="899"/>
      <c r="BL114" s="899"/>
      <c r="BM114" s="899"/>
      <c r="BN114" s="899"/>
      <c r="BO114" s="899"/>
      <c r="BP114" s="900"/>
      <c r="BQ114" s="901">
        <v>205776</v>
      </c>
      <c r="BR114" s="902"/>
      <c r="BS114" s="902"/>
      <c r="BT114" s="902"/>
      <c r="BU114" s="902"/>
      <c r="BV114" s="902">
        <v>222915</v>
      </c>
      <c r="BW114" s="902"/>
      <c r="BX114" s="902"/>
      <c r="BY114" s="902"/>
      <c r="BZ114" s="902"/>
      <c r="CA114" s="902">
        <v>240198</v>
      </c>
      <c r="CB114" s="902"/>
      <c r="CC114" s="902"/>
      <c r="CD114" s="902"/>
      <c r="CE114" s="902"/>
      <c r="CF114" s="896">
        <v>15.1</v>
      </c>
      <c r="CG114" s="897"/>
      <c r="CH114" s="897"/>
      <c r="CI114" s="897"/>
      <c r="CJ114" s="897"/>
      <c r="CK114" s="924"/>
      <c r="CL114" s="925"/>
      <c r="CM114" s="898" t="s">
        <v>378</v>
      </c>
      <c r="CN114" s="899"/>
      <c r="CO114" s="899"/>
      <c r="CP114" s="899"/>
      <c r="CQ114" s="899"/>
      <c r="CR114" s="899"/>
      <c r="CS114" s="899"/>
      <c r="CT114" s="899"/>
      <c r="CU114" s="899"/>
      <c r="CV114" s="899"/>
      <c r="CW114" s="899"/>
      <c r="CX114" s="899"/>
      <c r="CY114" s="899"/>
      <c r="CZ114" s="899"/>
      <c r="DA114" s="899"/>
      <c r="DB114" s="899"/>
      <c r="DC114" s="899"/>
      <c r="DD114" s="899"/>
      <c r="DE114" s="899"/>
      <c r="DF114" s="900"/>
      <c r="DG114" s="934" t="s">
        <v>61</v>
      </c>
      <c r="DH114" s="935"/>
      <c r="DI114" s="935"/>
      <c r="DJ114" s="935"/>
      <c r="DK114" s="936"/>
      <c r="DL114" s="937" t="s">
        <v>61</v>
      </c>
      <c r="DM114" s="935"/>
      <c r="DN114" s="935"/>
      <c r="DO114" s="935"/>
      <c r="DP114" s="936"/>
      <c r="DQ114" s="937" t="s">
        <v>61</v>
      </c>
      <c r="DR114" s="935"/>
      <c r="DS114" s="935"/>
      <c r="DT114" s="935"/>
      <c r="DU114" s="936"/>
      <c r="DV114" s="938" t="s">
        <v>61</v>
      </c>
      <c r="DW114" s="939"/>
      <c r="DX114" s="939"/>
      <c r="DY114" s="939"/>
      <c r="DZ114" s="940"/>
    </row>
    <row r="115" spans="1:130" s="89" customFormat="1" ht="26.25" customHeight="1" x14ac:dyDescent="0.2">
      <c r="A115" s="930"/>
      <c r="B115" s="931"/>
      <c r="C115" s="899" t="s">
        <v>379</v>
      </c>
      <c r="D115" s="899"/>
      <c r="E115" s="899"/>
      <c r="F115" s="899"/>
      <c r="G115" s="899"/>
      <c r="H115" s="899"/>
      <c r="I115" s="899"/>
      <c r="J115" s="899"/>
      <c r="K115" s="899"/>
      <c r="L115" s="899"/>
      <c r="M115" s="899"/>
      <c r="N115" s="899"/>
      <c r="O115" s="899"/>
      <c r="P115" s="899"/>
      <c r="Q115" s="899"/>
      <c r="R115" s="899"/>
      <c r="S115" s="899"/>
      <c r="T115" s="899"/>
      <c r="U115" s="899"/>
      <c r="V115" s="899"/>
      <c r="W115" s="899"/>
      <c r="X115" s="899"/>
      <c r="Y115" s="899"/>
      <c r="Z115" s="900"/>
      <c r="AA115" s="913">
        <v>5537</v>
      </c>
      <c r="AB115" s="914"/>
      <c r="AC115" s="914"/>
      <c r="AD115" s="914"/>
      <c r="AE115" s="915"/>
      <c r="AF115" s="916">
        <v>2419</v>
      </c>
      <c r="AG115" s="914"/>
      <c r="AH115" s="914"/>
      <c r="AI115" s="914"/>
      <c r="AJ115" s="915"/>
      <c r="AK115" s="916">
        <v>2021</v>
      </c>
      <c r="AL115" s="914"/>
      <c r="AM115" s="914"/>
      <c r="AN115" s="914"/>
      <c r="AO115" s="915"/>
      <c r="AP115" s="917">
        <v>0.1</v>
      </c>
      <c r="AQ115" s="918"/>
      <c r="AR115" s="918"/>
      <c r="AS115" s="918"/>
      <c r="AT115" s="919"/>
      <c r="AU115" s="884"/>
      <c r="AV115" s="885"/>
      <c r="AW115" s="885"/>
      <c r="AX115" s="885"/>
      <c r="AY115" s="885"/>
      <c r="AZ115" s="898" t="s">
        <v>380</v>
      </c>
      <c r="BA115" s="899"/>
      <c r="BB115" s="899"/>
      <c r="BC115" s="899"/>
      <c r="BD115" s="899"/>
      <c r="BE115" s="899"/>
      <c r="BF115" s="899"/>
      <c r="BG115" s="899"/>
      <c r="BH115" s="899"/>
      <c r="BI115" s="899"/>
      <c r="BJ115" s="899"/>
      <c r="BK115" s="899"/>
      <c r="BL115" s="899"/>
      <c r="BM115" s="899"/>
      <c r="BN115" s="899"/>
      <c r="BO115" s="899"/>
      <c r="BP115" s="900"/>
      <c r="BQ115" s="901">
        <v>63000</v>
      </c>
      <c r="BR115" s="902"/>
      <c r="BS115" s="902"/>
      <c r="BT115" s="902"/>
      <c r="BU115" s="902"/>
      <c r="BV115" s="902" t="s">
        <v>61</v>
      </c>
      <c r="BW115" s="902"/>
      <c r="BX115" s="902"/>
      <c r="BY115" s="902"/>
      <c r="BZ115" s="902"/>
      <c r="CA115" s="902" t="s">
        <v>61</v>
      </c>
      <c r="CB115" s="902"/>
      <c r="CC115" s="902"/>
      <c r="CD115" s="902"/>
      <c r="CE115" s="902"/>
      <c r="CF115" s="896" t="s">
        <v>61</v>
      </c>
      <c r="CG115" s="897"/>
      <c r="CH115" s="897"/>
      <c r="CI115" s="897"/>
      <c r="CJ115" s="897"/>
      <c r="CK115" s="924"/>
      <c r="CL115" s="925"/>
      <c r="CM115" s="898" t="s">
        <v>381</v>
      </c>
      <c r="CN115" s="899"/>
      <c r="CO115" s="899"/>
      <c r="CP115" s="899"/>
      <c r="CQ115" s="899"/>
      <c r="CR115" s="899"/>
      <c r="CS115" s="899"/>
      <c r="CT115" s="899"/>
      <c r="CU115" s="899"/>
      <c r="CV115" s="899"/>
      <c r="CW115" s="899"/>
      <c r="CX115" s="899"/>
      <c r="CY115" s="899"/>
      <c r="CZ115" s="899"/>
      <c r="DA115" s="899"/>
      <c r="DB115" s="899"/>
      <c r="DC115" s="899"/>
      <c r="DD115" s="899"/>
      <c r="DE115" s="899"/>
      <c r="DF115" s="900"/>
      <c r="DG115" s="934" t="s">
        <v>61</v>
      </c>
      <c r="DH115" s="935"/>
      <c r="DI115" s="935"/>
      <c r="DJ115" s="935"/>
      <c r="DK115" s="936"/>
      <c r="DL115" s="937" t="s">
        <v>61</v>
      </c>
      <c r="DM115" s="935"/>
      <c r="DN115" s="935"/>
      <c r="DO115" s="935"/>
      <c r="DP115" s="936"/>
      <c r="DQ115" s="937" t="s">
        <v>61</v>
      </c>
      <c r="DR115" s="935"/>
      <c r="DS115" s="935"/>
      <c r="DT115" s="935"/>
      <c r="DU115" s="936"/>
      <c r="DV115" s="938" t="s">
        <v>61</v>
      </c>
      <c r="DW115" s="939"/>
      <c r="DX115" s="939"/>
      <c r="DY115" s="939"/>
      <c r="DZ115" s="940"/>
    </row>
    <row r="116" spans="1:130" s="89" customFormat="1" ht="26.25" customHeight="1" x14ac:dyDescent="0.2">
      <c r="A116" s="932"/>
      <c r="B116" s="933"/>
      <c r="C116" s="941" t="s">
        <v>382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934" t="s">
        <v>61</v>
      </c>
      <c r="AB116" s="935"/>
      <c r="AC116" s="935"/>
      <c r="AD116" s="935"/>
      <c r="AE116" s="936"/>
      <c r="AF116" s="937" t="s">
        <v>61</v>
      </c>
      <c r="AG116" s="935"/>
      <c r="AH116" s="935"/>
      <c r="AI116" s="935"/>
      <c r="AJ116" s="936"/>
      <c r="AK116" s="937" t="s">
        <v>61</v>
      </c>
      <c r="AL116" s="935"/>
      <c r="AM116" s="935"/>
      <c r="AN116" s="935"/>
      <c r="AO116" s="936"/>
      <c r="AP116" s="938" t="s">
        <v>61</v>
      </c>
      <c r="AQ116" s="939"/>
      <c r="AR116" s="939"/>
      <c r="AS116" s="939"/>
      <c r="AT116" s="940"/>
      <c r="AU116" s="884"/>
      <c r="AV116" s="885"/>
      <c r="AW116" s="885"/>
      <c r="AX116" s="885"/>
      <c r="AY116" s="885"/>
      <c r="AZ116" s="943" t="s">
        <v>383</v>
      </c>
      <c r="BA116" s="944"/>
      <c r="BB116" s="944"/>
      <c r="BC116" s="944"/>
      <c r="BD116" s="944"/>
      <c r="BE116" s="944"/>
      <c r="BF116" s="944"/>
      <c r="BG116" s="944"/>
      <c r="BH116" s="944"/>
      <c r="BI116" s="944"/>
      <c r="BJ116" s="944"/>
      <c r="BK116" s="944"/>
      <c r="BL116" s="944"/>
      <c r="BM116" s="944"/>
      <c r="BN116" s="944"/>
      <c r="BO116" s="944"/>
      <c r="BP116" s="945"/>
      <c r="BQ116" s="901" t="s">
        <v>61</v>
      </c>
      <c r="BR116" s="902"/>
      <c r="BS116" s="902"/>
      <c r="BT116" s="902"/>
      <c r="BU116" s="902"/>
      <c r="BV116" s="902" t="s">
        <v>61</v>
      </c>
      <c r="BW116" s="902"/>
      <c r="BX116" s="902"/>
      <c r="BY116" s="902"/>
      <c r="BZ116" s="902"/>
      <c r="CA116" s="902" t="s">
        <v>61</v>
      </c>
      <c r="CB116" s="902"/>
      <c r="CC116" s="902"/>
      <c r="CD116" s="902"/>
      <c r="CE116" s="902"/>
      <c r="CF116" s="896" t="s">
        <v>61</v>
      </c>
      <c r="CG116" s="897"/>
      <c r="CH116" s="897"/>
      <c r="CI116" s="897"/>
      <c r="CJ116" s="897"/>
      <c r="CK116" s="924"/>
      <c r="CL116" s="925"/>
      <c r="CM116" s="898" t="s">
        <v>384</v>
      </c>
      <c r="CN116" s="899"/>
      <c r="CO116" s="899"/>
      <c r="CP116" s="899"/>
      <c r="CQ116" s="899"/>
      <c r="CR116" s="899"/>
      <c r="CS116" s="899"/>
      <c r="CT116" s="899"/>
      <c r="CU116" s="899"/>
      <c r="CV116" s="899"/>
      <c r="CW116" s="899"/>
      <c r="CX116" s="899"/>
      <c r="CY116" s="899"/>
      <c r="CZ116" s="899"/>
      <c r="DA116" s="899"/>
      <c r="DB116" s="899"/>
      <c r="DC116" s="899"/>
      <c r="DD116" s="899"/>
      <c r="DE116" s="899"/>
      <c r="DF116" s="900"/>
      <c r="DG116" s="934" t="s">
        <v>61</v>
      </c>
      <c r="DH116" s="935"/>
      <c r="DI116" s="935"/>
      <c r="DJ116" s="935"/>
      <c r="DK116" s="936"/>
      <c r="DL116" s="937" t="s">
        <v>61</v>
      </c>
      <c r="DM116" s="935"/>
      <c r="DN116" s="935"/>
      <c r="DO116" s="935"/>
      <c r="DP116" s="936"/>
      <c r="DQ116" s="937" t="s">
        <v>61</v>
      </c>
      <c r="DR116" s="935"/>
      <c r="DS116" s="935"/>
      <c r="DT116" s="935"/>
      <c r="DU116" s="936"/>
      <c r="DV116" s="938" t="s">
        <v>61</v>
      </c>
      <c r="DW116" s="939"/>
      <c r="DX116" s="939"/>
      <c r="DY116" s="939"/>
      <c r="DZ116" s="940"/>
    </row>
    <row r="117" spans="1:130" s="89" customFormat="1" ht="26.25" customHeight="1" x14ac:dyDescent="0.2">
      <c r="A117" s="888" t="s">
        <v>118</v>
      </c>
      <c r="B117" s="869"/>
      <c r="C117" s="869"/>
      <c r="D117" s="869"/>
      <c r="E117" s="869"/>
      <c r="F117" s="869"/>
      <c r="G117" s="869"/>
      <c r="H117" s="869"/>
      <c r="I117" s="869"/>
      <c r="J117" s="869"/>
      <c r="K117" s="869"/>
      <c r="L117" s="869"/>
      <c r="M117" s="869"/>
      <c r="N117" s="869"/>
      <c r="O117" s="869"/>
      <c r="P117" s="869"/>
      <c r="Q117" s="869"/>
      <c r="R117" s="869"/>
      <c r="S117" s="869"/>
      <c r="T117" s="869"/>
      <c r="U117" s="869"/>
      <c r="V117" s="869"/>
      <c r="W117" s="869"/>
      <c r="X117" s="869"/>
      <c r="Y117" s="953" t="s">
        <v>385</v>
      </c>
      <c r="Z117" s="870"/>
      <c r="AA117" s="954">
        <v>326401</v>
      </c>
      <c r="AB117" s="955"/>
      <c r="AC117" s="955"/>
      <c r="AD117" s="955"/>
      <c r="AE117" s="956"/>
      <c r="AF117" s="957">
        <v>319495</v>
      </c>
      <c r="AG117" s="955"/>
      <c r="AH117" s="955"/>
      <c r="AI117" s="955"/>
      <c r="AJ117" s="956"/>
      <c r="AK117" s="957">
        <v>338093</v>
      </c>
      <c r="AL117" s="955"/>
      <c r="AM117" s="955"/>
      <c r="AN117" s="955"/>
      <c r="AO117" s="956"/>
      <c r="AP117" s="958"/>
      <c r="AQ117" s="959"/>
      <c r="AR117" s="959"/>
      <c r="AS117" s="959"/>
      <c r="AT117" s="960"/>
      <c r="AU117" s="884"/>
      <c r="AV117" s="885"/>
      <c r="AW117" s="885"/>
      <c r="AX117" s="885"/>
      <c r="AY117" s="885"/>
      <c r="AZ117" s="950" t="s">
        <v>386</v>
      </c>
      <c r="BA117" s="951"/>
      <c r="BB117" s="951"/>
      <c r="BC117" s="951"/>
      <c r="BD117" s="951"/>
      <c r="BE117" s="951"/>
      <c r="BF117" s="951"/>
      <c r="BG117" s="951"/>
      <c r="BH117" s="951"/>
      <c r="BI117" s="951"/>
      <c r="BJ117" s="951"/>
      <c r="BK117" s="951"/>
      <c r="BL117" s="951"/>
      <c r="BM117" s="951"/>
      <c r="BN117" s="951"/>
      <c r="BO117" s="951"/>
      <c r="BP117" s="952"/>
      <c r="BQ117" s="901" t="s">
        <v>61</v>
      </c>
      <c r="BR117" s="902"/>
      <c r="BS117" s="902"/>
      <c r="BT117" s="902"/>
      <c r="BU117" s="902"/>
      <c r="BV117" s="902" t="s">
        <v>61</v>
      </c>
      <c r="BW117" s="902"/>
      <c r="BX117" s="902"/>
      <c r="BY117" s="902"/>
      <c r="BZ117" s="902"/>
      <c r="CA117" s="902" t="s">
        <v>61</v>
      </c>
      <c r="CB117" s="902"/>
      <c r="CC117" s="902"/>
      <c r="CD117" s="902"/>
      <c r="CE117" s="902"/>
      <c r="CF117" s="896" t="s">
        <v>61</v>
      </c>
      <c r="CG117" s="897"/>
      <c r="CH117" s="897"/>
      <c r="CI117" s="897"/>
      <c r="CJ117" s="897"/>
      <c r="CK117" s="924"/>
      <c r="CL117" s="925"/>
      <c r="CM117" s="898" t="s">
        <v>387</v>
      </c>
      <c r="CN117" s="899"/>
      <c r="CO117" s="899"/>
      <c r="CP117" s="899"/>
      <c r="CQ117" s="899"/>
      <c r="CR117" s="899"/>
      <c r="CS117" s="899"/>
      <c r="CT117" s="899"/>
      <c r="CU117" s="899"/>
      <c r="CV117" s="899"/>
      <c r="CW117" s="899"/>
      <c r="CX117" s="899"/>
      <c r="CY117" s="899"/>
      <c r="CZ117" s="899"/>
      <c r="DA117" s="899"/>
      <c r="DB117" s="899"/>
      <c r="DC117" s="899"/>
      <c r="DD117" s="899"/>
      <c r="DE117" s="899"/>
      <c r="DF117" s="900"/>
      <c r="DG117" s="934">
        <v>7984</v>
      </c>
      <c r="DH117" s="935"/>
      <c r="DI117" s="935"/>
      <c r="DJ117" s="935"/>
      <c r="DK117" s="936"/>
      <c r="DL117" s="937">
        <v>2266</v>
      </c>
      <c r="DM117" s="935"/>
      <c r="DN117" s="935"/>
      <c r="DO117" s="935"/>
      <c r="DP117" s="936"/>
      <c r="DQ117" s="937">
        <v>3177</v>
      </c>
      <c r="DR117" s="935"/>
      <c r="DS117" s="935"/>
      <c r="DT117" s="935"/>
      <c r="DU117" s="936"/>
      <c r="DV117" s="938">
        <v>0.2</v>
      </c>
      <c r="DW117" s="939"/>
      <c r="DX117" s="939"/>
      <c r="DY117" s="939"/>
      <c r="DZ117" s="940"/>
    </row>
    <row r="118" spans="1:130" s="89" customFormat="1" ht="26.25" customHeight="1" x14ac:dyDescent="0.2">
      <c r="A118" s="888" t="s">
        <v>360</v>
      </c>
      <c r="B118" s="869"/>
      <c r="C118" s="869"/>
      <c r="D118" s="869"/>
      <c r="E118" s="869"/>
      <c r="F118" s="869"/>
      <c r="G118" s="869"/>
      <c r="H118" s="869"/>
      <c r="I118" s="869"/>
      <c r="J118" s="869"/>
      <c r="K118" s="869"/>
      <c r="L118" s="869"/>
      <c r="M118" s="869"/>
      <c r="N118" s="869"/>
      <c r="O118" s="869"/>
      <c r="P118" s="869"/>
      <c r="Q118" s="869"/>
      <c r="R118" s="869"/>
      <c r="S118" s="869"/>
      <c r="T118" s="869"/>
      <c r="U118" s="869"/>
      <c r="V118" s="869"/>
      <c r="W118" s="869"/>
      <c r="X118" s="869"/>
      <c r="Y118" s="869"/>
      <c r="Z118" s="870"/>
      <c r="AA118" s="868" t="s">
        <v>357</v>
      </c>
      <c r="AB118" s="869"/>
      <c r="AC118" s="869"/>
      <c r="AD118" s="869"/>
      <c r="AE118" s="870"/>
      <c r="AF118" s="868" t="s">
        <v>358</v>
      </c>
      <c r="AG118" s="869"/>
      <c r="AH118" s="869"/>
      <c r="AI118" s="869"/>
      <c r="AJ118" s="870"/>
      <c r="AK118" s="868" t="s">
        <v>237</v>
      </c>
      <c r="AL118" s="869"/>
      <c r="AM118" s="869"/>
      <c r="AN118" s="869"/>
      <c r="AO118" s="870"/>
      <c r="AP118" s="946" t="s">
        <v>359</v>
      </c>
      <c r="AQ118" s="947"/>
      <c r="AR118" s="947"/>
      <c r="AS118" s="947"/>
      <c r="AT118" s="948"/>
      <c r="AU118" s="884"/>
      <c r="AV118" s="885"/>
      <c r="AW118" s="885"/>
      <c r="AX118" s="885"/>
      <c r="AY118" s="885"/>
      <c r="AZ118" s="949" t="s">
        <v>388</v>
      </c>
      <c r="BA118" s="941"/>
      <c r="BB118" s="941"/>
      <c r="BC118" s="941"/>
      <c r="BD118" s="941"/>
      <c r="BE118" s="941"/>
      <c r="BF118" s="941"/>
      <c r="BG118" s="941"/>
      <c r="BH118" s="941"/>
      <c r="BI118" s="941"/>
      <c r="BJ118" s="941"/>
      <c r="BK118" s="941"/>
      <c r="BL118" s="941"/>
      <c r="BM118" s="941"/>
      <c r="BN118" s="941"/>
      <c r="BO118" s="941"/>
      <c r="BP118" s="942"/>
      <c r="BQ118" s="975" t="s">
        <v>61</v>
      </c>
      <c r="BR118" s="976"/>
      <c r="BS118" s="976"/>
      <c r="BT118" s="976"/>
      <c r="BU118" s="976"/>
      <c r="BV118" s="976" t="s">
        <v>61</v>
      </c>
      <c r="BW118" s="976"/>
      <c r="BX118" s="976"/>
      <c r="BY118" s="976"/>
      <c r="BZ118" s="976"/>
      <c r="CA118" s="976" t="s">
        <v>61</v>
      </c>
      <c r="CB118" s="976"/>
      <c r="CC118" s="976"/>
      <c r="CD118" s="976"/>
      <c r="CE118" s="976"/>
      <c r="CF118" s="896" t="s">
        <v>61</v>
      </c>
      <c r="CG118" s="897"/>
      <c r="CH118" s="897"/>
      <c r="CI118" s="897"/>
      <c r="CJ118" s="897"/>
      <c r="CK118" s="924"/>
      <c r="CL118" s="925"/>
      <c r="CM118" s="898" t="s">
        <v>389</v>
      </c>
      <c r="CN118" s="899"/>
      <c r="CO118" s="899"/>
      <c r="CP118" s="899"/>
      <c r="CQ118" s="899"/>
      <c r="CR118" s="899"/>
      <c r="CS118" s="899"/>
      <c r="CT118" s="899"/>
      <c r="CU118" s="899"/>
      <c r="CV118" s="899"/>
      <c r="CW118" s="899"/>
      <c r="CX118" s="899"/>
      <c r="CY118" s="899"/>
      <c r="CZ118" s="899"/>
      <c r="DA118" s="899"/>
      <c r="DB118" s="899"/>
      <c r="DC118" s="899"/>
      <c r="DD118" s="899"/>
      <c r="DE118" s="899"/>
      <c r="DF118" s="900"/>
      <c r="DG118" s="934" t="s">
        <v>61</v>
      </c>
      <c r="DH118" s="935"/>
      <c r="DI118" s="935"/>
      <c r="DJ118" s="935"/>
      <c r="DK118" s="936"/>
      <c r="DL118" s="937" t="s">
        <v>61</v>
      </c>
      <c r="DM118" s="935"/>
      <c r="DN118" s="935"/>
      <c r="DO118" s="935"/>
      <c r="DP118" s="936"/>
      <c r="DQ118" s="937" t="s">
        <v>61</v>
      </c>
      <c r="DR118" s="935"/>
      <c r="DS118" s="935"/>
      <c r="DT118" s="935"/>
      <c r="DU118" s="936"/>
      <c r="DV118" s="938" t="s">
        <v>61</v>
      </c>
      <c r="DW118" s="939"/>
      <c r="DX118" s="939"/>
      <c r="DY118" s="939"/>
      <c r="DZ118" s="940"/>
    </row>
    <row r="119" spans="1:130" s="89" customFormat="1" ht="26.25" customHeight="1" x14ac:dyDescent="0.2">
      <c r="A119" s="1038" t="s">
        <v>364</v>
      </c>
      <c r="B119" s="923"/>
      <c r="C119" s="905" t="s">
        <v>365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875" t="s">
        <v>61</v>
      </c>
      <c r="AB119" s="876"/>
      <c r="AC119" s="876"/>
      <c r="AD119" s="876"/>
      <c r="AE119" s="877"/>
      <c r="AF119" s="878" t="s">
        <v>61</v>
      </c>
      <c r="AG119" s="876"/>
      <c r="AH119" s="876"/>
      <c r="AI119" s="876"/>
      <c r="AJ119" s="877"/>
      <c r="AK119" s="878" t="s">
        <v>61</v>
      </c>
      <c r="AL119" s="876"/>
      <c r="AM119" s="876"/>
      <c r="AN119" s="876"/>
      <c r="AO119" s="877"/>
      <c r="AP119" s="879" t="s">
        <v>61</v>
      </c>
      <c r="AQ119" s="880"/>
      <c r="AR119" s="880"/>
      <c r="AS119" s="880"/>
      <c r="AT119" s="881"/>
      <c r="AU119" s="886"/>
      <c r="AV119" s="887"/>
      <c r="AW119" s="887"/>
      <c r="AX119" s="887"/>
      <c r="AY119" s="887"/>
      <c r="AZ119" s="110" t="s">
        <v>118</v>
      </c>
      <c r="BA119" s="110"/>
      <c r="BB119" s="110"/>
      <c r="BC119" s="110"/>
      <c r="BD119" s="110"/>
      <c r="BE119" s="110"/>
      <c r="BF119" s="110"/>
      <c r="BG119" s="110"/>
      <c r="BH119" s="110"/>
      <c r="BI119" s="110"/>
      <c r="BJ119" s="110"/>
      <c r="BK119" s="110"/>
      <c r="BL119" s="110"/>
      <c r="BM119" s="110"/>
      <c r="BN119" s="110"/>
      <c r="BO119" s="953" t="s">
        <v>390</v>
      </c>
      <c r="BP119" s="981"/>
      <c r="BQ119" s="975">
        <v>3198486</v>
      </c>
      <c r="BR119" s="976"/>
      <c r="BS119" s="976"/>
      <c r="BT119" s="976"/>
      <c r="BU119" s="976"/>
      <c r="BV119" s="976">
        <v>3781629</v>
      </c>
      <c r="BW119" s="976"/>
      <c r="BX119" s="976"/>
      <c r="BY119" s="976"/>
      <c r="BZ119" s="976"/>
      <c r="CA119" s="976">
        <v>3530703</v>
      </c>
      <c r="CB119" s="976"/>
      <c r="CC119" s="976"/>
      <c r="CD119" s="976"/>
      <c r="CE119" s="976"/>
      <c r="CF119" s="977"/>
      <c r="CG119" s="978"/>
      <c r="CH119" s="978"/>
      <c r="CI119" s="978"/>
      <c r="CJ119" s="979"/>
      <c r="CK119" s="926"/>
      <c r="CL119" s="927"/>
      <c r="CM119" s="949" t="s">
        <v>391</v>
      </c>
      <c r="CN119" s="941"/>
      <c r="CO119" s="941"/>
      <c r="CP119" s="941"/>
      <c r="CQ119" s="941"/>
      <c r="CR119" s="941"/>
      <c r="CS119" s="941"/>
      <c r="CT119" s="941"/>
      <c r="CU119" s="941"/>
      <c r="CV119" s="941"/>
      <c r="CW119" s="941"/>
      <c r="CX119" s="941"/>
      <c r="CY119" s="941"/>
      <c r="CZ119" s="941"/>
      <c r="DA119" s="941"/>
      <c r="DB119" s="941"/>
      <c r="DC119" s="941"/>
      <c r="DD119" s="941"/>
      <c r="DE119" s="941"/>
      <c r="DF119" s="942"/>
      <c r="DG119" s="980">
        <v>64190</v>
      </c>
      <c r="DH119" s="962"/>
      <c r="DI119" s="962"/>
      <c r="DJ119" s="962"/>
      <c r="DK119" s="963"/>
      <c r="DL119" s="961">
        <v>49772</v>
      </c>
      <c r="DM119" s="962"/>
      <c r="DN119" s="962"/>
      <c r="DO119" s="962"/>
      <c r="DP119" s="963"/>
      <c r="DQ119" s="961">
        <v>35755</v>
      </c>
      <c r="DR119" s="962"/>
      <c r="DS119" s="962"/>
      <c r="DT119" s="962"/>
      <c r="DU119" s="963"/>
      <c r="DV119" s="964">
        <v>2.2000000000000002</v>
      </c>
      <c r="DW119" s="965"/>
      <c r="DX119" s="965"/>
      <c r="DY119" s="965"/>
      <c r="DZ119" s="966"/>
    </row>
    <row r="120" spans="1:130" s="89" customFormat="1" ht="26.25" customHeight="1" x14ac:dyDescent="0.2">
      <c r="A120" s="1039"/>
      <c r="B120" s="925"/>
      <c r="C120" s="898" t="s">
        <v>368</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900"/>
      <c r="AA120" s="934" t="s">
        <v>61</v>
      </c>
      <c r="AB120" s="935"/>
      <c r="AC120" s="935"/>
      <c r="AD120" s="935"/>
      <c r="AE120" s="936"/>
      <c r="AF120" s="937" t="s">
        <v>61</v>
      </c>
      <c r="AG120" s="935"/>
      <c r="AH120" s="935"/>
      <c r="AI120" s="935"/>
      <c r="AJ120" s="936"/>
      <c r="AK120" s="937" t="s">
        <v>61</v>
      </c>
      <c r="AL120" s="935"/>
      <c r="AM120" s="935"/>
      <c r="AN120" s="935"/>
      <c r="AO120" s="936"/>
      <c r="AP120" s="938" t="s">
        <v>61</v>
      </c>
      <c r="AQ120" s="939"/>
      <c r="AR120" s="939"/>
      <c r="AS120" s="939"/>
      <c r="AT120" s="940"/>
      <c r="AU120" s="967" t="s">
        <v>392</v>
      </c>
      <c r="AV120" s="968"/>
      <c r="AW120" s="968"/>
      <c r="AX120" s="968"/>
      <c r="AY120" s="969"/>
      <c r="AZ120" s="905" t="s">
        <v>393</v>
      </c>
      <c r="BA120" s="873"/>
      <c r="BB120" s="873"/>
      <c r="BC120" s="873"/>
      <c r="BD120" s="873"/>
      <c r="BE120" s="873"/>
      <c r="BF120" s="873"/>
      <c r="BG120" s="873"/>
      <c r="BH120" s="873"/>
      <c r="BI120" s="873"/>
      <c r="BJ120" s="873"/>
      <c r="BK120" s="873"/>
      <c r="BL120" s="873"/>
      <c r="BM120" s="873"/>
      <c r="BN120" s="873"/>
      <c r="BO120" s="873"/>
      <c r="BP120" s="874"/>
      <c r="BQ120" s="906">
        <v>1138727</v>
      </c>
      <c r="BR120" s="907"/>
      <c r="BS120" s="907"/>
      <c r="BT120" s="907"/>
      <c r="BU120" s="907"/>
      <c r="BV120" s="907">
        <v>1128018</v>
      </c>
      <c r="BW120" s="907"/>
      <c r="BX120" s="907"/>
      <c r="BY120" s="907"/>
      <c r="BZ120" s="907"/>
      <c r="CA120" s="907">
        <v>1150409</v>
      </c>
      <c r="CB120" s="907"/>
      <c r="CC120" s="907"/>
      <c r="CD120" s="907"/>
      <c r="CE120" s="907"/>
      <c r="CF120" s="920">
        <v>72.2</v>
      </c>
      <c r="CG120" s="921"/>
      <c r="CH120" s="921"/>
      <c r="CI120" s="921"/>
      <c r="CJ120" s="921"/>
      <c r="CK120" s="982" t="s">
        <v>394</v>
      </c>
      <c r="CL120" s="983"/>
      <c r="CM120" s="983"/>
      <c r="CN120" s="983"/>
      <c r="CO120" s="984"/>
      <c r="CP120" s="990" t="s">
        <v>333</v>
      </c>
      <c r="CQ120" s="991"/>
      <c r="CR120" s="991"/>
      <c r="CS120" s="991"/>
      <c r="CT120" s="991"/>
      <c r="CU120" s="991"/>
      <c r="CV120" s="991"/>
      <c r="CW120" s="991"/>
      <c r="CX120" s="991"/>
      <c r="CY120" s="991"/>
      <c r="CZ120" s="991"/>
      <c r="DA120" s="991"/>
      <c r="DB120" s="991"/>
      <c r="DC120" s="991"/>
      <c r="DD120" s="991"/>
      <c r="DE120" s="991"/>
      <c r="DF120" s="992"/>
      <c r="DG120" s="906">
        <v>68208</v>
      </c>
      <c r="DH120" s="907"/>
      <c r="DI120" s="907"/>
      <c r="DJ120" s="907"/>
      <c r="DK120" s="907"/>
      <c r="DL120" s="907">
        <v>275485</v>
      </c>
      <c r="DM120" s="907"/>
      <c r="DN120" s="907"/>
      <c r="DO120" s="907"/>
      <c r="DP120" s="907"/>
      <c r="DQ120" s="907">
        <v>235034</v>
      </c>
      <c r="DR120" s="907"/>
      <c r="DS120" s="907"/>
      <c r="DT120" s="907"/>
      <c r="DU120" s="907"/>
      <c r="DV120" s="908">
        <v>14.7</v>
      </c>
      <c r="DW120" s="908"/>
      <c r="DX120" s="908"/>
      <c r="DY120" s="908"/>
      <c r="DZ120" s="909"/>
    </row>
    <row r="121" spans="1:130" s="89" customFormat="1" ht="26.25" customHeight="1" x14ac:dyDescent="0.2">
      <c r="A121" s="1039"/>
      <c r="B121" s="925"/>
      <c r="C121" s="950" t="s">
        <v>395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934" t="s">
        <v>61</v>
      </c>
      <c r="AB121" s="935"/>
      <c r="AC121" s="935"/>
      <c r="AD121" s="935"/>
      <c r="AE121" s="936"/>
      <c r="AF121" s="937" t="s">
        <v>61</v>
      </c>
      <c r="AG121" s="935"/>
      <c r="AH121" s="935"/>
      <c r="AI121" s="935"/>
      <c r="AJ121" s="936"/>
      <c r="AK121" s="937" t="s">
        <v>61</v>
      </c>
      <c r="AL121" s="935"/>
      <c r="AM121" s="935"/>
      <c r="AN121" s="935"/>
      <c r="AO121" s="936"/>
      <c r="AP121" s="938" t="s">
        <v>61</v>
      </c>
      <c r="AQ121" s="939"/>
      <c r="AR121" s="939"/>
      <c r="AS121" s="939"/>
      <c r="AT121" s="940"/>
      <c r="AU121" s="970"/>
      <c r="AV121" s="971"/>
      <c r="AW121" s="971"/>
      <c r="AX121" s="971"/>
      <c r="AY121" s="972"/>
      <c r="AZ121" s="898" t="s">
        <v>396</v>
      </c>
      <c r="BA121" s="899"/>
      <c r="BB121" s="899"/>
      <c r="BC121" s="899"/>
      <c r="BD121" s="899"/>
      <c r="BE121" s="899"/>
      <c r="BF121" s="899"/>
      <c r="BG121" s="899"/>
      <c r="BH121" s="899"/>
      <c r="BI121" s="899"/>
      <c r="BJ121" s="899"/>
      <c r="BK121" s="899"/>
      <c r="BL121" s="899"/>
      <c r="BM121" s="899"/>
      <c r="BN121" s="899"/>
      <c r="BO121" s="899"/>
      <c r="BP121" s="900"/>
      <c r="BQ121" s="901">
        <v>47857</v>
      </c>
      <c r="BR121" s="902"/>
      <c r="BS121" s="902"/>
      <c r="BT121" s="902"/>
      <c r="BU121" s="902"/>
      <c r="BV121" s="902">
        <v>37187</v>
      </c>
      <c r="BW121" s="902"/>
      <c r="BX121" s="902"/>
      <c r="BY121" s="902"/>
      <c r="BZ121" s="902"/>
      <c r="CA121" s="902">
        <v>29427</v>
      </c>
      <c r="CB121" s="902"/>
      <c r="CC121" s="902"/>
      <c r="CD121" s="902"/>
      <c r="CE121" s="902"/>
      <c r="CF121" s="896">
        <v>1.8</v>
      </c>
      <c r="CG121" s="897"/>
      <c r="CH121" s="897"/>
      <c r="CI121" s="897"/>
      <c r="CJ121" s="897"/>
      <c r="CK121" s="985"/>
      <c r="CL121" s="986"/>
      <c r="CM121" s="986"/>
      <c r="CN121" s="986"/>
      <c r="CO121" s="987"/>
      <c r="CP121" s="995" t="s">
        <v>332</v>
      </c>
      <c r="CQ121" s="996"/>
      <c r="CR121" s="996"/>
      <c r="CS121" s="996"/>
      <c r="CT121" s="996"/>
      <c r="CU121" s="996"/>
      <c r="CV121" s="996"/>
      <c r="CW121" s="996"/>
      <c r="CX121" s="996"/>
      <c r="CY121" s="996"/>
      <c r="CZ121" s="996"/>
      <c r="DA121" s="996"/>
      <c r="DB121" s="996"/>
      <c r="DC121" s="996"/>
      <c r="DD121" s="996"/>
      <c r="DE121" s="996"/>
      <c r="DF121" s="997"/>
      <c r="DG121" s="901" t="s">
        <v>61</v>
      </c>
      <c r="DH121" s="902"/>
      <c r="DI121" s="902"/>
      <c r="DJ121" s="902"/>
      <c r="DK121" s="902"/>
      <c r="DL121" s="902" t="s">
        <v>61</v>
      </c>
      <c r="DM121" s="902"/>
      <c r="DN121" s="902"/>
      <c r="DO121" s="902"/>
      <c r="DP121" s="902"/>
      <c r="DQ121" s="902" t="s">
        <v>61</v>
      </c>
      <c r="DR121" s="902"/>
      <c r="DS121" s="902"/>
      <c r="DT121" s="902"/>
      <c r="DU121" s="902"/>
      <c r="DV121" s="903" t="s">
        <v>61</v>
      </c>
      <c r="DW121" s="903"/>
      <c r="DX121" s="903"/>
      <c r="DY121" s="903"/>
      <c r="DZ121" s="904"/>
    </row>
    <row r="122" spans="1:130" s="89" customFormat="1" ht="26.25" customHeight="1" x14ac:dyDescent="0.2">
      <c r="A122" s="1039"/>
      <c r="B122" s="925"/>
      <c r="C122" s="898" t="s">
        <v>378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900"/>
      <c r="AA122" s="934" t="s">
        <v>61</v>
      </c>
      <c r="AB122" s="935"/>
      <c r="AC122" s="935"/>
      <c r="AD122" s="935"/>
      <c r="AE122" s="936"/>
      <c r="AF122" s="937" t="s">
        <v>61</v>
      </c>
      <c r="AG122" s="935"/>
      <c r="AH122" s="935"/>
      <c r="AI122" s="935"/>
      <c r="AJ122" s="936"/>
      <c r="AK122" s="937" t="s">
        <v>61</v>
      </c>
      <c r="AL122" s="935"/>
      <c r="AM122" s="935"/>
      <c r="AN122" s="935"/>
      <c r="AO122" s="936"/>
      <c r="AP122" s="938" t="s">
        <v>61</v>
      </c>
      <c r="AQ122" s="939"/>
      <c r="AR122" s="939"/>
      <c r="AS122" s="939"/>
      <c r="AT122" s="940"/>
      <c r="AU122" s="970"/>
      <c r="AV122" s="971"/>
      <c r="AW122" s="971"/>
      <c r="AX122" s="971"/>
      <c r="AY122" s="972"/>
      <c r="AZ122" s="949" t="s">
        <v>397</v>
      </c>
      <c r="BA122" s="941"/>
      <c r="BB122" s="941"/>
      <c r="BC122" s="941"/>
      <c r="BD122" s="941"/>
      <c r="BE122" s="941"/>
      <c r="BF122" s="941"/>
      <c r="BG122" s="941"/>
      <c r="BH122" s="941"/>
      <c r="BI122" s="941"/>
      <c r="BJ122" s="941"/>
      <c r="BK122" s="941"/>
      <c r="BL122" s="941"/>
      <c r="BM122" s="941"/>
      <c r="BN122" s="941"/>
      <c r="BO122" s="941"/>
      <c r="BP122" s="942"/>
      <c r="BQ122" s="975">
        <v>2222056</v>
      </c>
      <c r="BR122" s="976"/>
      <c r="BS122" s="976"/>
      <c r="BT122" s="976"/>
      <c r="BU122" s="976"/>
      <c r="BV122" s="976">
        <v>2469550</v>
      </c>
      <c r="BW122" s="976"/>
      <c r="BX122" s="976"/>
      <c r="BY122" s="976"/>
      <c r="BZ122" s="976"/>
      <c r="CA122" s="976">
        <v>2570086</v>
      </c>
      <c r="CB122" s="976"/>
      <c r="CC122" s="976"/>
      <c r="CD122" s="976"/>
      <c r="CE122" s="976"/>
      <c r="CF122" s="993">
        <v>161.19999999999999</v>
      </c>
      <c r="CG122" s="994"/>
      <c r="CH122" s="994"/>
      <c r="CI122" s="994"/>
      <c r="CJ122" s="994"/>
      <c r="CK122" s="985"/>
      <c r="CL122" s="986"/>
      <c r="CM122" s="986"/>
      <c r="CN122" s="986"/>
      <c r="CO122" s="987"/>
      <c r="CP122" s="995" t="s">
        <v>331</v>
      </c>
      <c r="CQ122" s="996"/>
      <c r="CR122" s="996"/>
      <c r="CS122" s="996"/>
      <c r="CT122" s="996"/>
      <c r="CU122" s="996"/>
      <c r="CV122" s="996"/>
      <c r="CW122" s="996"/>
      <c r="CX122" s="996"/>
      <c r="CY122" s="996"/>
      <c r="CZ122" s="996"/>
      <c r="DA122" s="996"/>
      <c r="DB122" s="996"/>
      <c r="DC122" s="996"/>
      <c r="DD122" s="996"/>
      <c r="DE122" s="996"/>
      <c r="DF122" s="997"/>
      <c r="DG122" s="901" t="s">
        <v>61</v>
      </c>
      <c r="DH122" s="902"/>
      <c r="DI122" s="902"/>
      <c r="DJ122" s="902"/>
      <c r="DK122" s="902"/>
      <c r="DL122" s="902" t="s">
        <v>61</v>
      </c>
      <c r="DM122" s="902"/>
      <c r="DN122" s="902"/>
      <c r="DO122" s="902"/>
      <c r="DP122" s="902"/>
      <c r="DQ122" s="902" t="s">
        <v>61</v>
      </c>
      <c r="DR122" s="902"/>
      <c r="DS122" s="902"/>
      <c r="DT122" s="902"/>
      <c r="DU122" s="902"/>
      <c r="DV122" s="903" t="s">
        <v>61</v>
      </c>
      <c r="DW122" s="903"/>
      <c r="DX122" s="903"/>
      <c r="DY122" s="903"/>
      <c r="DZ122" s="904"/>
    </row>
    <row r="123" spans="1:130" s="89" customFormat="1" ht="26.25" customHeight="1" x14ac:dyDescent="0.2">
      <c r="A123" s="1039"/>
      <c r="B123" s="925"/>
      <c r="C123" s="898" t="s">
        <v>384</v>
      </c>
      <c r="D123" s="899"/>
      <c r="E123" s="899"/>
      <c r="F123" s="899"/>
      <c r="G123" s="899"/>
      <c r="H123" s="899"/>
      <c r="I123" s="899"/>
      <c r="J123" s="899"/>
      <c r="K123" s="899"/>
      <c r="L123" s="899"/>
      <c r="M123" s="899"/>
      <c r="N123" s="899"/>
      <c r="O123" s="899"/>
      <c r="P123" s="899"/>
      <c r="Q123" s="899"/>
      <c r="R123" s="899"/>
      <c r="S123" s="899"/>
      <c r="T123" s="899"/>
      <c r="U123" s="899"/>
      <c r="V123" s="899"/>
      <c r="W123" s="899"/>
      <c r="X123" s="899"/>
      <c r="Y123" s="899"/>
      <c r="Z123" s="900"/>
      <c r="AA123" s="934" t="s">
        <v>61</v>
      </c>
      <c r="AB123" s="935"/>
      <c r="AC123" s="935"/>
      <c r="AD123" s="935"/>
      <c r="AE123" s="936"/>
      <c r="AF123" s="937" t="s">
        <v>61</v>
      </c>
      <c r="AG123" s="935"/>
      <c r="AH123" s="935"/>
      <c r="AI123" s="935"/>
      <c r="AJ123" s="936"/>
      <c r="AK123" s="937" t="s">
        <v>61</v>
      </c>
      <c r="AL123" s="935"/>
      <c r="AM123" s="935"/>
      <c r="AN123" s="935"/>
      <c r="AO123" s="936"/>
      <c r="AP123" s="938" t="s">
        <v>61</v>
      </c>
      <c r="AQ123" s="939"/>
      <c r="AR123" s="939"/>
      <c r="AS123" s="939"/>
      <c r="AT123" s="940"/>
      <c r="AU123" s="973"/>
      <c r="AV123" s="974"/>
      <c r="AW123" s="974"/>
      <c r="AX123" s="974"/>
      <c r="AY123" s="974"/>
      <c r="AZ123" s="110" t="s">
        <v>118</v>
      </c>
      <c r="BA123" s="110"/>
      <c r="BB123" s="110"/>
      <c r="BC123" s="110"/>
      <c r="BD123" s="110"/>
      <c r="BE123" s="110"/>
      <c r="BF123" s="110"/>
      <c r="BG123" s="110"/>
      <c r="BH123" s="110"/>
      <c r="BI123" s="110"/>
      <c r="BJ123" s="110"/>
      <c r="BK123" s="110"/>
      <c r="BL123" s="110"/>
      <c r="BM123" s="110"/>
      <c r="BN123" s="110"/>
      <c r="BO123" s="953" t="s">
        <v>398</v>
      </c>
      <c r="BP123" s="981"/>
      <c r="BQ123" s="1011">
        <v>3408640</v>
      </c>
      <c r="BR123" s="1012"/>
      <c r="BS123" s="1012"/>
      <c r="BT123" s="1012"/>
      <c r="BU123" s="1012"/>
      <c r="BV123" s="1012">
        <v>3634755</v>
      </c>
      <c r="BW123" s="1012"/>
      <c r="BX123" s="1012"/>
      <c r="BY123" s="1012"/>
      <c r="BZ123" s="1012"/>
      <c r="CA123" s="1012">
        <v>3749922</v>
      </c>
      <c r="CB123" s="1012"/>
      <c r="CC123" s="1012"/>
      <c r="CD123" s="1012"/>
      <c r="CE123" s="1012"/>
      <c r="CF123" s="977"/>
      <c r="CG123" s="978"/>
      <c r="CH123" s="978"/>
      <c r="CI123" s="978"/>
      <c r="CJ123" s="979"/>
      <c r="CK123" s="985"/>
      <c r="CL123" s="986"/>
      <c r="CM123" s="986"/>
      <c r="CN123" s="986"/>
      <c r="CO123" s="987"/>
      <c r="CP123" s="995"/>
      <c r="CQ123" s="996"/>
      <c r="CR123" s="996"/>
      <c r="CS123" s="996"/>
      <c r="CT123" s="996"/>
      <c r="CU123" s="996"/>
      <c r="CV123" s="996"/>
      <c r="CW123" s="996"/>
      <c r="CX123" s="996"/>
      <c r="CY123" s="996"/>
      <c r="CZ123" s="996"/>
      <c r="DA123" s="996"/>
      <c r="DB123" s="996"/>
      <c r="DC123" s="996"/>
      <c r="DD123" s="996"/>
      <c r="DE123" s="996"/>
      <c r="DF123" s="997"/>
      <c r="DG123" s="934"/>
      <c r="DH123" s="935"/>
      <c r="DI123" s="935"/>
      <c r="DJ123" s="935"/>
      <c r="DK123" s="936"/>
      <c r="DL123" s="937"/>
      <c r="DM123" s="935"/>
      <c r="DN123" s="935"/>
      <c r="DO123" s="935"/>
      <c r="DP123" s="936"/>
      <c r="DQ123" s="937"/>
      <c r="DR123" s="935"/>
      <c r="DS123" s="935"/>
      <c r="DT123" s="935"/>
      <c r="DU123" s="936"/>
      <c r="DV123" s="938"/>
      <c r="DW123" s="939"/>
      <c r="DX123" s="939"/>
      <c r="DY123" s="939"/>
      <c r="DZ123" s="940"/>
    </row>
    <row r="124" spans="1:130" s="89" customFormat="1" ht="26.25" customHeight="1" thickBot="1" x14ac:dyDescent="0.25">
      <c r="A124" s="1039"/>
      <c r="B124" s="925"/>
      <c r="C124" s="898" t="s">
        <v>387</v>
      </c>
      <c r="D124" s="899"/>
      <c r="E124" s="899"/>
      <c r="F124" s="899"/>
      <c r="G124" s="899"/>
      <c r="H124" s="899"/>
      <c r="I124" s="899"/>
      <c r="J124" s="899"/>
      <c r="K124" s="899"/>
      <c r="L124" s="899"/>
      <c r="M124" s="899"/>
      <c r="N124" s="899"/>
      <c r="O124" s="899"/>
      <c r="P124" s="899"/>
      <c r="Q124" s="899"/>
      <c r="R124" s="899"/>
      <c r="S124" s="899"/>
      <c r="T124" s="899"/>
      <c r="U124" s="899"/>
      <c r="V124" s="899"/>
      <c r="W124" s="899"/>
      <c r="X124" s="899"/>
      <c r="Y124" s="899"/>
      <c r="Z124" s="900"/>
      <c r="AA124" s="934" t="s">
        <v>61</v>
      </c>
      <c r="AB124" s="935"/>
      <c r="AC124" s="935"/>
      <c r="AD124" s="935"/>
      <c r="AE124" s="936"/>
      <c r="AF124" s="937" t="s">
        <v>61</v>
      </c>
      <c r="AG124" s="935"/>
      <c r="AH124" s="935"/>
      <c r="AI124" s="935"/>
      <c r="AJ124" s="936"/>
      <c r="AK124" s="937" t="s">
        <v>61</v>
      </c>
      <c r="AL124" s="935"/>
      <c r="AM124" s="935"/>
      <c r="AN124" s="935"/>
      <c r="AO124" s="936"/>
      <c r="AP124" s="938" t="s">
        <v>61</v>
      </c>
      <c r="AQ124" s="939"/>
      <c r="AR124" s="939"/>
      <c r="AS124" s="939"/>
      <c r="AT124" s="940"/>
      <c r="AU124" s="1007" t="s">
        <v>399</v>
      </c>
      <c r="AV124" s="1008"/>
      <c r="AW124" s="1008"/>
      <c r="AX124" s="1008"/>
      <c r="AY124" s="1008"/>
      <c r="AZ124" s="1008"/>
      <c r="BA124" s="1008"/>
      <c r="BB124" s="1008"/>
      <c r="BC124" s="1008"/>
      <c r="BD124" s="1008"/>
      <c r="BE124" s="1008"/>
      <c r="BF124" s="1008"/>
      <c r="BG124" s="1008"/>
      <c r="BH124" s="1008"/>
      <c r="BI124" s="1008"/>
      <c r="BJ124" s="1008"/>
      <c r="BK124" s="1008"/>
      <c r="BL124" s="1008"/>
      <c r="BM124" s="1008"/>
      <c r="BN124" s="1008"/>
      <c r="BO124" s="1008"/>
      <c r="BP124" s="1009"/>
      <c r="BQ124" s="1010" t="s">
        <v>61</v>
      </c>
      <c r="BR124" s="1003"/>
      <c r="BS124" s="1003"/>
      <c r="BT124" s="1003"/>
      <c r="BU124" s="1003"/>
      <c r="BV124" s="1003">
        <v>9.5</v>
      </c>
      <c r="BW124" s="1003"/>
      <c r="BX124" s="1003"/>
      <c r="BY124" s="1003"/>
      <c r="BZ124" s="1003"/>
      <c r="CA124" s="1003" t="s">
        <v>61</v>
      </c>
      <c r="CB124" s="1003"/>
      <c r="CC124" s="1003"/>
      <c r="CD124" s="1003"/>
      <c r="CE124" s="1003"/>
      <c r="CF124" s="1004"/>
      <c r="CG124" s="1005"/>
      <c r="CH124" s="1005"/>
      <c r="CI124" s="1005"/>
      <c r="CJ124" s="1006"/>
      <c r="CK124" s="988"/>
      <c r="CL124" s="988"/>
      <c r="CM124" s="988"/>
      <c r="CN124" s="988"/>
      <c r="CO124" s="989"/>
      <c r="CP124" s="995" t="s">
        <v>400</v>
      </c>
      <c r="CQ124" s="996"/>
      <c r="CR124" s="996"/>
      <c r="CS124" s="996"/>
      <c r="CT124" s="996"/>
      <c r="CU124" s="996"/>
      <c r="CV124" s="996"/>
      <c r="CW124" s="996"/>
      <c r="CX124" s="996"/>
      <c r="CY124" s="996"/>
      <c r="CZ124" s="996"/>
      <c r="DA124" s="996"/>
      <c r="DB124" s="996"/>
      <c r="DC124" s="996"/>
      <c r="DD124" s="996"/>
      <c r="DE124" s="996"/>
      <c r="DF124" s="997"/>
      <c r="DG124" s="980" t="s">
        <v>61</v>
      </c>
      <c r="DH124" s="962"/>
      <c r="DI124" s="962"/>
      <c r="DJ124" s="962"/>
      <c r="DK124" s="963"/>
      <c r="DL124" s="961" t="s">
        <v>61</v>
      </c>
      <c r="DM124" s="962"/>
      <c r="DN124" s="962"/>
      <c r="DO124" s="962"/>
      <c r="DP124" s="963"/>
      <c r="DQ124" s="961" t="s">
        <v>61</v>
      </c>
      <c r="DR124" s="962"/>
      <c r="DS124" s="962"/>
      <c r="DT124" s="962"/>
      <c r="DU124" s="963"/>
      <c r="DV124" s="964" t="s">
        <v>61</v>
      </c>
      <c r="DW124" s="965"/>
      <c r="DX124" s="965"/>
      <c r="DY124" s="965"/>
      <c r="DZ124" s="966"/>
    </row>
    <row r="125" spans="1:130" s="89" customFormat="1" ht="26.25" customHeight="1" x14ac:dyDescent="0.2">
      <c r="A125" s="1039"/>
      <c r="B125" s="925"/>
      <c r="C125" s="898" t="s">
        <v>389</v>
      </c>
      <c r="D125" s="899"/>
      <c r="E125" s="899"/>
      <c r="F125" s="899"/>
      <c r="G125" s="899"/>
      <c r="H125" s="899"/>
      <c r="I125" s="899"/>
      <c r="J125" s="899"/>
      <c r="K125" s="899"/>
      <c r="L125" s="899"/>
      <c r="M125" s="899"/>
      <c r="N125" s="899"/>
      <c r="O125" s="899"/>
      <c r="P125" s="899"/>
      <c r="Q125" s="899"/>
      <c r="R125" s="899"/>
      <c r="S125" s="899"/>
      <c r="T125" s="899"/>
      <c r="U125" s="899"/>
      <c r="V125" s="899"/>
      <c r="W125" s="899"/>
      <c r="X125" s="899"/>
      <c r="Y125" s="899"/>
      <c r="Z125" s="900"/>
      <c r="AA125" s="934" t="s">
        <v>61</v>
      </c>
      <c r="AB125" s="935"/>
      <c r="AC125" s="935"/>
      <c r="AD125" s="935"/>
      <c r="AE125" s="936"/>
      <c r="AF125" s="937" t="s">
        <v>61</v>
      </c>
      <c r="AG125" s="935"/>
      <c r="AH125" s="935"/>
      <c r="AI125" s="935"/>
      <c r="AJ125" s="936"/>
      <c r="AK125" s="937" t="s">
        <v>61</v>
      </c>
      <c r="AL125" s="935"/>
      <c r="AM125" s="935"/>
      <c r="AN125" s="935"/>
      <c r="AO125" s="936"/>
      <c r="AP125" s="938" t="s">
        <v>61</v>
      </c>
      <c r="AQ125" s="939"/>
      <c r="AR125" s="939"/>
      <c r="AS125" s="939"/>
      <c r="AT125" s="94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8" t="s">
        <v>401</v>
      </c>
      <c r="CL125" s="983"/>
      <c r="CM125" s="983"/>
      <c r="CN125" s="983"/>
      <c r="CO125" s="984"/>
      <c r="CP125" s="905" t="s">
        <v>402</v>
      </c>
      <c r="CQ125" s="873"/>
      <c r="CR125" s="873"/>
      <c r="CS125" s="873"/>
      <c r="CT125" s="873"/>
      <c r="CU125" s="873"/>
      <c r="CV125" s="873"/>
      <c r="CW125" s="873"/>
      <c r="CX125" s="873"/>
      <c r="CY125" s="873"/>
      <c r="CZ125" s="873"/>
      <c r="DA125" s="873"/>
      <c r="DB125" s="873"/>
      <c r="DC125" s="873"/>
      <c r="DD125" s="873"/>
      <c r="DE125" s="873"/>
      <c r="DF125" s="874"/>
      <c r="DG125" s="906" t="s">
        <v>61</v>
      </c>
      <c r="DH125" s="907"/>
      <c r="DI125" s="907"/>
      <c r="DJ125" s="907"/>
      <c r="DK125" s="907"/>
      <c r="DL125" s="907" t="s">
        <v>61</v>
      </c>
      <c r="DM125" s="907"/>
      <c r="DN125" s="907"/>
      <c r="DO125" s="907"/>
      <c r="DP125" s="907"/>
      <c r="DQ125" s="907" t="s">
        <v>61</v>
      </c>
      <c r="DR125" s="907"/>
      <c r="DS125" s="907"/>
      <c r="DT125" s="907"/>
      <c r="DU125" s="907"/>
      <c r="DV125" s="908" t="s">
        <v>61</v>
      </c>
      <c r="DW125" s="908"/>
      <c r="DX125" s="908"/>
      <c r="DY125" s="908"/>
      <c r="DZ125" s="909"/>
    </row>
    <row r="126" spans="1:130" s="89" customFormat="1" ht="26.25" customHeight="1" thickBot="1" x14ac:dyDescent="0.25">
      <c r="A126" s="1039"/>
      <c r="B126" s="925"/>
      <c r="C126" s="898" t="s">
        <v>391</v>
      </c>
      <c r="D126" s="899"/>
      <c r="E126" s="899"/>
      <c r="F126" s="899"/>
      <c r="G126" s="899"/>
      <c r="H126" s="899"/>
      <c r="I126" s="899"/>
      <c r="J126" s="899"/>
      <c r="K126" s="899"/>
      <c r="L126" s="899"/>
      <c r="M126" s="899"/>
      <c r="N126" s="899"/>
      <c r="O126" s="899"/>
      <c r="P126" s="899"/>
      <c r="Q126" s="899"/>
      <c r="R126" s="899"/>
      <c r="S126" s="899"/>
      <c r="T126" s="899"/>
      <c r="U126" s="899"/>
      <c r="V126" s="899"/>
      <c r="W126" s="899"/>
      <c r="X126" s="899"/>
      <c r="Y126" s="899"/>
      <c r="Z126" s="900"/>
      <c r="AA126" s="934">
        <v>5537</v>
      </c>
      <c r="AB126" s="935"/>
      <c r="AC126" s="935"/>
      <c r="AD126" s="935"/>
      <c r="AE126" s="936"/>
      <c r="AF126" s="937">
        <v>2419</v>
      </c>
      <c r="AG126" s="935"/>
      <c r="AH126" s="935"/>
      <c r="AI126" s="935"/>
      <c r="AJ126" s="936"/>
      <c r="AK126" s="937">
        <v>2021</v>
      </c>
      <c r="AL126" s="935"/>
      <c r="AM126" s="935"/>
      <c r="AN126" s="935"/>
      <c r="AO126" s="936"/>
      <c r="AP126" s="938">
        <v>0.1</v>
      </c>
      <c r="AQ126" s="939"/>
      <c r="AR126" s="939"/>
      <c r="AS126" s="939"/>
      <c r="AT126" s="94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9"/>
      <c r="CL126" s="986"/>
      <c r="CM126" s="986"/>
      <c r="CN126" s="986"/>
      <c r="CO126" s="987"/>
      <c r="CP126" s="898" t="s">
        <v>403</v>
      </c>
      <c r="CQ126" s="899"/>
      <c r="CR126" s="899"/>
      <c r="CS126" s="899"/>
      <c r="CT126" s="899"/>
      <c r="CU126" s="899"/>
      <c r="CV126" s="899"/>
      <c r="CW126" s="899"/>
      <c r="CX126" s="899"/>
      <c r="CY126" s="899"/>
      <c r="CZ126" s="899"/>
      <c r="DA126" s="899"/>
      <c r="DB126" s="899"/>
      <c r="DC126" s="899"/>
      <c r="DD126" s="899"/>
      <c r="DE126" s="899"/>
      <c r="DF126" s="900"/>
      <c r="DG126" s="901" t="s">
        <v>61</v>
      </c>
      <c r="DH126" s="902"/>
      <c r="DI126" s="902"/>
      <c r="DJ126" s="902"/>
      <c r="DK126" s="902"/>
      <c r="DL126" s="902" t="s">
        <v>61</v>
      </c>
      <c r="DM126" s="902"/>
      <c r="DN126" s="902"/>
      <c r="DO126" s="902"/>
      <c r="DP126" s="902"/>
      <c r="DQ126" s="902" t="s">
        <v>61</v>
      </c>
      <c r="DR126" s="902"/>
      <c r="DS126" s="902"/>
      <c r="DT126" s="902"/>
      <c r="DU126" s="902"/>
      <c r="DV126" s="903" t="s">
        <v>61</v>
      </c>
      <c r="DW126" s="903"/>
      <c r="DX126" s="903"/>
      <c r="DY126" s="903"/>
      <c r="DZ126" s="904"/>
    </row>
    <row r="127" spans="1:130" s="89" customFormat="1" ht="26.25" customHeight="1" x14ac:dyDescent="0.2">
      <c r="A127" s="1040"/>
      <c r="B127" s="927"/>
      <c r="C127" s="949" t="s">
        <v>404</v>
      </c>
      <c r="D127" s="941"/>
      <c r="E127" s="941"/>
      <c r="F127" s="941"/>
      <c r="G127" s="941"/>
      <c r="H127" s="941"/>
      <c r="I127" s="941"/>
      <c r="J127" s="941"/>
      <c r="K127" s="941"/>
      <c r="L127" s="941"/>
      <c r="M127" s="941"/>
      <c r="N127" s="941"/>
      <c r="O127" s="941"/>
      <c r="P127" s="941"/>
      <c r="Q127" s="941"/>
      <c r="R127" s="941"/>
      <c r="S127" s="941"/>
      <c r="T127" s="941"/>
      <c r="U127" s="941"/>
      <c r="V127" s="941"/>
      <c r="W127" s="941"/>
      <c r="X127" s="941"/>
      <c r="Y127" s="941"/>
      <c r="Z127" s="942"/>
      <c r="AA127" s="934" t="s">
        <v>61</v>
      </c>
      <c r="AB127" s="935"/>
      <c r="AC127" s="935"/>
      <c r="AD127" s="935"/>
      <c r="AE127" s="936"/>
      <c r="AF127" s="937" t="s">
        <v>61</v>
      </c>
      <c r="AG127" s="935"/>
      <c r="AH127" s="935"/>
      <c r="AI127" s="935"/>
      <c r="AJ127" s="936"/>
      <c r="AK127" s="937" t="s">
        <v>61</v>
      </c>
      <c r="AL127" s="935"/>
      <c r="AM127" s="935"/>
      <c r="AN127" s="935"/>
      <c r="AO127" s="936"/>
      <c r="AP127" s="938" t="s">
        <v>61</v>
      </c>
      <c r="AQ127" s="939"/>
      <c r="AR127" s="939"/>
      <c r="AS127" s="939"/>
      <c r="AT127" s="940"/>
      <c r="AU127" s="91"/>
      <c r="AV127" s="91"/>
      <c r="AW127" s="91"/>
      <c r="AX127" s="1013" t="s">
        <v>405</v>
      </c>
      <c r="AY127" s="1014"/>
      <c r="AZ127" s="1014"/>
      <c r="BA127" s="1014"/>
      <c r="BB127" s="1014"/>
      <c r="BC127" s="1014"/>
      <c r="BD127" s="1014"/>
      <c r="BE127" s="1015"/>
      <c r="BF127" s="1016" t="s">
        <v>406</v>
      </c>
      <c r="BG127" s="1014"/>
      <c r="BH127" s="1014"/>
      <c r="BI127" s="1014"/>
      <c r="BJ127" s="1014"/>
      <c r="BK127" s="1014"/>
      <c r="BL127" s="1015"/>
      <c r="BM127" s="1016" t="s">
        <v>407</v>
      </c>
      <c r="BN127" s="1014"/>
      <c r="BO127" s="1014"/>
      <c r="BP127" s="1014"/>
      <c r="BQ127" s="1014"/>
      <c r="BR127" s="1014"/>
      <c r="BS127" s="1015"/>
      <c r="BT127" s="1016" t="s">
        <v>408</v>
      </c>
      <c r="BU127" s="1014"/>
      <c r="BV127" s="1014"/>
      <c r="BW127" s="1014"/>
      <c r="BX127" s="1014"/>
      <c r="BY127" s="1014"/>
      <c r="BZ127" s="1037"/>
      <c r="CA127" s="91"/>
      <c r="CB127" s="91"/>
      <c r="CC127" s="91"/>
      <c r="CD127" s="114"/>
      <c r="CE127" s="114"/>
      <c r="CF127" s="114"/>
      <c r="CG127" s="91"/>
      <c r="CH127" s="91"/>
      <c r="CI127" s="91"/>
      <c r="CJ127" s="113"/>
      <c r="CK127" s="999"/>
      <c r="CL127" s="986"/>
      <c r="CM127" s="986"/>
      <c r="CN127" s="986"/>
      <c r="CO127" s="987"/>
      <c r="CP127" s="898" t="s">
        <v>409</v>
      </c>
      <c r="CQ127" s="899"/>
      <c r="CR127" s="899"/>
      <c r="CS127" s="899"/>
      <c r="CT127" s="899"/>
      <c r="CU127" s="899"/>
      <c r="CV127" s="899"/>
      <c r="CW127" s="899"/>
      <c r="CX127" s="899"/>
      <c r="CY127" s="899"/>
      <c r="CZ127" s="899"/>
      <c r="DA127" s="899"/>
      <c r="DB127" s="899"/>
      <c r="DC127" s="899"/>
      <c r="DD127" s="899"/>
      <c r="DE127" s="899"/>
      <c r="DF127" s="900"/>
      <c r="DG127" s="901" t="s">
        <v>61</v>
      </c>
      <c r="DH127" s="902"/>
      <c r="DI127" s="902"/>
      <c r="DJ127" s="902"/>
      <c r="DK127" s="902"/>
      <c r="DL127" s="902" t="s">
        <v>61</v>
      </c>
      <c r="DM127" s="902"/>
      <c r="DN127" s="902"/>
      <c r="DO127" s="902"/>
      <c r="DP127" s="902"/>
      <c r="DQ127" s="902" t="s">
        <v>61</v>
      </c>
      <c r="DR127" s="902"/>
      <c r="DS127" s="902"/>
      <c r="DT127" s="902"/>
      <c r="DU127" s="902"/>
      <c r="DV127" s="903" t="s">
        <v>61</v>
      </c>
      <c r="DW127" s="903"/>
      <c r="DX127" s="903"/>
      <c r="DY127" s="903"/>
      <c r="DZ127" s="904"/>
    </row>
    <row r="128" spans="1:130" s="89" customFormat="1" ht="26.25" customHeight="1" thickBot="1" x14ac:dyDescent="0.25">
      <c r="A128" s="1023" t="s">
        <v>410</v>
      </c>
      <c r="B128" s="1024"/>
      <c r="C128" s="1024"/>
      <c r="D128" s="1024"/>
      <c r="E128" s="1024"/>
      <c r="F128" s="1024"/>
      <c r="G128" s="1024"/>
      <c r="H128" s="1024"/>
      <c r="I128" s="1024"/>
      <c r="J128" s="1024"/>
      <c r="K128" s="1024"/>
      <c r="L128" s="1024"/>
      <c r="M128" s="1024"/>
      <c r="N128" s="1024"/>
      <c r="O128" s="1024"/>
      <c r="P128" s="1024"/>
      <c r="Q128" s="1024"/>
      <c r="R128" s="1024"/>
      <c r="S128" s="1024"/>
      <c r="T128" s="1024"/>
      <c r="U128" s="1024"/>
      <c r="V128" s="1024"/>
      <c r="W128" s="1025" t="s">
        <v>411</v>
      </c>
      <c r="X128" s="1025"/>
      <c r="Y128" s="1025"/>
      <c r="Z128" s="1026"/>
      <c r="AA128" s="1027">
        <v>4116</v>
      </c>
      <c r="AB128" s="1028"/>
      <c r="AC128" s="1028"/>
      <c r="AD128" s="1028"/>
      <c r="AE128" s="1029"/>
      <c r="AF128" s="1030">
        <v>2308</v>
      </c>
      <c r="AG128" s="1028"/>
      <c r="AH128" s="1028"/>
      <c r="AI128" s="1028"/>
      <c r="AJ128" s="1029"/>
      <c r="AK128" s="1030">
        <v>2382</v>
      </c>
      <c r="AL128" s="1028"/>
      <c r="AM128" s="1028"/>
      <c r="AN128" s="1028"/>
      <c r="AO128" s="1029"/>
      <c r="AP128" s="1031"/>
      <c r="AQ128" s="1032"/>
      <c r="AR128" s="1032"/>
      <c r="AS128" s="1032"/>
      <c r="AT128" s="1033"/>
      <c r="AU128" s="91"/>
      <c r="AV128" s="91"/>
      <c r="AW128" s="91"/>
      <c r="AX128" s="872" t="s">
        <v>412</v>
      </c>
      <c r="AY128" s="873"/>
      <c r="AZ128" s="873"/>
      <c r="BA128" s="873"/>
      <c r="BB128" s="873"/>
      <c r="BC128" s="873"/>
      <c r="BD128" s="873"/>
      <c r="BE128" s="874"/>
      <c r="BF128" s="1034" t="s">
        <v>61</v>
      </c>
      <c r="BG128" s="1035"/>
      <c r="BH128" s="1035"/>
      <c r="BI128" s="1035"/>
      <c r="BJ128" s="1035"/>
      <c r="BK128" s="1035"/>
      <c r="BL128" s="1036"/>
      <c r="BM128" s="1034">
        <v>15</v>
      </c>
      <c r="BN128" s="1035"/>
      <c r="BO128" s="1035"/>
      <c r="BP128" s="1035"/>
      <c r="BQ128" s="1035"/>
      <c r="BR128" s="1035"/>
      <c r="BS128" s="1036"/>
      <c r="BT128" s="1034">
        <v>20</v>
      </c>
      <c r="BU128" s="1035"/>
      <c r="BV128" s="1035"/>
      <c r="BW128" s="1035"/>
      <c r="BX128" s="1035"/>
      <c r="BY128" s="1035"/>
      <c r="BZ128" s="1052"/>
      <c r="CA128" s="114"/>
      <c r="CB128" s="114"/>
      <c r="CC128" s="114"/>
      <c r="CD128" s="114"/>
      <c r="CE128" s="114"/>
      <c r="CF128" s="114"/>
      <c r="CG128" s="91"/>
      <c r="CH128" s="91"/>
      <c r="CI128" s="91"/>
      <c r="CJ128" s="113"/>
      <c r="CK128" s="1000"/>
      <c r="CL128" s="1001"/>
      <c r="CM128" s="1001"/>
      <c r="CN128" s="1001"/>
      <c r="CO128" s="1002"/>
      <c r="CP128" s="1017" t="s">
        <v>413</v>
      </c>
      <c r="CQ128" s="715"/>
      <c r="CR128" s="715"/>
      <c r="CS128" s="715"/>
      <c r="CT128" s="715"/>
      <c r="CU128" s="715"/>
      <c r="CV128" s="715"/>
      <c r="CW128" s="715"/>
      <c r="CX128" s="715"/>
      <c r="CY128" s="715"/>
      <c r="CZ128" s="715"/>
      <c r="DA128" s="715"/>
      <c r="DB128" s="715"/>
      <c r="DC128" s="715"/>
      <c r="DD128" s="715"/>
      <c r="DE128" s="715"/>
      <c r="DF128" s="1018"/>
      <c r="DG128" s="1019">
        <v>63000</v>
      </c>
      <c r="DH128" s="1020"/>
      <c r="DI128" s="1020"/>
      <c r="DJ128" s="1020"/>
      <c r="DK128" s="1020"/>
      <c r="DL128" s="1020" t="s">
        <v>61</v>
      </c>
      <c r="DM128" s="1020"/>
      <c r="DN128" s="1020"/>
      <c r="DO128" s="1020"/>
      <c r="DP128" s="1020"/>
      <c r="DQ128" s="1020" t="s">
        <v>61</v>
      </c>
      <c r="DR128" s="1020"/>
      <c r="DS128" s="1020"/>
      <c r="DT128" s="1020"/>
      <c r="DU128" s="1020"/>
      <c r="DV128" s="1021" t="s">
        <v>61</v>
      </c>
      <c r="DW128" s="1021"/>
      <c r="DX128" s="1021"/>
      <c r="DY128" s="1021"/>
      <c r="DZ128" s="1022"/>
    </row>
    <row r="129" spans="1:131" s="89" customFormat="1" ht="26.25" customHeight="1" x14ac:dyDescent="0.2">
      <c r="A129" s="910" t="s">
        <v>42</v>
      </c>
      <c r="B129" s="911"/>
      <c r="C129" s="911"/>
      <c r="D129" s="911"/>
      <c r="E129" s="911"/>
      <c r="F129" s="911"/>
      <c r="G129" s="911"/>
      <c r="H129" s="911"/>
      <c r="I129" s="911"/>
      <c r="J129" s="911"/>
      <c r="K129" s="911"/>
      <c r="L129" s="911"/>
      <c r="M129" s="911"/>
      <c r="N129" s="911"/>
      <c r="O129" s="911"/>
      <c r="P129" s="911"/>
      <c r="Q129" s="911"/>
      <c r="R129" s="911"/>
      <c r="S129" s="911"/>
      <c r="T129" s="911"/>
      <c r="U129" s="911"/>
      <c r="V129" s="911"/>
      <c r="W129" s="1046" t="s">
        <v>414</v>
      </c>
      <c r="X129" s="1047"/>
      <c r="Y129" s="1047"/>
      <c r="Z129" s="1048"/>
      <c r="AA129" s="934">
        <v>1704077</v>
      </c>
      <c r="AB129" s="935"/>
      <c r="AC129" s="935"/>
      <c r="AD129" s="935"/>
      <c r="AE129" s="936"/>
      <c r="AF129" s="937">
        <v>1710856</v>
      </c>
      <c r="AG129" s="935"/>
      <c r="AH129" s="935"/>
      <c r="AI129" s="935"/>
      <c r="AJ129" s="936"/>
      <c r="AK129" s="937">
        <v>1762131</v>
      </c>
      <c r="AL129" s="935"/>
      <c r="AM129" s="935"/>
      <c r="AN129" s="935"/>
      <c r="AO129" s="936"/>
      <c r="AP129" s="1049"/>
      <c r="AQ129" s="1050"/>
      <c r="AR129" s="1050"/>
      <c r="AS129" s="1050"/>
      <c r="AT129" s="1051"/>
      <c r="AU129" s="92"/>
      <c r="AV129" s="92"/>
      <c r="AW129" s="92"/>
      <c r="AX129" s="1041" t="s">
        <v>415</v>
      </c>
      <c r="AY129" s="899"/>
      <c r="AZ129" s="899"/>
      <c r="BA129" s="899"/>
      <c r="BB129" s="899"/>
      <c r="BC129" s="899"/>
      <c r="BD129" s="899"/>
      <c r="BE129" s="900"/>
      <c r="BF129" s="1042" t="s">
        <v>61</v>
      </c>
      <c r="BG129" s="1043"/>
      <c r="BH129" s="1043"/>
      <c r="BI129" s="1043"/>
      <c r="BJ129" s="1043"/>
      <c r="BK129" s="1043"/>
      <c r="BL129" s="1044"/>
      <c r="BM129" s="1042">
        <v>20</v>
      </c>
      <c r="BN129" s="1043"/>
      <c r="BO129" s="1043"/>
      <c r="BP129" s="1043"/>
      <c r="BQ129" s="1043"/>
      <c r="BR129" s="1043"/>
      <c r="BS129" s="1044"/>
      <c r="BT129" s="1042">
        <v>30</v>
      </c>
      <c r="BU129" s="1043"/>
      <c r="BV129" s="1043"/>
      <c r="BW129" s="1043"/>
      <c r="BX129" s="1043"/>
      <c r="BY129" s="1043"/>
      <c r="BZ129" s="1045"/>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10" t="s">
        <v>416</v>
      </c>
      <c r="B130" s="911"/>
      <c r="C130" s="911"/>
      <c r="D130" s="911"/>
      <c r="E130" s="911"/>
      <c r="F130" s="911"/>
      <c r="G130" s="911"/>
      <c r="H130" s="911"/>
      <c r="I130" s="911"/>
      <c r="J130" s="911"/>
      <c r="K130" s="911"/>
      <c r="L130" s="911"/>
      <c r="M130" s="911"/>
      <c r="N130" s="911"/>
      <c r="O130" s="911"/>
      <c r="P130" s="911"/>
      <c r="Q130" s="911"/>
      <c r="R130" s="911"/>
      <c r="S130" s="911"/>
      <c r="T130" s="911"/>
      <c r="U130" s="911"/>
      <c r="V130" s="911"/>
      <c r="W130" s="1046" t="s">
        <v>417</v>
      </c>
      <c r="X130" s="1047"/>
      <c r="Y130" s="1047"/>
      <c r="Z130" s="1048"/>
      <c r="AA130" s="934">
        <v>157320</v>
      </c>
      <c r="AB130" s="935"/>
      <c r="AC130" s="935"/>
      <c r="AD130" s="935"/>
      <c r="AE130" s="936"/>
      <c r="AF130" s="937">
        <v>165524</v>
      </c>
      <c r="AG130" s="935"/>
      <c r="AH130" s="935"/>
      <c r="AI130" s="935"/>
      <c r="AJ130" s="936"/>
      <c r="AK130" s="937">
        <v>168267</v>
      </c>
      <c r="AL130" s="935"/>
      <c r="AM130" s="935"/>
      <c r="AN130" s="935"/>
      <c r="AO130" s="936"/>
      <c r="AP130" s="1049"/>
      <c r="AQ130" s="1050"/>
      <c r="AR130" s="1050"/>
      <c r="AS130" s="1050"/>
      <c r="AT130" s="1051"/>
      <c r="AU130" s="92"/>
      <c r="AV130" s="92"/>
      <c r="AW130" s="92"/>
      <c r="AX130" s="1041" t="s">
        <v>418</v>
      </c>
      <c r="AY130" s="899"/>
      <c r="AZ130" s="899"/>
      <c r="BA130" s="899"/>
      <c r="BB130" s="899"/>
      <c r="BC130" s="899"/>
      <c r="BD130" s="899"/>
      <c r="BE130" s="900"/>
      <c r="BF130" s="1077">
        <v>10.3</v>
      </c>
      <c r="BG130" s="1078"/>
      <c r="BH130" s="1078"/>
      <c r="BI130" s="1078"/>
      <c r="BJ130" s="1078"/>
      <c r="BK130" s="1078"/>
      <c r="BL130" s="1079"/>
      <c r="BM130" s="1077">
        <v>25</v>
      </c>
      <c r="BN130" s="1078"/>
      <c r="BO130" s="1078"/>
      <c r="BP130" s="1078"/>
      <c r="BQ130" s="1078"/>
      <c r="BR130" s="1078"/>
      <c r="BS130" s="1079"/>
      <c r="BT130" s="1077">
        <v>35</v>
      </c>
      <c r="BU130" s="1078"/>
      <c r="BV130" s="1078"/>
      <c r="BW130" s="1078"/>
      <c r="BX130" s="1078"/>
      <c r="BY130" s="1078"/>
      <c r="BZ130" s="1080"/>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419</v>
      </c>
      <c r="X131" s="1084"/>
      <c r="Y131" s="1084"/>
      <c r="Z131" s="1085"/>
      <c r="AA131" s="980">
        <v>1546757</v>
      </c>
      <c r="AB131" s="962"/>
      <c r="AC131" s="962"/>
      <c r="AD131" s="962"/>
      <c r="AE131" s="963"/>
      <c r="AF131" s="961">
        <v>1545332</v>
      </c>
      <c r="AG131" s="962"/>
      <c r="AH131" s="962"/>
      <c r="AI131" s="962"/>
      <c r="AJ131" s="963"/>
      <c r="AK131" s="961">
        <v>1593864</v>
      </c>
      <c r="AL131" s="962"/>
      <c r="AM131" s="962"/>
      <c r="AN131" s="962"/>
      <c r="AO131" s="963"/>
      <c r="AP131" s="1086"/>
      <c r="AQ131" s="1087"/>
      <c r="AR131" s="1087"/>
      <c r="AS131" s="1087"/>
      <c r="AT131" s="1088"/>
      <c r="AU131" s="92"/>
      <c r="AV131" s="92"/>
      <c r="AW131" s="92"/>
      <c r="AX131" s="1059" t="s">
        <v>420</v>
      </c>
      <c r="AY131" s="715"/>
      <c r="AZ131" s="715"/>
      <c r="BA131" s="715"/>
      <c r="BB131" s="715"/>
      <c r="BC131" s="715"/>
      <c r="BD131" s="715"/>
      <c r="BE131" s="1018"/>
      <c r="BF131" s="1060" t="s">
        <v>61</v>
      </c>
      <c r="BG131" s="1061"/>
      <c r="BH131" s="1061"/>
      <c r="BI131" s="1061"/>
      <c r="BJ131" s="1061"/>
      <c r="BK131" s="1061"/>
      <c r="BL131" s="1062"/>
      <c r="BM131" s="1060">
        <v>350</v>
      </c>
      <c r="BN131" s="1061"/>
      <c r="BO131" s="1061"/>
      <c r="BP131" s="1061"/>
      <c r="BQ131" s="1061"/>
      <c r="BR131" s="1061"/>
      <c r="BS131" s="1062"/>
      <c r="BT131" s="1063"/>
      <c r="BU131" s="1064"/>
      <c r="BV131" s="1064"/>
      <c r="BW131" s="1064"/>
      <c r="BX131" s="1064"/>
      <c r="BY131" s="1064"/>
      <c r="BZ131" s="1065"/>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6" t="s">
        <v>421</v>
      </c>
      <c r="B132" s="1067"/>
      <c r="C132" s="1067"/>
      <c r="D132" s="1067"/>
      <c r="E132" s="1067"/>
      <c r="F132" s="1067"/>
      <c r="G132" s="1067"/>
      <c r="H132" s="1067"/>
      <c r="I132" s="1067"/>
      <c r="J132" s="1067"/>
      <c r="K132" s="1067"/>
      <c r="L132" s="1067"/>
      <c r="M132" s="1067"/>
      <c r="N132" s="1067"/>
      <c r="O132" s="1067"/>
      <c r="P132" s="1067"/>
      <c r="Q132" s="1067"/>
      <c r="R132" s="1067"/>
      <c r="S132" s="1067"/>
      <c r="T132" s="1067"/>
      <c r="U132" s="1067"/>
      <c r="V132" s="1070" t="s">
        <v>422</v>
      </c>
      <c r="W132" s="1070"/>
      <c r="X132" s="1070"/>
      <c r="Y132" s="1070"/>
      <c r="Z132" s="1071"/>
      <c r="AA132" s="1072">
        <v>10.665217609999999</v>
      </c>
      <c r="AB132" s="1073"/>
      <c r="AC132" s="1073"/>
      <c r="AD132" s="1073"/>
      <c r="AE132" s="1074"/>
      <c r="AF132" s="1075">
        <v>9.8142664489999998</v>
      </c>
      <c r="AG132" s="1073"/>
      <c r="AH132" s="1073"/>
      <c r="AI132" s="1073"/>
      <c r="AJ132" s="1074"/>
      <c r="AK132" s="1075">
        <v>10.50553874</v>
      </c>
      <c r="AL132" s="1073"/>
      <c r="AM132" s="1073"/>
      <c r="AN132" s="1073"/>
      <c r="AO132" s="1074"/>
      <c r="AP132" s="977"/>
      <c r="AQ132" s="978"/>
      <c r="AR132" s="978"/>
      <c r="AS132" s="978"/>
      <c r="AT132" s="1076"/>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8"/>
      <c r="B133" s="1069"/>
      <c r="C133" s="1069"/>
      <c r="D133" s="1069"/>
      <c r="E133" s="1069"/>
      <c r="F133" s="1069"/>
      <c r="G133" s="1069"/>
      <c r="H133" s="1069"/>
      <c r="I133" s="1069"/>
      <c r="J133" s="1069"/>
      <c r="K133" s="1069"/>
      <c r="L133" s="1069"/>
      <c r="M133" s="1069"/>
      <c r="N133" s="1069"/>
      <c r="O133" s="1069"/>
      <c r="P133" s="1069"/>
      <c r="Q133" s="1069"/>
      <c r="R133" s="1069"/>
      <c r="S133" s="1069"/>
      <c r="T133" s="1069"/>
      <c r="U133" s="1069"/>
      <c r="V133" s="1053" t="s">
        <v>423</v>
      </c>
      <c r="W133" s="1053"/>
      <c r="X133" s="1053"/>
      <c r="Y133" s="1053"/>
      <c r="Z133" s="1054"/>
      <c r="AA133" s="1055">
        <v>11.6</v>
      </c>
      <c r="AB133" s="1056"/>
      <c r="AC133" s="1056"/>
      <c r="AD133" s="1056"/>
      <c r="AE133" s="1057"/>
      <c r="AF133" s="1055">
        <v>10.8</v>
      </c>
      <c r="AG133" s="1056"/>
      <c r="AH133" s="1056"/>
      <c r="AI133" s="1056"/>
      <c r="AJ133" s="1057"/>
      <c r="AK133" s="1055">
        <v>10.3</v>
      </c>
      <c r="AL133" s="1056"/>
      <c r="AM133" s="1056"/>
      <c r="AN133" s="1056"/>
      <c r="AO133" s="1057"/>
      <c r="AP133" s="1004"/>
      <c r="AQ133" s="1005"/>
      <c r="AR133" s="1005"/>
      <c r="AS133" s="1005"/>
      <c r="AT133" s="1058"/>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OPXQj/EZQZ0r4g+tFoxvtmeWZpVt/j9PC2uHM40oNvJk8ha+n7Appfslc3MK7N6fYg8k5xRDqvxMuf2Ka2CAPw==" saltValue="yFe7TKRUYI5VhOsqPVp9/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Q105"/>
  <sheetViews>
    <sheetView showGridLines="0" view="pageBreakPreview" zoomScaleNormal="85" zoomScaleSheetLayoutView="100" workbookViewId="0">
      <selection activeCell="BM72" sqref="BM72"/>
    </sheetView>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k1qxG2M72MRSAktz4Gc6OkBtBQhDnL2rDiZ7sudUQtjBG5RVBWp3GwcTwQCL1ihyANJHcq/Nfvxuc6tSYjCsUg==" saltValue="/gha+1Xk2IWEgLxqt1Drh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L89"/>
  <sheetViews>
    <sheetView showGridLines="0" zoomScaleNormal="100" zoomScaleSheetLayoutView="55" workbookViewId="0">
      <selection activeCell="BM72" sqref="BM72"/>
    </sheetView>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zfaIe7wkPUTf4r/e1kgfZjIwrwuguLTpqjAB5TzwYgWXOKfQ6vYnQ8U5czAsQjEBSWltEkeDdiiPIjAjWlyyw==" saltValue="bl2Jt2bAzS2j2FcxMg6h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topLeftCell="AD55" workbookViewId="0">
      <selection activeCell="BM72" sqref="BM72"/>
    </sheetView>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424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425</v>
      </c>
      <c r="AL6" s="118"/>
      <c r="AM6" s="118"/>
      <c r="AN6" s="118"/>
    </row>
    <row r="7" spans="1:46" ht="13.5" customHeight="1" x14ac:dyDescent="0.2">
      <c r="A7" s="10"/>
      <c r="AK7" s="119"/>
      <c r="AL7" s="120"/>
      <c r="AM7" s="120"/>
      <c r="AN7" s="121"/>
      <c r="AO7" s="1090" t="s">
        <v>426</v>
      </c>
      <c r="AP7" s="122"/>
      <c r="AQ7" s="123" t="s">
        <v>427</v>
      </c>
      <c r="AR7" s="124"/>
    </row>
    <row r="8" spans="1:46" ht="13" x14ac:dyDescent="0.2">
      <c r="A8" s="10"/>
      <c r="AK8" s="125"/>
      <c r="AL8" s="126"/>
      <c r="AM8" s="126"/>
      <c r="AN8" s="127"/>
      <c r="AO8" s="1091"/>
      <c r="AP8" s="128" t="s">
        <v>428</v>
      </c>
      <c r="AQ8" s="129" t="s">
        <v>429</v>
      </c>
      <c r="AR8" s="130" t="s">
        <v>430</v>
      </c>
    </row>
    <row r="9" spans="1:46" ht="13" x14ac:dyDescent="0.2">
      <c r="A9" s="10"/>
      <c r="AK9" s="1092" t="s">
        <v>431</v>
      </c>
      <c r="AL9" s="1093"/>
      <c r="AM9" s="1093"/>
      <c r="AN9" s="1094"/>
      <c r="AO9" s="131">
        <v>673791</v>
      </c>
      <c r="AP9" s="131">
        <v>186130</v>
      </c>
      <c r="AQ9" s="132">
        <v>273733</v>
      </c>
      <c r="AR9" s="133">
        <v>-32</v>
      </c>
    </row>
    <row r="10" spans="1:46" ht="13.5" customHeight="1" x14ac:dyDescent="0.2">
      <c r="A10" s="10"/>
      <c r="AK10" s="1092" t="s">
        <v>432</v>
      </c>
      <c r="AL10" s="1093"/>
      <c r="AM10" s="1093"/>
      <c r="AN10" s="1094"/>
      <c r="AO10" s="134">
        <v>58244</v>
      </c>
      <c r="AP10" s="134">
        <v>16090</v>
      </c>
      <c r="AQ10" s="135">
        <v>30345</v>
      </c>
      <c r="AR10" s="136">
        <v>-47</v>
      </c>
    </row>
    <row r="11" spans="1:46" ht="13.5" customHeight="1" x14ac:dyDescent="0.2">
      <c r="A11" s="10"/>
      <c r="AK11" s="1092" t="s">
        <v>433</v>
      </c>
      <c r="AL11" s="1093"/>
      <c r="AM11" s="1093"/>
      <c r="AN11" s="1094"/>
      <c r="AO11" s="134">
        <v>1102</v>
      </c>
      <c r="AP11" s="134">
        <v>304</v>
      </c>
      <c r="AQ11" s="135">
        <v>4149</v>
      </c>
      <c r="AR11" s="136">
        <v>-92.7</v>
      </c>
    </row>
    <row r="12" spans="1:46" ht="13.5" customHeight="1" x14ac:dyDescent="0.2">
      <c r="A12" s="10"/>
      <c r="AK12" s="1092" t="s">
        <v>434</v>
      </c>
      <c r="AL12" s="1093"/>
      <c r="AM12" s="1093"/>
      <c r="AN12" s="1094"/>
      <c r="AO12" s="134" t="s">
        <v>435</v>
      </c>
      <c r="AP12" s="134" t="s">
        <v>435</v>
      </c>
      <c r="AQ12" s="135" t="s">
        <v>435</v>
      </c>
      <c r="AR12" s="136" t="s">
        <v>435</v>
      </c>
    </row>
    <row r="13" spans="1:46" ht="13.5" customHeight="1" x14ac:dyDescent="0.2">
      <c r="A13" s="10"/>
      <c r="AK13" s="1092" t="s">
        <v>436</v>
      </c>
      <c r="AL13" s="1093"/>
      <c r="AM13" s="1093"/>
      <c r="AN13" s="1094"/>
      <c r="AO13" s="134">
        <v>13403</v>
      </c>
      <c r="AP13" s="134">
        <v>3702</v>
      </c>
      <c r="AQ13" s="135">
        <v>9494</v>
      </c>
      <c r="AR13" s="136">
        <v>-61</v>
      </c>
    </row>
    <row r="14" spans="1:46" ht="13.5" customHeight="1" x14ac:dyDescent="0.2">
      <c r="A14" s="10"/>
      <c r="AK14" s="1092" t="s">
        <v>437</v>
      </c>
      <c r="AL14" s="1093"/>
      <c r="AM14" s="1093"/>
      <c r="AN14" s="1094"/>
      <c r="AO14" s="134">
        <v>6276</v>
      </c>
      <c r="AP14" s="134">
        <v>1734</v>
      </c>
      <c r="AQ14" s="135">
        <v>5033</v>
      </c>
      <c r="AR14" s="136">
        <v>-65.5</v>
      </c>
    </row>
    <row r="15" spans="1:46" ht="13.5" customHeight="1" x14ac:dyDescent="0.2">
      <c r="A15" s="10"/>
      <c r="AK15" s="1095" t="s">
        <v>438</v>
      </c>
      <c r="AL15" s="1096"/>
      <c r="AM15" s="1096"/>
      <c r="AN15" s="1097"/>
      <c r="AO15" s="134">
        <v>-31211</v>
      </c>
      <c r="AP15" s="134">
        <v>-8622</v>
      </c>
      <c r="AQ15" s="135">
        <v>-17000</v>
      </c>
      <c r="AR15" s="136">
        <v>-49.3</v>
      </c>
    </row>
    <row r="16" spans="1:46" ht="13" x14ac:dyDescent="0.2">
      <c r="A16" s="10"/>
      <c r="AK16" s="1095" t="s">
        <v>118</v>
      </c>
      <c r="AL16" s="1096"/>
      <c r="AM16" s="1096"/>
      <c r="AN16" s="1097"/>
      <c r="AO16" s="134">
        <v>721605</v>
      </c>
      <c r="AP16" s="134">
        <v>199338</v>
      </c>
      <c r="AQ16" s="135">
        <v>305754</v>
      </c>
      <c r="AR16" s="136">
        <v>-34.799999999999997</v>
      </c>
    </row>
    <row r="17" spans="1:46" ht="13" x14ac:dyDescent="0.2">
      <c r="A17" s="10"/>
    </row>
    <row r="18" spans="1:46" ht="13" x14ac:dyDescent="0.2">
      <c r="A18" s="10"/>
      <c r="AQ18" s="137"/>
      <c r="AR18" s="137"/>
    </row>
    <row r="19" spans="1:46" ht="13" x14ac:dyDescent="0.2">
      <c r="A19" s="10"/>
      <c r="AK19" s="3" t="s">
        <v>439</v>
      </c>
    </row>
    <row r="20" spans="1:46" ht="13" x14ac:dyDescent="0.2">
      <c r="A20" s="10"/>
      <c r="AK20" s="138"/>
      <c r="AL20" s="139"/>
      <c r="AM20" s="139"/>
      <c r="AN20" s="140"/>
      <c r="AO20" s="141" t="s">
        <v>440</v>
      </c>
      <c r="AP20" s="142" t="s">
        <v>441</v>
      </c>
      <c r="AQ20" s="143" t="s">
        <v>442</v>
      </c>
      <c r="AR20" s="144"/>
    </row>
    <row r="21" spans="1:46" s="118" customFormat="1" ht="13" x14ac:dyDescent="0.2">
      <c r="A21" s="145"/>
      <c r="AK21" s="1098" t="s">
        <v>443</v>
      </c>
      <c r="AL21" s="1099"/>
      <c r="AM21" s="1099"/>
      <c r="AN21" s="1100"/>
      <c r="AO21" s="146">
        <v>13.26</v>
      </c>
      <c r="AP21" s="147">
        <v>26.54</v>
      </c>
      <c r="AQ21" s="148">
        <v>-13.28</v>
      </c>
      <c r="AS21" s="149"/>
      <c r="AT21" s="145"/>
    </row>
    <row r="22" spans="1:46" s="118" customFormat="1" ht="13" x14ac:dyDescent="0.2">
      <c r="A22" s="145"/>
      <c r="AK22" s="1098" t="s">
        <v>444</v>
      </c>
      <c r="AL22" s="1099"/>
      <c r="AM22" s="1099"/>
      <c r="AN22" s="1100"/>
      <c r="AO22" s="150">
        <v>95.1</v>
      </c>
      <c r="AP22" s="151">
        <v>93.9</v>
      </c>
      <c r="AQ22" s="152">
        <v>1.2</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089" t="s">
        <v>445</v>
      </c>
      <c r="B26" s="1089"/>
      <c r="C26" s="1089"/>
      <c r="D26" s="1089"/>
      <c r="E26" s="1089"/>
      <c r="F26" s="1089"/>
      <c r="G26" s="1089"/>
      <c r="H26" s="1089"/>
      <c r="I26" s="1089"/>
      <c r="J26" s="1089"/>
      <c r="K26" s="1089"/>
      <c r="L26" s="1089"/>
      <c r="M26" s="1089"/>
      <c r="N26" s="1089"/>
      <c r="O26" s="1089"/>
      <c r="P26" s="1089"/>
      <c r="Q26" s="1089"/>
      <c r="R26" s="1089"/>
      <c r="S26" s="1089"/>
      <c r="T26" s="1089"/>
      <c r="U26" s="1089"/>
      <c r="V26" s="1089"/>
      <c r="W26" s="1089"/>
      <c r="X26" s="1089"/>
      <c r="Y26" s="1089"/>
      <c r="Z26" s="1089"/>
      <c r="AA26" s="1089"/>
      <c r="AB26" s="1089"/>
      <c r="AC26" s="1089"/>
      <c r="AD26" s="1089"/>
      <c r="AE26" s="1089"/>
      <c r="AF26" s="1089"/>
      <c r="AG26" s="1089"/>
      <c r="AH26" s="1089"/>
      <c r="AI26" s="1089"/>
      <c r="AJ26" s="1089"/>
      <c r="AK26" s="1089"/>
      <c r="AL26" s="1089"/>
      <c r="AM26" s="1089"/>
      <c r="AN26" s="1089"/>
      <c r="AO26" s="1089"/>
      <c r="AP26" s="1089"/>
      <c r="AQ26" s="1089"/>
      <c r="AR26" s="1089"/>
      <c r="AS26" s="1089"/>
    </row>
    <row r="27" spans="1:46" ht="13" x14ac:dyDescent="0.2">
      <c r="A27" s="157"/>
      <c r="AS27" s="3"/>
      <c r="AT27" s="3"/>
    </row>
    <row r="28" spans="1:46" ht="16.5" x14ac:dyDescent="0.2">
      <c r="A28" s="16" t="s">
        <v>446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447</v>
      </c>
      <c r="AL29" s="118"/>
      <c r="AM29" s="118"/>
      <c r="AN29" s="118"/>
      <c r="AS29" s="159"/>
    </row>
    <row r="30" spans="1:46" ht="13.5" customHeight="1" x14ac:dyDescent="0.2">
      <c r="A30" s="10"/>
      <c r="AK30" s="119"/>
      <c r="AL30" s="120"/>
      <c r="AM30" s="120"/>
      <c r="AN30" s="121"/>
      <c r="AO30" s="1090" t="s">
        <v>426</v>
      </c>
      <c r="AP30" s="122"/>
      <c r="AQ30" s="123" t="s">
        <v>427</v>
      </c>
      <c r="AR30" s="124"/>
    </row>
    <row r="31" spans="1:46" ht="13" x14ac:dyDescent="0.2">
      <c r="A31" s="10"/>
      <c r="AK31" s="125"/>
      <c r="AL31" s="126"/>
      <c r="AM31" s="126"/>
      <c r="AN31" s="127"/>
      <c r="AO31" s="1091"/>
      <c r="AP31" s="128" t="s">
        <v>428</v>
      </c>
      <c r="AQ31" s="129" t="s">
        <v>429</v>
      </c>
      <c r="AR31" s="130" t="s">
        <v>430</v>
      </c>
    </row>
    <row r="32" spans="1:46" ht="27" customHeight="1" x14ac:dyDescent="0.2">
      <c r="A32" s="10"/>
      <c r="AK32" s="1106" t="s">
        <v>448</v>
      </c>
      <c r="AL32" s="1107"/>
      <c r="AM32" s="1107"/>
      <c r="AN32" s="1108"/>
      <c r="AO32" s="160">
        <v>271512</v>
      </c>
      <c r="AP32" s="160">
        <v>75003</v>
      </c>
      <c r="AQ32" s="161">
        <v>170830</v>
      </c>
      <c r="AR32" s="162">
        <v>-56.1</v>
      </c>
    </row>
    <row r="33" spans="1:46" ht="13.5" customHeight="1" x14ac:dyDescent="0.2">
      <c r="A33" s="10"/>
      <c r="AK33" s="1106" t="s">
        <v>449</v>
      </c>
      <c r="AL33" s="1107"/>
      <c r="AM33" s="1107"/>
      <c r="AN33" s="1108"/>
      <c r="AO33" s="160" t="s">
        <v>435</v>
      </c>
      <c r="AP33" s="160" t="s">
        <v>435</v>
      </c>
      <c r="AQ33" s="161" t="s">
        <v>435</v>
      </c>
      <c r="AR33" s="162" t="s">
        <v>435</v>
      </c>
    </row>
    <row r="34" spans="1:46" ht="27" customHeight="1" x14ac:dyDescent="0.2">
      <c r="A34" s="10"/>
      <c r="AK34" s="1106" t="s">
        <v>450</v>
      </c>
      <c r="AL34" s="1107"/>
      <c r="AM34" s="1107"/>
      <c r="AN34" s="1108"/>
      <c r="AO34" s="160" t="s">
        <v>435</v>
      </c>
      <c r="AP34" s="160" t="s">
        <v>435</v>
      </c>
      <c r="AQ34" s="161" t="s">
        <v>435</v>
      </c>
      <c r="AR34" s="162" t="s">
        <v>435</v>
      </c>
    </row>
    <row r="35" spans="1:46" ht="27" customHeight="1" x14ac:dyDescent="0.2">
      <c r="A35" s="10"/>
      <c r="AK35" s="1106" t="s">
        <v>451</v>
      </c>
      <c r="AL35" s="1107"/>
      <c r="AM35" s="1107"/>
      <c r="AN35" s="1108"/>
      <c r="AO35" s="160">
        <v>45597</v>
      </c>
      <c r="AP35" s="160">
        <v>12596</v>
      </c>
      <c r="AQ35" s="161">
        <v>32606</v>
      </c>
      <c r="AR35" s="162">
        <v>-61.4</v>
      </c>
    </row>
    <row r="36" spans="1:46" ht="27" customHeight="1" x14ac:dyDescent="0.2">
      <c r="A36" s="10"/>
      <c r="AK36" s="1106" t="s">
        <v>452</v>
      </c>
      <c r="AL36" s="1107"/>
      <c r="AM36" s="1107"/>
      <c r="AN36" s="1108"/>
      <c r="AO36" s="160">
        <v>18963</v>
      </c>
      <c r="AP36" s="160">
        <v>5238</v>
      </c>
      <c r="AQ36" s="161">
        <v>4875</v>
      </c>
      <c r="AR36" s="162">
        <v>7.4</v>
      </c>
    </row>
    <row r="37" spans="1:46" ht="13.5" customHeight="1" x14ac:dyDescent="0.2">
      <c r="A37" s="10"/>
      <c r="AK37" s="1106" t="s">
        <v>453</v>
      </c>
      <c r="AL37" s="1107"/>
      <c r="AM37" s="1107"/>
      <c r="AN37" s="1108"/>
      <c r="AO37" s="160">
        <v>2021</v>
      </c>
      <c r="AP37" s="160">
        <v>558</v>
      </c>
      <c r="AQ37" s="161">
        <v>993</v>
      </c>
      <c r="AR37" s="162">
        <v>-43.8</v>
      </c>
    </row>
    <row r="38" spans="1:46" ht="27" customHeight="1" x14ac:dyDescent="0.2">
      <c r="A38" s="10"/>
      <c r="AK38" s="1109" t="s">
        <v>454</v>
      </c>
      <c r="AL38" s="1110"/>
      <c r="AM38" s="1110"/>
      <c r="AN38" s="1111"/>
      <c r="AO38" s="163" t="s">
        <v>435</v>
      </c>
      <c r="AP38" s="163" t="s">
        <v>435</v>
      </c>
      <c r="AQ38" s="164">
        <v>50</v>
      </c>
      <c r="AR38" s="152" t="s">
        <v>435</v>
      </c>
      <c r="AS38" s="159"/>
    </row>
    <row r="39" spans="1:46" ht="13" x14ac:dyDescent="0.2">
      <c r="A39" s="10"/>
      <c r="AK39" s="1109" t="s">
        <v>455</v>
      </c>
      <c r="AL39" s="1110"/>
      <c r="AM39" s="1110"/>
      <c r="AN39" s="1111"/>
      <c r="AO39" s="160">
        <v>-2382</v>
      </c>
      <c r="AP39" s="160">
        <v>-658</v>
      </c>
      <c r="AQ39" s="161">
        <v>-6626</v>
      </c>
      <c r="AR39" s="162">
        <v>-90.1</v>
      </c>
      <c r="AS39" s="159"/>
    </row>
    <row r="40" spans="1:46" ht="27" customHeight="1" x14ac:dyDescent="0.2">
      <c r="A40" s="10"/>
      <c r="AK40" s="1106" t="s">
        <v>456</v>
      </c>
      <c r="AL40" s="1107"/>
      <c r="AM40" s="1107"/>
      <c r="AN40" s="1108"/>
      <c r="AO40" s="160">
        <v>-168267</v>
      </c>
      <c r="AP40" s="160">
        <v>-46483</v>
      </c>
      <c r="AQ40" s="161">
        <v>-145454</v>
      </c>
      <c r="AR40" s="162">
        <v>-68</v>
      </c>
      <c r="AS40" s="159"/>
    </row>
    <row r="41" spans="1:46" ht="13" x14ac:dyDescent="0.2">
      <c r="A41" s="10"/>
      <c r="AK41" s="1112" t="s">
        <v>229</v>
      </c>
      <c r="AL41" s="1113"/>
      <c r="AM41" s="1113"/>
      <c r="AN41" s="1114"/>
      <c r="AO41" s="160">
        <v>167444</v>
      </c>
      <c r="AP41" s="160">
        <v>46255</v>
      </c>
      <c r="AQ41" s="161">
        <v>57274</v>
      </c>
      <c r="AR41" s="162">
        <v>-19.2</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457</v>
      </c>
    </row>
    <row r="48" spans="1:46" ht="13" x14ac:dyDescent="0.2">
      <c r="A48" s="10"/>
      <c r="AK48" s="168" t="s">
        <v>458</v>
      </c>
      <c r="AL48" s="168"/>
      <c r="AM48" s="168"/>
      <c r="AN48" s="168"/>
      <c r="AO48" s="168"/>
      <c r="AP48" s="168"/>
      <c r="AQ48" s="169"/>
      <c r="AR48" s="168"/>
    </row>
    <row r="49" spans="1:44" ht="13.5" customHeight="1" x14ac:dyDescent="0.2">
      <c r="A49" s="10"/>
      <c r="AK49" s="170"/>
      <c r="AL49" s="171"/>
      <c r="AM49" s="1101" t="s">
        <v>426</v>
      </c>
      <c r="AN49" s="1103" t="s">
        <v>459</v>
      </c>
      <c r="AO49" s="1104"/>
      <c r="AP49" s="1104"/>
      <c r="AQ49" s="1104"/>
      <c r="AR49" s="1105"/>
    </row>
    <row r="50" spans="1:44" ht="13" x14ac:dyDescent="0.2">
      <c r="A50" s="10"/>
      <c r="AK50" s="172"/>
      <c r="AL50" s="173"/>
      <c r="AM50" s="1102"/>
      <c r="AN50" s="174" t="s">
        <v>460</v>
      </c>
      <c r="AO50" s="175" t="s">
        <v>461</v>
      </c>
      <c r="AP50" s="176" t="s">
        <v>462</v>
      </c>
      <c r="AQ50" s="177" t="s">
        <v>463</v>
      </c>
      <c r="AR50" s="178" t="s">
        <v>464</v>
      </c>
    </row>
    <row r="51" spans="1:44" ht="13" x14ac:dyDescent="0.2">
      <c r="A51" s="10"/>
      <c r="AK51" s="170" t="s">
        <v>465</v>
      </c>
      <c r="AL51" s="171"/>
      <c r="AM51" s="179">
        <v>43521</v>
      </c>
      <c r="AN51" s="180">
        <v>12246</v>
      </c>
      <c r="AO51" s="181">
        <v>-89.6</v>
      </c>
      <c r="AP51" s="182">
        <v>316937</v>
      </c>
      <c r="AQ51" s="183">
        <v>9.4</v>
      </c>
      <c r="AR51" s="184">
        <v>-99</v>
      </c>
    </row>
    <row r="52" spans="1:44" ht="13" x14ac:dyDescent="0.2">
      <c r="A52" s="10"/>
      <c r="AK52" s="185"/>
      <c r="AL52" s="186" t="s">
        <v>466</v>
      </c>
      <c r="AM52" s="187">
        <v>36800</v>
      </c>
      <c r="AN52" s="188">
        <v>10355</v>
      </c>
      <c r="AO52" s="189">
        <v>-89</v>
      </c>
      <c r="AP52" s="190">
        <v>199150</v>
      </c>
      <c r="AQ52" s="191">
        <v>27.5</v>
      </c>
      <c r="AR52" s="192">
        <v>-116.5</v>
      </c>
    </row>
    <row r="53" spans="1:44" ht="13" x14ac:dyDescent="0.2">
      <c r="A53" s="10"/>
      <c r="AK53" s="170" t="s">
        <v>467</v>
      </c>
      <c r="AL53" s="171"/>
      <c r="AM53" s="179">
        <v>182517</v>
      </c>
      <c r="AN53" s="180">
        <v>51355</v>
      </c>
      <c r="AO53" s="181">
        <v>319.39999999999998</v>
      </c>
      <c r="AP53" s="182">
        <v>332350</v>
      </c>
      <c r="AQ53" s="183">
        <v>4.9000000000000004</v>
      </c>
      <c r="AR53" s="184">
        <v>314.5</v>
      </c>
    </row>
    <row r="54" spans="1:44" ht="13" x14ac:dyDescent="0.2">
      <c r="A54" s="10"/>
      <c r="AK54" s="185"/>
      <c r="AL54" s="186" t="s">
        <v>466</v>
      </c>
      <c r="AM54" s="187">
        <v>73516</v>
      </c>
      <c r="AN54" s="188">
        <v>20685</v>
      </c>
      <c r="AO54" s="189">
        <v>99.8</v>
      </c>
      <c r="AP54" s="190">
        <v>200453</v>
      </c>
      <c r="AQ54" s="191">
        <v>0.7</v>
      </c>
      <c r="AR54" s="192">
        <v>99.1</v>
      </c>
    </row>
    <row r="55" spans="1:44" ht="13" x14ac:dyDescent="0.2">
      <c r="A55" s="10"/>
      <c r="AK55" s="170" t="s">
        <v>468</v>
      </c>
      <c r="AL55" s="171"/>
      <c r="AM55" s="179">
        <v>661943</v>
      </c>
      <c r="AN55" s="180">
        <v>185159</v>
      </c>
      <c r="AO55" s="181">
        <v>260.5</v>
      </c>
      <c r="AP55" s="182">
        <v>362690</v>
      </c>
      <c r="AQ55" s="183">
        <v>9.1</v>
      </c>
      <c r="AR55" s="184">
        <v>251.4</v>
      </c>
    </row>
    <row r="56" spans="1:44" ht="13" x14ac:dyDescent="0.2">
      <c r="A56" s="10"/>
      <c r="AK56" s="185"/>
      <c r="AL56" s="186" t="s">
        <v>466</v>
      </c>
      <c r="AM56" s="187">
        <v>631757</v>
      </c>
      <c r="AN56" s="188">
        <v>176715</v>
      </c>
      <c r="AO56" s="189">
        <v>754.3</v>
      </c>
      <c r="AP56" s="190">
        <v>172580</v>
      </c>
      <c r="AQ56" s="191">
        <v>-13.9</v>
      </c>
      <c r="AR56" s="192">
        <v>768.2</v>
      </c>
    </row>
    <row r="57" spans="1:44" ht="13" x14ac:dyDescent="0.2">
      <c r="A57" s="10"/>
      <c r="AK57" s="170" t="s">
        <v>469</v>
      </c>
      <c r="AL57" s="171"/>
      <c r="AM57" s="179">
        <v>928221</v>
      </c>
      <c r="AN57" s="180">
        <v>257911</v>
      </c>
      <c r="AO57" s="181">
        <v>39.299999999999997</v>
      </c>
      <c r="AP57" s="182">
        <v>296093</v>
      </c>
      <c r="AQ57" s="183">
        <v>-18.399999999999999</v>
      </c>
      <c r="AR57" s="184">
        <v>57.7</v>
      </c>
    </row>
    <row r="58" spans="1:44" ht="13" x14ac:dyDescent="0.2">
      <c r="A58" s="10"/>
      <c r="AK58" s="185"/>
      <c r="AL58" s="186" t="s">
        <v>466</v>
      </c>
      <c r="AM58" s="187">
        <v>857067</v>
      </c>
      <c r="AN58" s="188">
        <v>238140</v>
      </c>
      <c r="AO58" s="189">
        <v>34.799999999999997</v>
      </c>
      <c r="AP58" s="190">
        <v>140545</v>
      </c>
      <c r="AQ58" s="191">
        <v>-18.600000000000001</v>
      </c>
      <c r="AR58" s="192">
        <v>53.4</v>
      </c>
    </row>
    <row r="59" spans="1:44" ht="13" x14ac:dyDescent="0.2">
      <c r="A59" s="10"/>
      <c r="AK59" s="170" t="s">
        <v>470</v>
      </c>
      <c r="AL59" s="171"/>
      <c r="AM59" s="179">
        <v>205809</v>
      </c>
      <c r="AN59" s="180">
        <v>56853</v>
      </c>
      <c r="AO59" s="181">
        <v>-78</v>
      </c>
      <c r="AP59" s="182">
        <v>308655</v>
      </c>
      <c r="AQ59" s="183">
        <v>4.2</v>
      </c>
      <c r="AR59" s="184">
        <v>-82.2</v>
      </c>
    </row>
    <row r="60" spans="1:44" ht="13" x14ac:dyDescent="0.2">
      <c r="A60" s="10"/>
      <c r="AK60" s="185"/>
      <c r="AL60" s="186" t="s">
        <v>466</v>
      </c>
      <c r="AM60" s="187">
        <v>134495</v>
      </c>
      <c r="AN60" s="188">
        <v>37153</v>
      </c>
      <c r="AO60" s="189">
        <v>-84.4</v>
      </c>
      <c r="AP60" s="190">
        <v>169887</v>
      </c>
      <c r="AQ60" s="191">
        <v>20.9</v>
      </c>
      <c r="AR60" s="192">
        <v>-105.3</v>
      </c>
    </row>
    <row r="61" spans="1:44" ht="13" x14ac:dyDescent="0.2">
      <c r="A61" s="10"/>
      <c r="AK61" s="170" t="s">
        <v>471</v>
      </c>
      <c r="AL61" s="193"/>
      <c r="AM61" s="179">
        <v>404402</v>
      </c>
      <c r="AN61" s="180">
        <v>112705</v>
      </c>
      <c r="AO61" s="181">
        <v>90.3</v>
      </c>
      <c r="AP61" s="182">
        <v>323345</v>
      </c>
      <c r="AQ61" s="194">
        <v>1.8</v>
      </c>
      <c r="AR61" s="184">
        <v>88.5</v>
      </c>
    </row>
    <row r="62" spans="1:44" ht="13" x14ac:dyDescent="0.2">
      <c r="A62" s="10"/>
      <c r="AK62" s="185"/>
      <c r="AL62" s="186" t="s">
        <v>466</v>
      </c>
      <c r="AM62" s="187">
        <v>346727</v>
      </c>
      <c r="AN62" s="188">
        <v>96610</v>
      </c>
      <c r="AO62" s="189">
        <v>143.1</v>
      </c>
      <c r="AP62" s="190">
        <v>176523</v>
      </c>
      <c r="AQ62" s="191">
        <v>3.3</v>
      </c>
      <c r="AR62" s="192">
        <v>139.80000000000001</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sheetData>
  <sheetProtection algorithmName="SHA-512" hashValue="QrM4i/QS9ZOIzjoI+XDoq6xySOAnSm9uqtHYfH2/y5mJWLJ5TxKPFv1rA3r1bpsBrAjYgNtB5+qfi9W5S2FCDQ==" saltValue="0UzRTcmDrnOuThlDOF/W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U121"/>
  <sheetViews>
    <sheetView showGridLines="0" topLeftCell="BI97" zoomScaleNormal="100" zoomScaleSheetLayoutView="55" workbookViewId="0">
      <selection activeCell="BM72" sqref="BM72"/>
    </sheetView>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nhKnkhiCDR5TtsAcdLffRof8QKciR0hAqQJHq/YMUJwdMKENYiH/awoTyoFHVjIhTU//LuSpFfdI49nUQutPGA==" saltValue="065jop/TTa5mQ5ArOV8j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EL116"/>
  <sheetViews>
    <sheetView showGridLines="0" zoomScaleNormal="100" zoomScaleSheetLayoutView="55" workbookViewId="0">
      <selection activeCell="BM72" sqref="BM72"/>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HVciVfSTvi9dnjEh38WlHf3bjeuniKe2GScEPYiBpPfYb2ZUJI5sKht5093BvJ3l48XnLCMAjzyy7ZM1f/oocw==" saltValue="S71vklrm3EMNJLVx8Wod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J50"/>
  <sheetViews>
    <sheetView showGridLines="0" topLeftCell="F49" zoomScaleSheetLayoutView="100" workbookViewId="0">
      <selection activeCell="BM72" sqref="BM72"/>
    </sheetView>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472</v>
      </c>
    </row>
    <row r="46" spans="2:10" ht="29.25" customHeight="1" thickBot="1" x14ac:dyDescent="0.3">
      <c r="B46" s="198" t="s">
        <v>22</v>
      </c>
      <c r="C46" s="199"/>
      <c r="D46" s="199"/>
      <c r="E46" s="200" t="s">
        <v>473</v>
      </c>
      <c r="F46" s="201" t="s">
        <v>3</v>
      </c>
      <c r="G46" s="202" t="s">
        <v>4</v>
      </c>
      <c r="H46" s="202" t="s">
        <v>5</v>
      </c>
      <c r="I46" s="202" t="s">
        <v>6</v>
      </c>
      <c r="J46" s="203" t="s">
        <v>7</v>
      </c>
    </row>
    <row r="47" spans="2:10" ht="57.75" customHeight="1" x14ac:dyDescent="0.2">
      <c r="B47" s="204"/>
      <c r="C47" s="1115" t="s">
        <v>474</v>
      </c>
      <c r="D47" s="1115"/>
      <c r="E47" s="1116"/>
      <c r="F47" s="205">
        <v>13.96</v>
      </c>
      <c r="G47" s="206">
        <v>12.12</v>
      </c>
      <c r="H47" s="206">
        <v>31.44</v>
      </c>
      <c r="I47" s="206">
        <v>31.49</v>
      </c>
      <c r="J47" s="207">
        <v>30.62</v>
      </c>
    </row>
    <row r="48" spans="2:10" ht="57.75" customHeight="1" x14ac:dyDescent="0.2">
      <c r="B48" s="208"/>
      <c r="C48" s="1117" t="s">
        <v>475</v>
      </c>
      <c r="D48" s="1117"/>
      <c r="E48" s="1118"/>
      <c r="F48" s="209">
        <v>8.02</v>
      </c>
      <c r="G48" s="210">
        <v>12.35</v>
      </c>
      <c r="H48" s="210">
        <v>6.82</v>
      </c>
      <c r="I48" s="210">
        <v>5.71</v>
      </c>
      <c r="J48" s="211">
        <v>6.28</v>
      </c>
    </row>
    <row r="49" spans="2:10" ht="57.75" customHeight="1" thickBot="1" x14ac:dyDescent="0.25">
      <c r="B49" s="212"/>
      <c r="C49" s="1119" t="s">
        <v>476</v>
      </c>
      <c r="D49" s="1119"/>
      <c r="E49" s="1120"/>
      <c r="F49" s="213" t="s">
        <v>477</v>
      </c>
      <c r="G49" s="214">
        <v>3.85</v>
      </c>
      <c r="H49" s="214">
        <v>16.420000000000002</v>
      </c>
      <c r="I49" s="214" t="s">
        <v>478</v>
      </c>
      <c r="J49" s="215">
        <v>0.78</v>
      </c>
    </row>
    <row r="50" spans="2:10" ht="13" x14ac:dyDescent="0.2"/>
  </sheetData>
  <sheetProtection algorithmName="SHA-512" hashValue="q8iJPkCfqfsLA7ncPlFB2a13tnhQlguOPUdq6lYWAEwOKOargHNmumkg2iovGS9yp9CvVzqb7oTGS2VnIXINWQ==" saltValue="T6H6cP5J6gtPQTD6+zwk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鳥取県</cp:lastModifiedBy>
  <dcterms:created xsi:type="dcterms:W3CDTF">2025-07-24T11:31:46Z</dcterms:created>
  <dcterms:modified xsi:type="dcterms:W3CDTF">2025-09-24T07:10:57Z</dcterms:modified>
  <cp:category/>
</cp:coreProperties>
</file>