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4"/>
  <workbookPr/>
  <mc:AlternateContent xmlns:mc="http://schemas.openxmlformats.org/markup-compatibility/2006">
    <mc:Choice Requires="x15">
      <x15ac:absPath xmlns:x15ac="http://schemas.microsoft.com/office/spreadsheetml/2010/11/ac" url="Y:\各課フォルダ\024財務課\004 財政\08公会計\01県照会・通知\令和７年度\06_財政状況資料集\03_回答\"/>
    </mc:Choice>
  </mc:AlternateContent>
  <xr:revisionPtr revIDLastSave="0" documentId="13_ncr:1_{624AADBA-9FAB-491D-9814-BF9867FD1D86}" xr6:coauthVersionLast="36" xr6:coauthVersionMax="36" xr10:uidLastSave="{00000000-0000-0000-0000-000000000000}"/>
  <bookViews>
    <workbookView xWindow="0" yWindow="0" windowWidth="21570" windowHeight="7320" firstSheet="12"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s="1"/>
  <c r="BY42" i="7"/>
  <c r="BW42" i="7" s="1"/>
  <c r="BE42" i="7"/>
  <c r="AM42" i="7"/>
  <c r="U42" i="7"/>
  <c r="E42" i="7"/>
  <c r="C42" i="7" s="1"/>
  <c r="DG41" i="7"/>
  <c r="CQ41" i="7"/>
  <c r="CO41" i="7"/>
  <c r="BY41" i="7"/>
  <c r="BW41" i="7"/>
  <c r="BE41" i="7"/>
  <c r="AM41" i="7"/>
  <c r="U41" i="7"/>
  <c r="E41" i="7"/>
  <c r="C41" i="7" s="1"/>
  <c r="DG40" i="7"/>
  <c r="CQ40" i="7"/>
  <c r="CO40" i="7" s="1"/>
  <c r="BY40" i="7"/>
  <c r="BW40" i="7" s="1"/>
  <c r="BE40" i="7"/>
  <c r="AM40" i="7"/>
  <c r="U40" i="7"/>
  <c r="E40" i="7"/>
  <c r="C40" i="7" s="1"/>
  <c r="DG39" i="7"/>
  <c r="CQ39" i="7"/>
  <c r="CO39" i="7" s="1"/>
  <c r="BY39" i="7"/>
  <c r="BW39" i="7" s="1"/>
  <c r="BG39" i="7"/>
  <c r="AM39" i="7"/>
  <c r="U39" i="7"/>
  <c r="E39" i="7"/>
  <c r="C39" i="7" s="1"/>
  <c r="DG38" i="7"/>
  <c r="CQ38" i="7"/>
  <c r="CO38" i="7"/>
  <c r="BY38" i="7"/>
  <c r="BW38" i="7"/>
  <c r="BG38" i="7"/>
  <c r="AM38" i="7"/>
  <c r="U38" i="7"/>
  <c r="E38" i="7"/>
  <c r="C38" i="7" s="1"/>
  <c r="DG37" i="7"/>
  <c r="CQ37" i="7"/>
  <c r="CO37" i="7" s="1"/>
  <c r="BY37" i="7"/>
  <c r="BG37" i="7"/>
  <c r="AM37" i="7"/>
  <c r="W37" i="7"/>
  <c r="E37" i="7"/>
  <c r="C37" i="7" s="1"/>
  <c r="DG36" i="7"/>
  <c r="CQ36" i="7"/>
  <c r="CO36" i="7" s="1"/>
  <c r="BY36" i="7"/>
  <c r="BG36" i="7"/>
  <c r="AM36" i="7"/>
  <c r="W36" i="7"/>
  <c r="E36" i="7"/>
  <c r="DG35" i="7"/>
  <c r="CQ35" i="7"/>
  <c r="BY35" i="7"/>
  <c r="BG35" i="7"/>
  <c r="AM35" i="7"/>
  <c r="W35" i="7"/>
  <c r="E35" i="7"/>
  <c r="DG34" i="7"/>
  <c r="CQ34" i="7"/>
  <c r="BY34" i="7"/>
  <c r="BG34" i="7"/>
  <c r="AO34" i="7"/>
  <c r="W34" i="7"/>
  <c r="E34" i="7"/>
  <c r="C34" i="7" s="1"/>
  <c r="C35" i="7" s="1"/>
  <c r="C36" i="7" s="1"/>
  <c r="U34" i="7" l="1"/>
  <c r="U35" i="7" s="1"/>
  <c r="U36" i="7" s="1"/>
  <c r="U37" i="7" s="1"/>
  <c r="AM34" i="7" l="1"/>
  <c r="BE34" i="7" l="1"/>
  <c r="BE35" i="7" s="1"/>
  <c r="BE36" i="7" s="1"/>
  <c r="BE37" i="7" s="1"/>
  <c r="BE38" i="7" s="1"/>
  <c r="BE39" i="7" s="1"/>
  <c r="BW34" i="7"/>
  <c r="BW35" i="7" s="1"/>
  <c r="BW36" i="7" s="1"/>
  <c r="BW37" i="7" s="1"/>
  <c r="CO34" i="7" l="1"/>
  <c r="CO35" i="7" s="1"/>
</calcChain>
</file>

<file path=xl/sharedStrings.xml><?xml version="1.0" encoding="utf-8"?>
<sst xmlns="http://schemas.openxmlformats.org/spreadsheetml/2006/main" count="1090" uniqueCount="556">
  <si>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</si>
  <si>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</si>
  <si>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</si>
  <si>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</si>
  <si>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</si>
  <si>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</si>
  <si>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</si>
  <si>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</si>
  <si>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</si>
  <si>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</si>
  <si>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</si>
  <si>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</si>
  <si>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</si>
  <si>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</si>
  <si>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</si>
  <si>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</si>
  <si>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</si>
  <si>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</si>
  <si>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</si>
  <si>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</si>
  <si>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Ⅳ－０</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</si>
  <si>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</si>
  <si>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</si>
  <si>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</si>
  <si>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</si>
  <si>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</si>
  <si>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</si>
  <si>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</si>
  <si>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</si>
  <si>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</si>
  <si>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</si>
  <si>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</si>
  <si>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</si>
  <si>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</si>
  <si>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大山町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</si>
  <si>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</si>
  <si>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</si>
  <si>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</si>
  <si>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</si>
  <si>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</si>
  <si>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</si>
  <si>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</si>
  <si>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</si>
  <si>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</si>
  <si>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</si>
  <si>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</si>
  <si>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</si>
  <si>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</si>
  <si>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</si>
  <si>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</si>
  <si>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</si>
  <si>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</si>
  <si>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</si>
  <si>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</si>
  <si>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</si>
  <si>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</si>
  <si>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</si>
  <si>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</si>
  <si>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</si>
  <si>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</si>
  <si>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</si>
  <si>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</si>
  <si>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</si>
  <si>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</si>
  <si>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</si>
  <si>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</si>
  <si>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</si>
  <si>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</si>
  <si>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</si>
  <si>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</si>
  <si>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</si>
  <si>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</si>
  <si>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</si>
  <si>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</si>
  <si>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</si>
  <si>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</si>
  <si>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</si>
  <si>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</si>
  <si>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</si>
  <si>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</si>
  <si>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</si>
  <si>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</si>
  <si>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4"/>
  </si>
  <si>
    <t>うち日本人(％)</t>
    <phoneticPr fontId="5"/>
  </si>
  <si>
    <t>-2.0</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</si>
  <si>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</si>
  <si>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</si>
  <si>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</si>
  <si>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</si>
  <si>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</si>
  <si>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</si>
  <si>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</si>
  <si>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</si>
  <si>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</si>
  <si>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</si>
  <si>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</si>
  <si>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</si>
  <si>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</si>
  <si>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</si>
  <si>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</si>
  <si>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</si>
  <si>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</si>
  <si>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</si>
  <si>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</si>
  <si>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</si>
  <si>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</si>
  <si>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</si>
  <si>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</si>
  <si>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</si>
  <si>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</si>
  <si>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</si>
  <si>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</si>
  <si>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</si>
  <si>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</si>
  <si>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</si>
  <si>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</si>
  <si>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</si>
  <si>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</si>
  <si>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</si>
  <si>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</si>
  <si>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</si>
  <si>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</si>
  <si>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</si>
  <si>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</si>
  <si>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</si>
  <si>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</si>
  <si>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</si>
  <si>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</si>
  <si>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</si>
  <si>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</si>
  <si>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</si>
  <si>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</si>
  <si>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</si>
  <si>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</si>
  <si>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</si>
  <si>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</si>
  <si>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</si>
  <si>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</si>
  <si>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</si>
  <si>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</si>
  <si>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</si>
  <si>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</si>
  <si>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</si>
  <si>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</si>
  <si>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</si>
  <si>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鳥取県大山町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</si>
  <si>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</si>
  <si>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</si>
  <si>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</si>
  <si>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</si>
  <si>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</si>
  <si>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</si>
  <si>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</si>
  <si>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</si>
  <si>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</si>
  <si>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</si>
  <si>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</si>
  <si>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</si>
  <si>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</si>
  <si>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</si>
  <si>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</si>
  <si>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</si>
  <si>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</si>
  <si>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</si>
  <si>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</si>
  <si>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</si>
  <si>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</si>
  <si>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</si>
  <si>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</si>
  <si>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</si>
  <si>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</si>
  <si>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</si>
  <si>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</si>
  <si>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</si>
  <si>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</si>
  <si>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</si>
  <si>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</si>
  <si>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</si>
  <si>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</si>
  <si>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</si>
  <si>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</si>
  <si>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</si>
  <si>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</si>
  <si>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</si>
  <si>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</si>
  <si>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</si>
  <si>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</si>
  <si>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</si>
  <si>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</si>
  <si>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</si>
  <si>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</si>
  <si>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</si>
  <si>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</si>
  <si>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</si>
  <si>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</si>
  <si>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</si>
  <si>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</si>
  <si>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</si>
  <si>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</si>
  <si>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</si>
  <si>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</si>
  <si>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</si>
  <si>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</si>
  <si>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</si>
  <si>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</si>
  <si>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</si>
  <si>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</si>
  <si>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</si>
  <si>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</si>
  <si>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</si>
  <si>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</si>
  <si>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</si>
  <si>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</si>
  <si>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</si>
  <si>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</si>
  <si>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</si>
  <si>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</si>
  <si>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</si>
  <si>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</si>
  <si>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</si>
  <si>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</si>
  <si>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</si>
  <si>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</si>
  <si>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</si>
  <si>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</si>
  <si>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</si>
  <si>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</si>
  <si>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</si>
  <si>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</si>
  <si>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</si>
  <si>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</si>
  <si>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</si>
  <si>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</si>
  <si>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</si>
  <si>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</si>
  <si>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</si>
  <si>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</si>
  <si>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</si>
  <si>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</si>
  <si>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</si>
  <si>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</si>
  <si>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</si>
  <si>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</si>
  <si>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</si>
  <si>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</si>
  <si>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</si>
  <si>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</si>
  <si>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</si>
  <si>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</si>
  <si>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</si>
  <si>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</si>
  <si>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</si>
  <si>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</si>
  <si>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</si>
  <si>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</si>
  <si>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</si>
  <si>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</si>
  <si>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</si>
  <si>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</si>
  <si>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</si>
  <si>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</si>
  <si>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</si>
  <si>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</si>
  <si>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</si>
  <si>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</si>
  <si>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</si>
  <si>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</si>
  <si>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</si>
  <si>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</si>
  <si>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</si>
  <si>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</si>
  <si>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</si>
  <si>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</si>
  <si>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</si>
  <si>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</si>
  <si>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</si>
  <si>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</si>
  <si>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</si>
  <si>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</si>
  <si>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</si>
  <si>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</si>
  <si>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</si>
  <si>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</si>
  <si>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</si>
  <si>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</si>
  <si>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</si>
  <si>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</si>
  <si>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</si>
  <si>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</si>
  <si>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</si>
  <si>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</si>
  <si>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</si>
  <si>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</si>
  <si>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</si>
  <si>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</si>
  <si>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</si>
  <si>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</si>
  <si>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鳥取県大山町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</si>
  <si>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</si>
  <si>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</si>
  <si>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</si>
  <si>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</si>
  <si>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</si>
  <si>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</si>
  <si>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</si>
  <si>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</si>
  <si>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</si>
  <si>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</si>
  <si>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</si>
  <si>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</si>
  <si>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</si>
  <si>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</si>
  <si>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</si>
  <si>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</si>
  <si>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</si>
  <si>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</si>
  <si>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</si>
  <si>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</si>
  <si>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大山恵みの里公社</t>
  </si>
  <si>
    <t>-</t>
  </si>
  <si>
    <t>土地取得特別会計</t>
    <phoneticPr fontId="5"/>
  </si>
  <si>
    <t>-</t>
    <phoneticPr fontId="25"/>
  </si>
  <si>
    <t>大山観光局</t>
  </si>
  <si>
    <t>開拓専用水道特別会計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</si>
  <si>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</si>
  <si>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</si>
  <si>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</si>
  <si>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</si>
  <si>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</si>
  <si>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</si>
  <si>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</si>
  <si>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</si>
  <si>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</si>
  <si>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</si>
  <si>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</si>
  <si>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</si>
  <si>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</si>
  <si>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</si>
  <si>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</si>
  <si>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後期高齢者医療特別会計</t>
    <phoneticPr fontId="5"/>
  </si>
  <si>
    <t>介護保険特別会計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</si>
  <si>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</si>
  <si>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</si>
  <si>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</si>
  <si>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</si>
  <si>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</si>
  <si>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風力発電事業特別会計</t>
    <phoneticPr fontId="5"/>
  </si>
  <si>
    <t>温泉事業特別会計</t>
    <phoneticPr fontId="5"/>
  </si>
  <si>
    <t>索道事業特別会計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</si>
  <si>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</si>
  <si>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</si>
  <si>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</si>
  <si>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</si>
  <si>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</si>
  <si>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</si>
  <si>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鳥取県町村総合事務組合</t>
  </si>
  <si>
    <t>鳥取県西部広域行政管理組合</t>
  </si>
  <si>
    <t>鳥取県後期高齢者医療広域連合 一般会計</t>
    <rPh sb="15" eb="17">
      <t>イッパン</t>
    </rPh>
    <rPh sb="17" eb="19">
      <t>カイケイ</t>
    </rPh>
    <phoneticPr fontId="25"/>
  </si>
  <si>
    <t>一般会計</t>
    <rPh sb="0" eb="2">
      <t>イッパン</t>
    </rPh>
    <rPh sb="2" eb="4">
      <t>カイケイ</t>
    </rPh>
    <phoneticPr fontId="25"/>
  </si>
  <si>
    <t>鳥取県後期高齢者医療広域連合　後期高齢者医療特別会計</t>
    <rPh sb="22" eb="24">
      <t>トクベツ</t>
    </rPh>
    <rPh sb="24" eb="26">
      <t>カイケイ</t>
    </rPh>
    <phoneticPr fontId="25"/>
  </si>
  <si>
    <t>後期高齢者医療特別会計</t>
    <rPh sb="7" eb="9">
      <t>トクベツ</t>
    </rPh>
    <rPh sb="9" eb="11">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</si>
  <si>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</si>
  <si>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</si>
  <si>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</si>
  <si>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</si>
  <si>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</si>
  <si>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</si>
  <si>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</si>
  <si>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</si>
  <si>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</si>
  <si>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</si>
  <si>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</si>
  <si>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</si>
  <si>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</si>
  <si>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</si>
  <si>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</si>
  <si>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</si>
  <si>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</si>
  <si>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</si>
  <si>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</si>
  <si>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</si>
  <si>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</si>
  <si>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</si>
  <si>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</si>
  <si>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</si>
  <si>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</si>
  <si>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</si>
  <si>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</si>
  <si>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</si>
  <si>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</si>
  <si>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</si>
  <si>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</si>
  <si>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</si>
  <si>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</si>
  <si>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</si>
  <si>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</si>
  <si>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</si>
  <si>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</si>
  <si>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</si>
  <si>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</si>
  <si>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</si>
  <si>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</si>
  <si>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</si>
  <si>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</si>
  <si>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</si>
  <si>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</si>
  <si>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</si>
  <si>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</si>
  <si>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</si>
  <si>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</si>
  <si>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</si>
  <si>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</si>
  <si>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</si>
  <si>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</si>
  <si>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</si>
  <si>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</si>
  <si>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</si>
  <si>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</si>
  <si>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</si>
  <si>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</si>
  <si>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</si>
  <si>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</si>
  <si>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</si>
  <si>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</si>
  <si>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</si>
  <si>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</si>
  <si>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</si>
  <si>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</si>
  <si>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</si>
  <si>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</si>
  <si>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</si>
  <si>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</si>
  <si>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</si>
  <si>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</si>
  <si>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</si>
  <si>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</si>
  <si>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</si>
  <si>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</si>
  <si>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</si>
  <si>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</si>
  <si>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</si>
  <si>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</si>
  <si>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</si>
  <si>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</si>
  <si>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</si>
  <si>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</si>
  <si>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</si>
  <si>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</si>
  <si>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</si>
  <si>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</si>
  <si>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</si>
  <si>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</si>
  <si>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</si>
  <si>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</si>
  <si>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</si>
  <si>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</si>
  <si>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</si>
  <si>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</si>
  <si>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</si>
  <si>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</si>
  <si>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</si>
  <si>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</si>
  <si>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</si>
  <si>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</si>
  <si>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</si>
  <si>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</si>
  <si>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</si>
  <si>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</si>
  <si>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</si>
  <si>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</si>
  <si>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</si>
  <si>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</si>
  <si>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</si>
  <si>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</si>
  <si>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</si>
  <si>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</si>
  <si>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</si>
  <si>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</si>
  <si>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</si>
  <si>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</si>
  <si>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</si>
  <si>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</si>
  <si>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</si>
  <si>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</si>
  <si>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</si>
  <si>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</si>
  <si>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</si>
  <si>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</si>
  <si>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</si>
  <si>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3.79</t>
  </si>
  <si>
    <t>▲ 0.88</t>
  </si>
  <si>
    <t>▲ 0.98</t>
  </si>
  <si>
    <t>会計</t>
    <rPh sb="0" eb="2">
      <t>カイケイ</t>
    </rPh>
    <phoneticPr fontId="5"/>
  </si>
  <si>
    <t>一般会計</t>
  </si>
  <si>
    <t>水道事業会計</t>
  </si>
  <si>
    <t>農業集落排水事業特別会計</t>
  </si>
  <si>
    <t>介護保険特別会計</t>
  </si>
  <si>
    <t>公共下水道事業特別会計</t>
  </si>
  <si>
    <t>国民健康保険特別会計</t>
  </si>
  <si>
    <t>宅地造成事業特別会計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</si>
  <si>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</si>
  <si>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</si>
  <si>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</si>
  <si>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</si>
  <si>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</si>
  <si>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</si>
  <si>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</si>
  <si>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</si>
  <si>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</si>
  <si>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</si>
  <si>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</si>
  <si>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</si>
  <si>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</si>
  <si>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</si>
  <si>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</si>
  <si>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</si>
  <si>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</si>
  <si>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</si>
  <si>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</si>
  <si>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</si>
  <si>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</si>
  <si>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</si>
  <si>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</si>
  <si>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</si>
  <si>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</si>
  <si>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</si>
  <si>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</si>
  <si>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</si>
  <si>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</si>
  <si>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</si>
  <si>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</si>
  <si>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</si>
  <si>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</si>
  <si>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</si>
  <si>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</si>
  <si>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</si>
  <si>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</si>
  <si>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</si>
  <si>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</si>
  <si>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</si>
  <si>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</si>
  <si>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</si>
  <si>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</si>
  <si>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</si>
  <si>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</si>
  <si>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</si>
  <si>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</si>
  <si>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</si>
  <si>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合併振興基金</t>
    <phoneticPr fontId="2"/>
  </si>
  <si>
    <t>公共施設整備基金</t>
    <rPh sb="0" eb="2">
      <t>コウキョウ</t>
    </rPh>
    <rPh sb="2" eb="4">
      <t>シセツ</t>
    </rPh>
    <rPh sb="4" eb="6">
      <t>セイビ</t>
    </rPh>
    <rPh sb="6" eb="8">
      <t>キキン</t>
    </rPh>
    <phoneticPr fontId="25"/>
  </si>
  <si>
    <t>ふるさと応援基金</t>
    <phoneticPr fontId="25"/>
  </si>
  <si>
    <t>地域福祉基金</t>
    <rPh sb="0" eb="6">
      <t>チイキフクシキキン</t>
    </rPh>
    <phoneticPr fontId="25"/>
  </si>
  <si>
    <t>森林整備基金</t>
    <rPh sb="0" eb="2">
      <t>シンリン</t>
    </rPh>
    <rPh sb="2" eb="4">
      <t>セイビ</t>
    </rPh>
    <rPh sb="4" eb="6">
      <t>キキン</t>
    </rPh>
    <phoneticPr fontId="2"/>
  </si>
  <si>
    <t>基金残高合計</t>
    <rPh sb="0" eb="2">
      <t>キキン</t>
    </rPh>
    <rPh sb="2" eb="4">
      <t>ザンダカ</t>
    </rPh>
    <rPh sb="4" eb="6">
      <t>ゴウケイ</t>
    </rPh>
    <phoneticPr fontId="5"/>
  </si>
  <si>
    <t>　新規地方債発行を抑制してきており、元利償還金が減少してきていることや、公営企業に要する経費の財源とする地方債の償還の財源に充てたと認められる繰入金の減、交付税措置の有利な過疎対策事業債、辺地対策事業債の占める割合が大きくなってきていることから、実質公債費比率が減少してきている。将来負担比率は、地方債残高が減少が主な要因となり、令和３年度以降0.0％となっている。今後、老朽化した建物の更新等の費用がかさむことから、地方債発行額が増加することが予想される。公共施設等総合管理計画に基づき、更新費用の平準化を図りながら、引き続き地方債の抑制を図っていく必要がある。</t>
    <rPh sb="1" eb="3">
      <t>シンキ</t>
    </rPh>
    <rPh sb="3" eb="6">
      <t>チホウサイ</t>
    </rPh>
    <rPh sb="6" eb="8">
      <t>ハッコウ</t>
    </rPh>
    <rPh sb="9" eb="11">
      <t>ヨクセイ</t>
    </rPh>
    <rPh sb="18" eb="20">
      <t>ガンリ</t>
    </rPh>
    <rPh sb="20" eb="23">
      <t>ショウカンキン</t>
    </rPh>
    <rPh sb="24" eb="26">
      <t>ゲンショウ</t>
    </rPh>
    <rPh sb="36" eb="38">
      <t>コウエイ</t>
    </rPh>
    <rPh sb="38" eb="40">
      <t>キギョウ</t>
    </rPh>
    <rPh sb="41" eb="42">
      <t>ヨウ</t>
    </rPh>
    <rPh sb="44" eb="46">
      <t>ケイヒ</t>
    </rPh>
    <rPh sb="47" eb="49">
      <t>ザイゲン</t>
    </rPh>
    <rPh sb="52" eb="55">
      <t>チホウサイ</t>
    </rPh>
    <rPh sb="56" eb="58">
      <t>ショウカン</t>
    </rPh>
    <rPh sb="59" eb="61">
      <t>ザイゲン</t>
    </rPh>
    <rPh sb="62" eb="63">
      <t>ア</t>
    </rPh>
    <rPh sb="66" eb="67">
      <t>ミト</t>
    </rPh>
    <rPh sb="71" eb="73">
      <t>クリイレ</t>
    </rPh>
    <rPh sb="73" eb="74">
      <t>キン</t>
    </rPh>
    <rPh sb="75" eb="76">
      <t>ゲン</t>
    </rPh>
    <rPh sb="77" eb="80">
      <t>コウフゼイ</t>
    </rPh>
    <rPh sb="80" eb="82">
      <t>ソチ</t>
    </rPh>
    <rPh sb="83" eb="85">
      <t>ユウリ</t>
    </rPh>
    <rPh sb="86" eb="88">
      <t>カソ</t>
    </rPh>
    <rPh sb="88" eb="90">
      <t>タイサク</t>
    </rPh>
    <rPh sb="90" eb="92">
      <t>ジギョウ</t>
    </rPh>
    <rPh sb="92" eb="93">
      <t>サイ</t>
    </rPh>
    <rPh sb="94" eb="96">
      <t>ヘンチ</t>
    </rPh>
    <rPh sb="96" eb="98">
      <t>タイサク</t>
    </rPh>
    <rPh sb="98" eb="100">
      <t>ジギョウ</t>
    </rPh>
    <rPh sb="100" eb="101">
      <t>サイ</t>
    </rPh>
    <rPh sb="102" eb="103">
      <t>シ</t>
    </rPh>
    <rPh sb="105" eb="107">
      <t>ワリアイ</t>
    </rPh>
    <rPh sb="108" eb="109">
      <t>オオ</t>
    </rPh>
    <rPh sb="123" eb="125">
      <t>ジッシツ</t>
    </rPh>
    <rPh sb="125" eb="128">
      <t>コウサイヒ</t>
    </rPh>
    <rPh sb="128" eb="130">
      <t>ヒリツ</t>
    </rPh>
    <rPh sb="131" eb="133">
      <t>ゲンショウ</t>
    </rPh>
    <rPh sb="140" eb="142">
      <t>ショウライ</t>
    </rPh>
    <rPh sb="142" eb="144">
      <t>フタン</t>
    </rPh>
    <rPh sb="144" eb="146">
      <t>ヒリツ</t>
    </rPh>
    <rPh sb="148" eb="150">
      <t>チホウ</t>
    </rPh>
    <rPh sb="150" eb="151">
      <t>サイ</t>
    </rPh>
    <rPh sb="151" eb="153">
      <t>ザンダカ</t>
    </rPh>
    <rPh sb="154" eb="156">
      <t>ゲンショウ</t>
    </rPh>
    <rPh sb="157" eb="158">
      <t>オモ</t>
    </rPh>
    <rPh sb="159" eb="161">
      <t>ヨウイン</t>
    </rPh>
    <rPh sb="165" eb="167">
      <t>レイワ</t>
    </rPh>
    <rPh sb="168" eb="170">
      <t>ネンド</t>
    </rPh>
    <rPh sb="170" eb="172">
      <t>イコウ</t>
    </rPh>
    <rPh sb="183" eb="185">
      <t>コンゴ</t>
    </rPh>
    <rPh sb="186" eb="189">
      <t>ロウキュウカ</t>
    </rPh>
    <rPh sb="191" eb="193">
      <t>タテモノ</t>
    </rPh>
    <rPh sb="194" eb="196">
      <t>コウシン</t>
    </rPh>
    <rPh sb="196" eb="197">
      <t>トウ</t>
    </rPh>
    <rPh sb="198" eb="200">
      <t>ヒヨウ</t>
    </rPh>
    <rPh sb="209" eb="212">
      <t>チホウサイ</t>
    </rPh>
    <rPh sb="212" eb="214">
      <t>ハッコウ</t>
    </rPh>
    <rPh sb="214" eb="215">
      <t>ガク</t>
    </rPh>
    <rPh sb="216" eb="218">
      <t>ゾウカ</t>
    </rPh>
    <rPh sb="223" eb="225">
      <t>ヨソウ</t>
    </rPh>
    <rPh sb="247" eb="249">
      <t>ヒヨウ</t>
    </rPh>
    <rPh sb="260" eb="261">
      <t>ヒ</t>
    </rPh>
    <rPh sb="262" eb="263">
      <t>ツヅ</t>
    </rPh>
    <rPh sb="264" eb="267">
      <t>チホウサイ</t>
    </rPh>
    <rPh sb="268" eb="270">
      <t>ヨクセイ</t>
    </rPh>
    <rPh sb="271" eb="272">
      <t>ハカ</t>
    </rPh>
    <phoneticPr fontId="2"/>
  </si>
  <si>
    <t>　公共施設の老朽化が進んでおり、有形固定資産減価償却率が高い状態となっている。公共施設再配置計画に基づき、総延床面積の削減をしつつ老朽化した公共施設を順次更新、廃止または統合していく必要がある。
　将来負担比率は、新規地方債発行を抑制した結果、地方債残高が減少してきたことから、令和３年度以降0.0％となっている。今後老朽化した施設の更新等の費用がかさむことから、新規地方債発行が増える可能性がある。公共施設等総合管理計画、公共施設再配置計画、公共施設長寿命化計画に基づき、更新等費用の平準化を図っていく必要がある。</t>
    <rPh sb="1" eb="3">
      <t>コウキョウ</t>
    </rPh>
    <rPh sb="3" eb="5">
      <t>シセツ</t>
    </rPh>
    <rPh sb="10" eb="11">
      <t>スス</t>
    </rPh>
    <rPh sb="16" eb="18">
      <t>ユウケイ</t>
    </rPh>
    <rPh sb="18" eb="20">
      <t>コテイ</t>
    </rPh>
    <rPh sb="20" eb="22">
      <t>シサン</t>
    </rPh>
    <rPh sb="22" eb="24">
      <t>ゲンカ</t>
    </rPh>
    <rPh sb="24" eb="26">
      <t>ショウキャク</t>
    </rPh>
    <rPh sb="26" eb="27">
      <t>リツ</t>
    </rPh>
    <rPh sb="28" eb="29">
      <t>タカ</t>
    </rPh>
    <rPh sb="30" eb="32">
      <t>ジョウタイ</t>
    </rPh>
    <rPh sb="43" eb="46">
      <t>サイハイチ</t>
    </rPh>
    <rPh sb="65" eb="68">
      <t>ロウキュウカ</t>
    </rPh>
    <rPh sb="75" eb="77">
      <t>ジュンジ</t>
    </rPh>
    <rPh sb="80" eb="82">
      <t>ハイシ</t>
    </rPh>
    <rPh sb="85" eb="87">
      <t>トウゴウ</t>
    </rPh>
    <rPh sb="107" eb="109">
      <t>シンキ</t>
    </rPh>
    <rPh sb="119" eb="121">
      <t>ケッカ</t>
    </rPh>
    <rPh sb="122" eb="124">
      <t>チホウ</t>
    </rPh>
    <rPh sb="124" eb="125">
      <t>サイ</t>
    </rPh>
    <rPh sb="125" eb="127">
      <t>ザンダカ</t>
    </rPh>
    <rPh sb="128" eb="130">
      <t>ゲンショウ</t>
    </rPh>
    <rPh sb="139" eb="141">
      <t>レイワ</t>
    </rPh>
    <rPh sb="142" eb="144">
      <t>ネンド</t>
    </rPh>
    <rPh sb="144" eb="146">
      <t>イコウ</t>
    </rPh>
    <rPh sb="157" eb="159">
      <t>コンゴ</t>
    </rPh>
    <rPh sb="159" eb="162">
      <t>ロウキュウカ</t>
    </rPh>
    <rPh sb="164" eb="166">
      <t>シセツ</t>
    </rPh>
    <rPh sb="167" eb="169">
      <t>コウシン</t>
    </rPh>
    <rPh sb="169" eb="170">
      <t>トウ</t>
    </rPh>
    <rPh sb="171" eb="173">
      <t>ヒヨウ</t>
    </rPh>
    <rPh sb="182" eb="184">
      <t>シンキ</t>
    </rPh>
    <rPh sb="184" eb="186">
      <t>チホウ</t>
    </rPh>
    <rPh sb="186" eb="187">
      <t>サイ</t>
    </rPh>
    <rPh sb="187" eb="189">
      <t>ハッコウ</t>
    </rPh>
    <rPh sb="190" eb="191">
      <t>フ</t>
    </rPh>
    <rPh sb="193" eb="196">
      <t>カノウセイ</t>
    </rPh>
    <rPh sb="212" eb="214">
      <t>コウキョウ</t>
    </rPh>
    <rPh sb="214" eb="216">
      <t>シセツ</t>
    </rPh>
    <rPh sb="216" eb="219">
      <t>サイハイチ</t>
    </rPh>
    <rPh sb="219" eb="221">
      <t>ケイカク</t>
    </rPh>
    <rPh sb="222" eb="224">
      <t>コウキョウ</t>
    </rPh>
    <rPh sb="224" eb="226">
      <t>シセツ</t>
    </rPh>
    <rPh sb="226" eb="227">
      <t>ナガ</t>
    </rPh>
    <rPh sb="227" eb="230">
      <t>ジュミョウカ</t>
    </rPh>
    <rPh sb="230" eb="232">
      <t>ケイカク</t>
    </rPh>
    <rPh sb="239" eb="240">
      <t>トウ</t>
    </rPh>
    <rPh sb="240" eb="242">
      <t>ヒヨウ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</si>
</sst>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0">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113347</c:v>
                </c:pt>
                <c:pt idx="1">
                  <c:v>125418</c:v>
                </c:pt>
                <c:pt idx="2">
                  <c:v>108384</c:v>
                </c:pt>
                <c:pt idx="3">
                  <c:v>80959</c:v>
                </c:pt>
                <c:pt idx="4">
                  <c:v>117242</c:v>
                </c:pt>
              </c:numCache>
            </c:numRef>
          </c:val>
          <c:smooth val="0"/>
          <c:extLst>
            <c:ext xmlns:c16="http://schemas.microsoft.com/office/drawing/2014/chart" uri="{C3380CC4-5D6E-409C-BE32-E72D297353CC}">
              <c16:uniqueId val="{00000000-01E2-47B4-977D-DB3019D0F2E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90497</c:v>
                </c:pt>
                <c:pt idx="1">
                  <c:v>82271</c:v>
                </c:pt>
                <c:pt idx="2">
                  <c:v>89023</c:v>
                </c:pt>
                <c:pt idx="3">
                  <c:v>80584</c:v>
                </c:pt>
                <c:pt idx="4">
                  <c:v>88647</c:v>
                </c:pt>
              </c:numCache>
            </c:numRef>
          </c:val>
          <c:smooth val="0"/>
          <c:extLst>
            <c:ext xmlns:c16="http://schemas.microsoft.com/office/drawing/2014/chart" uri="{C3380CC4-5D6E-409C-BE32-E72D297353CC}">
              <c16:uniqueId val="{00000001-01E2-47B4-977D-DB3019D0F2E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5.35</c:v>
                </c:pt>
                <c:pt idx="1">
                  <c:v>5.47</c:v>
                </c:pt>
                <c:pt idx="2">
                  <c:v>6.2</c:v>
                </c:pt>
                <c:pt idx="3">
                  <c:v>7.13</c:v>
                </c:pt>
                <c:pt idx="4">
                  <c:v>6.12</c:v>
                </c:pt>
              </c:numCache>
            </c:numRef>
          </c:val>
          <c:extLst>
            <c:ext xmlns:c16="http://schemas.microsoft.com/office/drawing/2014/chart" uri="{C3380CC4-5D6E-409C-BE32-E72D297353CC}">
              <c16:uniqueId val="{00000000-E299-4C3A-A73F-828D3E2D2473}"/>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27.52</c:v>
                </c:pt>
                <c:pt idx="1">
                  <c:v>25.2</c:v>
                </c:pt>
                <c:pt idx="2">
                  <c:v>24.41</c:v>
                </c:pt>
                <c:pt idx="3">
                  <c:v>26.23</c:v>
                </c:pt>
                <c:pt idx="4">
                  <c:v>26.64</c:v>
                </c:pt>
              </c:numCache>
            </c:numRef>
          </c:val>
          <c:extLst>
            <c:ext xmlns:c16="http://schemas.microsoft.com/office/drawing/2014/chart" uri="{C3380CC4-5D6E-409C-BE32-E72D297353CC}">
              <c16:uniqueId val="{00000001-E299-4C3A-A73F-828D3E2D24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-3.79</c:v>
                </c:pt>
                <c:pt idx="1">
                  <c:v>-0.88</c:v>
                </c:pt>
                <c:pt idx="2">
                  <c:v>1</c:v>
                </c:pt>
                <c:pt idx="3">
                  <c:v>1.63</c:v>
                </c:pt>
                <c:pt idx="4">
                  <c:v>-0.98</c:v>
                </c:pt>
              </c:numCache>
            </c:numRef>
          </c:val>
          <c:smooth val="0"/>
          <c:extLst>
            <c:ext xmlns:c16="http://schemas.microsoft.com/office/drawing/2014/chart" uri="{C3380CC4-5D6E-409C-BE32-E72D297353CC}">
              <c16:uniqueId val="{00000002-E299-4C3A-A73F-828D3E2D24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0.03</c:v>
                </c:pt>
                <c:pt idx="2">
                  <c:v>#N/A</c:v>
                </c:pt>
                <c:pt idx="3">
                  <c:v>0.24</c:v>
                </c:pt>
                <c:pt idx="4">
                  <c:v>#N/A</c:v>
                </c:pt>
                <c:pt idx="5">
                  <c:v>0.14000000000000001</c:v>
                </c:pt>
                <c:pt idx="6">
                  <c:v>#N/A</c:v>
                </c:pt>
                <c:pt idx="7">
                  <c:v>0</c:v>
                </c:pt>
                <c:pt idx="8">
                  <c:v>#N/A</c:v>
                </c:pt>
                <c:pt idx="9">
                  <c:v>0</c:v>
                </c:pt>
              </c:numCache>
            </c:numRef>
          </c:val>
          <c:extLst>
            <c:ext xmlns:c16="http://schemas.microsoft.com/office/drawing/2014/chart" uri="{C3380CC4-5D6E-409C-BE32-E72D297353CC}">
              <c16:uniqueId val="{00000000-7F87-4A81-9B88-5ADDE0B0A07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87-4A81-9B88-5ADDE0B0A07B}"/>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2-7F87-4A81-9B88-5ADDE0B0A07B}"/>
            </c:ext>
          </c:extLst>
        </c:ser>
        <c:ser>
          <c:idx val="3"/>
          <c:order val="3"/>
          <c:tx>
            <c:strRef>
              <c:f>[1]データシート!$A$30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0.61</c:v>
                </c:pt>
                <c:pt idx="2">
                  <c:v>#N/A</c:v>
                </c:pt>
                <c:pt idx="3">
                  <c:v>0.35</c:v>
                </c:pt>
                <c:pt idx="4">
                  <c:v>#N/A</c:v>
                </c:pt>
                <c:pt idx="5">
                  <c:v>0.13</c:v>
                </c:pt>
                <c:pt idx="6">
                  <c:v>#N/A</c:v>
                </c:pt>
                <c:pt idx="7">
                  <c:v>0.09</c:v>
                </c:pt>
                <c:pt idx="8">
                  <c:v>#N/A</c:v>
                </c:pt>
                <c:pt idx="9">
                  <c:v>0.01</c:v>
                </c:pt>
              </c:numCache>
            </c:numRef>
          </c:val>
          <c:extLst>
            <c:ext xmlns:c16="http://schemas.microsoft.com/office/drawing/2014/chart" uri="{C3380CC4-5D6E-409C-BE32-E72D297353CC}">
              <c16:uniqueId val="{00000003-7F87-4A81-9B88-5ADDE0B0A07B}"/>
            </c:ext>
          </c:extLst>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1.02</c:v>
                </c:pt>
                <c:pt idx="2">
                  <c:v>#N/A</c:v>
                </c:pt>
                <c:pt idx="3">
                  <c:v>0.46</c:v>
                </c:pt>
                <c:pt idx="4">
                  <c:v>#N/A</c:v>
                </c:pt>
                <c:pt idx="5">
                  <c:v>0.03</c:v>
                </c:pt>
                <c:pt idx="6">
                  <c:v>#N/A</c:v>
                </c:pt>
                <c:pt idx="7">
                  <c:v>0.01</c:v>
                </c:pt>
                <c:pt idx="8">
                  <c:v>#N/A</c:v>
                </c:pt>
                <c:pt idx="9">
                  <c:v>0.02</c:v>
                </c:pt>
              </c:numCache>
            </c:numRef>
          </c:val>
          <c:extLst>
            <c:ext xmlns:c16="http://schemas.microsoft.com/office/drawing/2014/chart" uri="{C3380CC4-5D6E-409C-BE32-E72D297353CC}">
              <c16:uniqueId val="{00000004-7F87-4A81-9B88-5ADDE0B0A07B}"/>
            </c:ext>
          </c:extLst>
        </c:ser>
        <c:ser>
          <c:idx val="5"/>
          <c:order val="5"/>
          <c:tx>
            <c:strRef>
              <c:f>[1]データシート!$A$32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0.97</c:v>
                </c:pt>
              </c:numCache>
            </c:numRef>
          </c:val>
          <c:extLst>
            <c:ext xmlns:c16="http://schemas.microsoft.com/office/drawing/2014/chart" uri="{C3380CC4-5D6E-409C-BE32-E72D297353CC}">
              <c16:uniqueId val="{00000005-7F87-4A81-9B88-5ADDE0B0A07B}"/>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1.86</c:v>
                </c:pt>
                <c:pt idx="2">
                  <c:v>#N/A</c:v>
                </c:pt>
                <c:pt idx="3">
                  <c:v>1.95</c:v>
                </c:pt>
                <c:pt idx="4">
                  <c:v>#N/A</c:v>
                </c:pt>
                <c:pt idx="5">
                  <c:v>1.8</c:v>
                </c:pt>
                <c:pt idx="6">
                  <c:v>#N/A</c:v>
                </c:pt>
                <c:pt idx="7">
                  <c:v>2.13</c:v>
                </c:pt>
                <c:pt idx="8">
                  <c:v>#N/A</c:v>
                </c:pt>
                <c:pt idx="9">
                  <c:v>1.98</c:v>
                </c:pt>
              </c:numCache>
            </c:numRef>
          </c:val>
          <c:extLst>
            <c:ext xmlns:c16="http://schemas.microsoft.com/office/drawing/2014/chart" uri="{C3380CC4-5D6E-409C-BE32-E72D297353CC}">
              <c16:uniqueId val="{00000006-7F87-4A81-9B88-5ADDE0B0A07B}"/>
            </c:ext>
          </c:extLst>
        </c:ser>
        <c:ser>
          <c:idx val="7"/>
          <c:order val="7"/>
          <c:tx>
            <c:strRef>
              <c:f>[1]データシート!$A$34</c:f>
              <c:strCache>
                <c:ptCount val="1"/>
                <c:pt idx="0">
                  <c:v>農業集落排水事業特別会計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c:v>
                </c:pt>
                <c:pt idx="2">
                  <c:v>#N/A</c:v>
                </c:pt>
                <c:pt idx="3">
                  <c:v>0</c:v>
                </c:pt>
                <c:pt idx="4">
                  <c:v>#N/A</c:v>
                </c:pt>
                <c:pt idx="5">
                  <c:v>0</c:v>
                </c:pt>
                <c:pt idx="6">
                  <c:v>#N/A</c:v>
                </c:pt>
                <c:pt idx="7">
                  <c:v>0</c:v>
                </c:pt>
                <c:pt idx="8">
                  <c:v>#N/A</c:v>
                </c:pt>
                <c:pt idx="9">
                  <c:v>2.95</c:v>
                </c:pt>
              </c:numCache>
            </c:numRef>
          </c:val>
          <c:extLst>
            <c:ext xmlns:c16="http://schemas.microsoft.com/office/drawing/2014/chart" uri="{C3380CC4-5D6E-409C-BE32-E72D297353CC}">
              <c16:uniqueId val="{00000007-7F87-4A81-9B88-5ADDE0B0A07B}"/>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3.39</c:v>
                </c:pt>
                <c:pt idx="2">
                  <c:v>#N/A</c:v>
                </c:pt>
                <c:pt idx="3">
                  <c:v>3.79</c:v>
                </c:pt>
                <c:pt idx="4">
                  <c:v>#N/A</c:v>
                </c:pt>
                <c:pt idx="5">
                  <c:v>4.72</c:v>
                </c:pt>
                <c:pt idx="6">
                  <c:v>#N/A</c:v>
                </c:pt>
                <c:pt idx="7">
                  <c:v>4.5999999999999996</c:v>
                </c:pt>
                <c:pt idx="8">
                  <c:v>#N/A</c:v>
                </c:pt>
                <c:pt idx="9">
                  <c:v>4.9000000000000004</c:v>
                </c:pt>
              </c:numCache>
            </c:numRef>
          </c:val>
          <c:extLst>
            <c:ext xmlns:c16="http://schemas.microsoft.com/office/drawing/2014/chart" uri="{C3380CC4-5D6E-409C-BE32-E72D297353CC}">
              <c16:uniqueId val="{00000008-7F87-4A81-9B88-5ADDE0B0A07B}"/>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5.31</c:v>
                </c:pt>
                <c:pt idx="2">
                  <c:v>#N/A</c:v>
                </c:pt>
                <c:pt idx="3">
                  <c:v>5.42</c:v>
                </c:pt>
                <c:pt idx="4">
                  <c:v>#N/A</c:v>
                </c:pt>
                <c:pt idx="5">
                  <c:v>6.2</c:v>
                </c:pt>
                <c:pt idx="6">
                  <c:v>#N/A</c:v>
                </c:pt>
                <c:pt idx="7">
                  <c:v>7.13</c:v>
                </c:pt>
                <c:pt idx="8">
                  <c:v>#N/A</c:v>
                </c:pt>
                <c:pt idx="9">
                  <c:v>6.12</c:v>
                </c:pt>
              </c:numCache>
            </c:numRef>
          </c:val>
          <c:extLst>
            <c:ext xmlns:c16="http://schemas.microsoft.com/office/drawing/2014/chart" uri="{C3380CC4-5D6E-409C-BE32-E72D297353CC}">
              <c16:uniqueId val="{00000009-7F87-4A81-9B88-5ADDE0B0A07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1434</c:v>
                </c:pt>
                <c:pt idx="5">
                  <c:v>1433</c:v>
                </c:pt>
                <c:pt idx="8">
                  <c:v>1403</c:v>
                </c:pt>
                <c:pt idx="11">
                  <c:v>1388</c:v>
                </c:pt>
                <c:pt idx="14">
                  <c:v>1343</c:v>
                </c:pt>
              </c:numCache>
            </c:numRef>
          </c:val>
          <c:extLst>
            <c:ext xmlns:c16="http://schemas.microsoft.com/office/drawing/2014/chart" uri="{C3380CC4-5D6E-409C-BE32-E72D297353CC}">
              <c16:uniqueId val="{00000000-E44A-4108-989D-ED48481BB38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44A-4108-989D-ED48481BB38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44A-4108-989D-ED48481BB38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40</c:v>
                </c:pt>
                <c:pt idx="3">
                  <c:v>40</c:v>
                </c:pt>
                <c:pt idx="6">
                  <c:v>39</c:v>
                </c:pt>
                <c:pt idx="9">
                  <c:v>34</c:v>
                </c:pt>
                <c:pt idx="12">
                  <c:v>35</c:v>
                </c:pt>
              </c:numCache>
            </c:numRef>
          </c:val>
          <c:extLst>
            <c:ext xmlns:c16="http://schemas.microsoft.com/office/drawing/2014/chart" uri="{C3380CC4-5D6E-409C-BE32-E72D297353CC}">
              <c16:uniqueId val="{00000003-E44A-4108-989D-ED48481BB38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576</c:v>
                </c:pt>
                <c:pt idx="3">
                  <c:v>545</c:v>
                </c:pt>
                <c:pt idx="6">
                  <c:v>566</c:v>
                </c:pt>
                <c:pt idx="9">
                  <c:v>584</c:v>
                </c:pt>
                <c:pt idx="12">
                  <c:v>572</c:v>
                </c:pt>
              </c:numCache>
            </c:numRef>
          </c:val>
          <c:extLst>
            <c:ext xmlns:c16="http://schemas.microsoft.com/office/drawing/2014/chart" uri="{C3380CC4-5D6E-409C-BE32-E72D297353CC}">
              <c16:uniqueId val="{00000004-E44A-4108-989D-ED48481BB38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4A-4108-989D-ED48481BB38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4A-4108-989D-ED48481BB38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1401</c:v>
                </c:pt>
                <c:pt idx="3">
                  <c:v>1405</c:v>
                </c:pt>
                <c:pt idx="6">
                  <c:v>1369</c:v>
                </c:pt>
                <c:pt idx="9">
                  <c:v>1351</c:v>
                </c:pt>
                <c:pt idx="12">
                  <c:v>1335</c:v>
                </c:pt>
              </c:numCache>
            </c:numRef>
          </c:val>
          <c:extLst>
            <c:ext xmlns:c16="http://schemas.microsoft.com/office/drawing/2014/chart" uri="{C3380CC4-5D6E-409C-BE32-E72D297353CC}">
              <c16:uniqueId val="{00000007-E44A-4108-989D-ED48481BB3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583</c:v>
                </c:pt>
                <c:pt idx="2">
                  <c:v>#N/A</c:v>
                </c:pt>
                <c:pt idx="3">
                  <c:v>#N/A</c:v>
                </c:pt>
                <c:pt idx="4">
                  <c:v>557</c:v>
                </c:pt>
                <c:pt idx="5">
                  <c:v>#N/A</c:v>
                </c:pt>
                <c:pt idx="6">
                  <c:v>#N/A</c:v>
                </c:pt>
                <c:pt idx="7">
                  <c:v>571</c:v>
                </c:pt>
                <c:pt idx="8">
                  <c:v>#N/A</c:v>
                </c:pt>
                <c:pt idx="9">
                  <c:v>#N/A</c:v>
                </c:pt>
                <c:pt idx="10">
                  <c:v>581</c:v>
                </c:pt>
                <c:pt idx="11">
                  <c:v>#N/A</c:v>
                </c:pt>
                <c:pt idx="12">
                  <c:v>#N/A</c:v>
                </c:pt>
                <c:pt idx="13">
                  <c:v>599</c:v>
                </c:pt>
                <c:pt idx="14">
                  <c:v>#N/A</c:v>
                </c:pt>
              </c:numCache>
            </c:numRef>
          </c:val>
          <c:smooth val="0"/>
          <c:extLst>
            <c:ext xmlns:c16="http://schemas.microsoft.com/office/drawing/2014/chart" uri="{C3380CC4-5D6E-409C-BE32-E72D297353CC}">
              <c16:uniqueId val="{00000008-E44A-4108-989D-ED48481BB3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11673</c:v>
                </c:pt>
                <c:pt idx="5">
                  <c:v>11114</c:v>
                </c:pt>
                <c:pt idx="8">
                  <c:v>10356</c:v>
                </c:pt>
                <c:pt idx="11">
                  <c:v>9549</c:v>
                </c:pt>
                <c:pt idx="14">
                  <c:v>9147</c:v>
                </c:pt>
              </c:numCache>
            </c:numRef>
          </c:val>
          <c:extLst>
            <c:ext xmlns:c16="http://schemas.microsoft.com/office/drawing/2014/chart" uri="{C3380CC4-5D6E-409C-BE32-E72D297353CC}">
              <c16:uniqueId val="{00000000-F3FC-4F63-99FF-51CA6EFE77A4}"/>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143</c:v>
                </c:pt>
                <c:pt idx="5">
                  <c:v>122</c:v>
                </c:pt>
                <c:pt idx="8">
                  <c:v>100</c:v>
                </c:pt>
                <c:pt idx="11">
                  <c:v>81</c:v>
                </c:pt>
                <c:pt idx="14">
                  <c:v>64</c:v>
                </c:pt>
              </c:numCache>
            </c:numRef>
          </c:val>
          <c:extLst>
            <c:ext xmlns:c16="http://schemas.microsoft.com/office/drawing/2014/chart" uri="{C3380CC4-5D6E-409C-BE32-E72D297353CC}">
              <c16:uniqueId val="{00000001-F3FC-4F63-99FF-51CA6EFE77A4}"/>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4888</c:v>
                </c:pt>
                <c:pt idx="5">
                  <c:v>4959</c:v>
                </c:pt>
                <c:pt idx="8">
                  <c:v>5561</c:v>
                </c:pt>
                <c:pt idx="11">
                  <c:v>5529</c:v>
                </c:pt>
                <c:pt idx="14">
                  <c:v>5337</c:v>
                </c:pt>
              </c:numCache>
            </c:numRef>
          </c:val>
          <c:extLst>
            <c:ext xmlns:c16="http://schemas.microsoft.com/office/drawing/2014/chart" uri="{C3380CC4-5D6E-409C-BE32-E72D297353CC}">
              <c16:uniqueId val="{00000002-F3FC-4F63-99FF-51CA6EFE77A4}"/>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FC-4F63-99FF-51CA6EFE77A4}"/>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FC-4F63-99FF-51CA6EFE77A4}"/>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FC-4F63-99FF-51CA6EFE77A4}"/>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1071</c:v>
                </c:pt>
                <c:pt idx="3">
                  <c:v>1084</c:v>
                </c:pt>
                <c:pt idx="6">
                  <c:v>926</c:v>
                </c:pt>
                <c:pt idx="9">
                  <c:v>1039</c:v>
                </c:pt>
                <c:pt idx="12">
                  <c:v>943</c:v>
                </c:pt>
              </c:numCache>
            </c:numRef>
          </c:val>
          <c:extLst>
            <c:ext xmlns:c16="http://schemas.microsoft.com/office/drawing/2014/chart" uri="{C3380CC4-5D6E-409C-BE32-E72D297353CC}">
              <c16:uniqueId val="{00000006-F3FC-4F63-99FF-51CA6EFE77A4}"/>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172</c:v>
                </c:pt>
                <c:pt idx="3">
                  <c:v>138</c:v>
                </c:pt>
                <c:pt idx="6">
                  <c:v>100</c:v>
                </c:pt>
                <c:pt idx="9">
                  <c:v>84</c:v>
                </c:pt>
                <c:pt idx="12">
                  <c:v>79</c:v>
                </c:pt>
              </c:numCache>
            </c:numRef>
          </c:val>
          <c:extLst>
            <c:ext xmlns:c16="http://schemas.microsoft.com/office/drawing/2014/chart" uri="{C3380CC4-5D6E-409C-BE32-E72D297353CC}">
              <c16:uniqueId val="{00000007-F3FC-4F63-99FF-51CA6EFE77A4}"/>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5158</c:v>
                </c:pt>
                <c:pt idx="3">
                  <c:v>4734</c:v>
                </c:pt>
                <c:pt idx="6">
                  <c:v>4302</c:v>
                </c:pt>
                <c:pt idx="9">
                  <c:v>3911</c:v>
                </c:pt>
                <c:pt idx="12">
                  <c:v>3510</c:v>
                </c:pt>
              </c:numCache>
            </c:numRef>
          </c:val>
          <c:extLst>
            <c:ext xmlns:c16="http://schemas.microsoft.com/office/drawing/2014/chart" uri="{C3380CC4-5D6E-409C-BE32-E72D297353CC}">
              <c16:uniqueId val="{00000008-F3FC-4F63-99FF-51CA6EFE77A4}"/>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3</c:v>
                </c:pt>
                <c:pt idx="3">
                  <c:v>2</c:v>
                </c:pt>
                <c:pt idx="6">
                  <c:v>1</c:v>
                </c:pt>
                <c:pt idx="9">
                  <c:v>0</c:v>
                </c:pt>
                <c:pt idx="12">
                  <c:v>0</c:v>
                </c:pt>
              </c:numCache>
            </c:numRef>
          </c:val>
          <c:extLst>
            <c:ext xmlns:c16="http://schemas.microsoft.com/office/drawing/2014/chart" uri="{C3380CC4-5D6E-409C-BE32-E72D297353CC}">
              <c16:uniqueId val="{00000009-F3FC-4F63-99FF-51CA6EFE77A4}"/>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10005</c:v>
                </c:pt>
                <c:pt idx="3">
                  <c:v>9530</c:v>
                </c:pt>
                <c:pt idx="6">
                  <c:v>8963</c:v>
                </c:pt>
                <c:pt idx="9">
                  <c:v>8338</c:v>
                </c:pt>
                <c:pt idx="12">
                  <c:v>7922</c:v>
                </c:pt>
              </c:numCache>
            </c:numRef>
          </c:val>
          <c:extLst>
            <c:ext xmlns:c16="http://schemas.microsoft.com/office/drawing/2014/chart" uri="{C3380CC4-5D6E-409C-BE32-E72D297353CC}">
              <c16:uniqueId val="{0000000A-F3FC-4F63-99FF-51CA6EFE77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3FC-4F63-99FF-51CA6EFE77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1773</c:v>
                </c:pt>
                <c:pt idx="1">
                  <c:v>1838</c:v>
                </c:pt>
                <c:pt idx="2">
                  <c:v>1845</c:v>
                </c:pt>
              </c:numCache>
            </c:numRef>
          </c:val>
          <c:extLst>
            <c:ext xmlns:c16="http://schemas.microsoft.com/office/drawing/2014/chart" uri="{C3380CC4-5D6E-409C-BE32-E72D297353CC}">
              <c16:uniqueId val="{00000000-226B-49BE-A2E4-3D2DD5608D5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762</c:v>
                </c:pt>
                <c:pt idx="1">
                  <c:v>764</c:v>
                </c:pt>
                <c:pt idx="2">
                  <c:v>796</c:v>
                </c:pt>
              </c:numCache>
            </c:numRef>
          </c:val>
          <c:extLst>
            <c:ext xmlns:c16="http://schemas.microsoft.com/office/drawing/2014/chart" uri="{C3380CC4-5D6E-409C-BE32-E72D297353CC}">
              <c16:uniqueId val="{00000001-226B-49BE-A2E4-3D2DD5608D5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3911</c:v>
                </c:pt>
                <c:pt idx="1">
                  <c:v>3706</c:v>
                </c:pt>
                <c:pt idx="2">
                  <c:v>3424</c:v>
                </c:pt>
              </c:numCache>
            </c:numRef>
          </c:val>
          <c:extLst>
            <c:ext xmlns:c16="http://schemas.microsoft.com/office/drawing/2014/chart" uri="{C3380CC4-5D6E-409C-BE32-E72D297353CC}">
              <c16:uniqueId val="{00000002-226B-49BE-A2E4-3D2DD5608D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{8D6D3B78-B152-4104-830E-ADD0D4E61308}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7D5-449E-A9B2-B33B9EA063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{133A139E-EC0C-465C-8BAF-DD02A987B962}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D5-449E-A9B2-B33B9EA063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{1087D407-E127-428B-A73E-BC0F523F0F3C}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D5-449E-A9B2-B33B9EA063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{91A49FF8-8E22-4679-8148-FE3E9944AB14}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D5-449E-A9B2-B33B9EA063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{E5CDAA9D-177E-4C24-B24B-CEF92A022773}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D5-449E-A9B2-B33B9EA0632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{32E6CF46-4357-4819-AE69-A949B90C36A2}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7D5-449E-A9B2-B33B9EA0632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{E03B4126-7990-496D-8A9A-BFF10BAB1568}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7D5-449E-A9B2-B33B9EA0632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{464320CF-5601-47D6-BC9B-839BC9816297}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7D5-449E-A9B2-B33B9EA0632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{1AA16CC0-8550-4180-A26D-167D87099C4F}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7D5-449E-A9B2-B33B9EA063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c:v>
                </c:pt>
                <c:pt idx="8">
                  <c:v>67.7</c:v>
                </c:pt>
                <c:pt idx="16">
                  <c:v>66.7</c:v>
                </c:pt>
                <c:pt idx="24">
                  <c:v>70.8</c:v>
                </c:pt>
                <c:pt idx="32">
                  <c:v>73.099999999999994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7D5-449E-A9B2-B33B9EA063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{3F22C293-2464-426E-9767-2F5B907DBE28}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7D5-449E-A9B2-B33B9EA0632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{3CC4C0A4-C6E3-4C60-916A-F90C5C03C9D5}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D5-449E-A9B2-B33B9EA063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{48ECF7A5-C9B6-4217-AA56-28C63ED3E483}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D5-449E-A9B2-B33B9EA063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{E5CAE96B-9AEB-46D7-9839-4274297C8E2B}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D5-449E-A9B2-B33B9EA063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{B896E50E-A623-48C1-9B44-2CD02C3467D7}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D5-449E-A9B2-B33B9EA0632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{0C05E3C9-8441-44AB-A8BC-7343A2FA1139}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7D5-449E-A9B2-B33B9EA0632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{BCF0B48C-DB4E-4807-AA75-ABA79D102478}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7D5-449E-A9B2-B33B9EA0632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{AB1BA193-3600-4F99-986A-072EF68ABBF2}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7D5-449E-A9B2-B33B9EA0632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{5C595BF4-0FE4-41F7-93E8-817151FE0E75}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7D5-449E-A9B2-B33B9EA063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61.1</c:v>
                </c:pt>
                <c:pt idx="16">
                  <c:v>63.5</c:v>
                </c:pt>
                <c:pt idx="24">
                  <c:v>65.400000000000006</c:v>
                </c:pt>
                <c:pt idx="32">
                  <c:v>66.3</c:v>
                </c:pt>
              </c:numCache>
            </c:numRef>
          </c:xVal>
          <c:yVal>
            <c:numRef>
              <c:f>公会計指標分析・財政指標組合せ分析表!$BP$55:$DC$55</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47D5-449E-A9B2-B33B9EA06327}"/>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{77B91813-009E-4E31-9BA0-32DA0355B8D8}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147-401B-BD0F-CF53BF18F9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{FB17B226-B77B-4CF5-B5BD-DFA304414224}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47-401B-BD0F-CF53BF18F9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{07D3782A-EFEC-456C-8F73-5DE1EA8CDA3A}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47-401B-BD0F-CF53BF18F9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{8EDC8D5E-486A-469A-BEC9-78496C313E07}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47-401B-BD0F-CF53BF18F9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{E5C7CF2C-9A3C-4434-BABE-9C3CC5D6BA72}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47-401B-BD0F-CF53BF18F92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{A6F4B22A-937F-4FCE-9310-58B46D0C10BF}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147-401B-BD0F-CF53BF18F92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{2B66DB55-E5D7-4AFA-80A6-8DE35FC79A1B}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147-401B-BD0F-CF53BF18F92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{751EBCDC-F1A5-4CC6-9269-42CCEE23038C}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147-401B-BD0F-CF53BF18F92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{16915A57-4209-4081-94A5-B4774BDD7DCC}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147-401B-BD0F-CF53BF18F9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10.5</c:v>
                </c:pt>
                <c:pt idx="16">
                  <c:v>10.1</c:v>
                </c:pt>
                <c:pt idx="24">
                  <c:v>9.9</c:v>
                </c:pt>
                <c:pt idx="32">
                  <c:v>10.199999999999999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147-401B-BD0F-CF53BF18F9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{24A1C0A7-EE6B-48DB-8000-E1EF0680ADD2}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147-401B-BD0F-CF53BF18F92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{38E052B4-A05C-4FD9-98DC-05571E4BFA87}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47-401B-BD0F-CF53BF18F9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{D04151BC-FF2B-4B16-973E-2889FCBCE1E4}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47-401B-BD0F-CF53BF18F9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{44B2D895-7248-4506-ABE4-E4EDA5B0E63C}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47-401B-BD0F-CF53BF18F9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{74B24133-B802-4DD4-98F4-1D11E0653F99}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47-401B-BD0F-CF53BF18F92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{68886601-3B2F-401C-A78C-7B036A89967F}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147-401B-BD0F-CF53BF18F92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{CFB51CD9-9D1B-47AF-9F8A-6E065C94E3FB}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147-401B-BD0F-CF53BF18F92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{482DB0D2-D9A0-4EF2-8374-D13031ED202C}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147-401B-BD0F-CF53BF18F92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{E25B8FB1-83ED-4E73-916E-6CF9B198D3DD}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147-401B-BD0F-CF53BF18F9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c:v>
                </c:pt>
                <c:pt idx="24">
                  <c:v>8.1</c:v>
                </c:pt>
                <c:pt idx="32">
                  <c:v>8.4</c:v>
                </c:pt>
              </c:numCache>
            </c:numRef>
          </c:xVal>
          <c:yVal>
            <c:numRef>
              <c:f>公会計指標分析・財政指標組合せ分析表!$BP$77:$DC$77</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2147-401B-BD0F-CF53BF18F92C}"/>
            </c:ext>
          </c:extLst>
        </c:ser>
        <c:dLbls>
          <c:showLegendKey val="0"/>
          <c:showVal val="1"/>
          <c:showCatName val="0"/>
          <c:showSerName val="0"/>
          <c:showPercent val="0"/>
          <c:showBubbleSize val="0"/>
        </c:dLbls>
        <c:axId val="84219776"/>
        <c:axId val="84234240"/>
      </c:scatterChart>
      <c:valAx>
        <c:axId val="84219776"/>
        <c:scaling>
          <c:orientation val="maxMin"/>
          <c:max val="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元利償還金は、平成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年度借入の過疎対策事業債の元金償還終了などにより、前年度比</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百万円の減の</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公営企業債の元利償還金に対する繰入金は、公共下水道事業特別会計繰出金の</a:t>
          </a:r>
          <a:r>
            <a:rPr kumimoji="1" lang="ja-JP" altLang="en-US" sz="1100">
              <a:solidFill>
                <a:schemeClr val="dk1"/>
              </a:solidFill>
              <a:effectLst/>
              <a:latin typeface="+mn-lt"/>
              <a:ea typeface="+mn-ea"/>
              <a:cs typeface="+mn-cs"/>
            </a:rPr>
            <a:t>減など</a:t>
          </a:r>
          <a:r>
            <a:rPr kumimoji="1" lang="ja-JP" altLang="ja-JP" sz="110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　これらの要因により、実質公債費比率の分子は</a:t>
          </a:r>
          <a:r>
            <a:rPr lang="ja-JP" altLang="ja-JP" sz="1100" b="0" i="0" baseline="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百万円となった。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普通会計の地方債現在高が</a:t>
          </a:r>
          <a:r>
            <a:rPr lang="ja-JP" altLang="ja-JP" sz="1100" b="0" i="0" baseline="0">
              <a:solidFill>
                <a:schemeClr val="dk1"/>
              </a:solidFill>
              <a:effectLst/>
              <a:latin typeface="+mn-lt"/>
              <a:ea typeface="+mn-ea"/>
              <a:cs typeface="+mn-cs"/>
            </a:rPr>
            <a:t>対前年度比</a:t>
          </a:r>
          <a:r>
            <a:rPr kumimoji="1" lang="en-US" altLang="ja-JP" sz="1100" b="0" i="0" baseline="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百万円の減、公営企業債等繰入見込額が</a:t>
          </a:r>
          <a:r>
            <a:rPr lang="ja-JP" altLang="ja-JP" sz="1100" b="0" i="0" baseline="0">
              <a:solidFill>
                <a:schemeClr val="dk1"/>
              </a:solidFill>
              <a:effectLst/>
              <a:latin typeface="+mn-lt"/>
              <a:ea typeface="+mn-ea"/>
              <a:cs typeface="+mn-cs"/>
            </a:rPr>
            <a:t>対前年度比</a:t>
          </a:r>
          <a:r>
            <a:rPr kumimoji="1" lang="en-US" altLang="ja-JP" sz="1100" b="0" i="0" baseline="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百万円の減となったことが主な要因となり、将来負担額は</a:t>
          </a:r>
          <a:r>
            <a:rPr lang="ja-JP" altLang="ja-JP" sz="1100" b="0" i="0" baseline="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充当可能基金は、ふるさと応援基金をはじめとした特定目的基金の減により</a:t>
          </a:r>
          <a:r>
            <a:rPr lang="ja-JP" altLang="ja-JP" sz="1100" b="0" i="0" baseline="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百万円の減、基準財政需要額算入見込額は地方債残高の減が主な要因となり</a:t>
          </a:r>
          <a:r>
            <a:rPr lang="ja-JP" altLang="ja-JP" sz="1100" b="0" i="0" baseline="0">
              <a:solidFill>
                <a:schemeClr val="dk1"/>
              </a:solidFill>
              <a:effectLst/>
              <a:latin typeface="+mn-lt"/>
              <a:ea typeface="+mn-ea"/>
              <a:cs typeface="+mn-cs"/>
            </a:rPr>
            <a:t>対前年度比</a:t>
          </a:r>
          <a:r>
            <a:rPr kumimoji="1" lang="en-US" altLang="ja-JP" sz="1100" b="0" i="0" baseline="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百万円の減となったことなどが主な要因となり、充当可能財源等は</a:t>
          </a:r>
          <a:r>
            <a:rPr lang="ja-JP" altLang="ja-JP" sz="1100" b="0" i="0" baseline="0">
              <a:solidFill>
                <a:schemeClr val="dk1"/>
              </a:solidFill>
              <a:effectLst/>
              <a:latin typeface="+mn-lt"/>
              <a:ea typeface="+mn-ea"/>
              <a:cs typeface="+mn-cs"/>
            </a:rPr>
            <a:t>対前年度比</a:t>
          </a:r>
          <a:r>
            <a:rPr kumimoji="1" lang="en-US" altLang="ja-JP" sz="1100" b="0" i="0" baseline="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以上の要因により、将来負担比率の分子は前年度比</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万円の減となった。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鳥取県大山町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・公共施設の老朽化に伴う解体等により、公共施設整備基金から</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81</a:t>
          </a:r>
          <a:r>
            <a:rPr kumimoji="1" lang="ja-JP" altLang="ja-JP" sz="1300">
              <a:solidFill>
                <a:schemeClr val="dk1"/>
              </a:solidFill>
              <a:effectLst/>
              <a:latin typeface="+mn-lt"/>
              <a:ea typeface="+mn-ea"/>
              <a:cs typeface="+mn-cs"/>
            </a:rPr>
            <a:t>百万円を繰り入れ。</a:t>
          </a:r>
          <a:endParaRPr lang="ja-JP" altLang="ja-JP" sz="1300">
            <a:effectLst/>
          </a:endParaRPr>
        </a:p>
        <a:p>
          <a:r>
            <a:rPr kumimoji="1" lang="ja-JP" altLang="ja-JP" sz="1300">
              <a:solidFill>
                <a:schemeClr val="dk1"/>
              </a:solidFill>
              <a:effectLst/>
              <a:latin typeface="+mn-lt"/>
              <a:ea typeface="+mn-ea"/>
              <a:cs typeface="+mn-cs"/>
            </a:rPr>
            <a:t>　・当該年度のふるさと応援寄附金額以上に、ふるさと応援基金から</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百万円を繰り入れ。</a:t>
          </a:r>
          <a:endParaRPr lang="ja-JP" altLang="ja-JP" sz="1300">
            <a:effectLst/>
          </a:endParaRPr>
        </a:p>
        <a:p>
          <a:r>
            <a:rPr kumimoji="1" lang="ja-JP" altLang="ja-JP" sz="1300">
              <a:solidFill>
                <a:schemeClr val="dk1"/>
              </a:solidFill>
              <a:effectLst/>
              <a:latin typeface="+mn-lt"/>
              <a:ea typeface="+mn-ea"/>
              <a:cs typeface="+mn-cs"/>
            </a:rPr>
            <a:t>　・各種補助金やイベント経費の財源として</a:t>
          </a:r>
          <a:r>
            <a:rPr lang="ja-JP" altLang="ja-JP" sz="1300" b="0" i="0" baseline="0">
              <a:solidFill>
                <a:schemeClr val="dk1"/>
              </a:solidFill>
              <a:effectLst/>
              <a:latin typeface="+mn-lt"/>
              <a:ea typeface="+mn-ea"/>
              <a:cs typeface="+mn-cs"/>
            </a:rPr>
            <a:t>、合併振興基金から</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百万円を繰り入れ。</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mn-lt"/>
              <a:ea typeface="+mn-ea"/>
              <a:cs typeface="+mn-cs"/>
            </a:rPr>
            <a:t>　・人件費等の経常経費の増額により、財政調整基金の取り崩しが見込まれる。</a:t>
          </a:r>
          <a:endParaRPr lang="ja-JP" altLang="ja-JP" sz="1300">
            <a:effectLst/>
          </a:endParaRPr>
        </a:p>
        <a:p>
          <a:r>
            <a:rPr kumimoji="1" lang="ja-JP" altLang="ja-JP" sz="1300">
              <a:solidFill>
                <a:schemeClr val="dk1"/>
              </a:solidFill>
              <a:effectLst/>
              <a:latin typeface="+mn-lt"/>
              <a:ea typeface="+mn-ea"/>
              <a:cs typeface="+mn-cs"/>
            </a:rPr>
            <a:t>　・基金造成計画が令和元年度で終了したことから、合併振興基金は減少していく。</a:t>
          </a:r>
          <a:endParaRPr lang="ja-JP" altLang="ja-JP" sz="1300">
            <a:effectLst/>
          </a:endParaRPr>
        </a:p>
        <a:p>
          <a:r>
            <a:rPr kumimoji="1" lang="ja-JP" altLang="ja-JP" sz="1300">
              <a:solidFill>
                <a:schemeClr val="dk1"/>
              </a:solidFill>
              <a:effectLst/>
              <a:latin typeface="+mn-lt"/>
              <a:ea typeface="+mn-ea"/>
              <a:cs typeface="+mn-cs"/>
            </a:rPr>
            <a:t>　・老朽化に伴う公共施設の改修・更新について計画的な改修等を実施していくため公共施設整備基金の取崩が見込まれる。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・合併振興基金：合併に伴う地域の振興及び住民の一体感醸成。</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・公共施設整備基金：社会福祉施設、教育文化施設、庁舎、町道その他これらに類する施設の整備（解体含む）。</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・ふるさと応援基金</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応援する人たちの期待に応え、誰もが訪れてみたい町又は住んでみたい町とするための事業に充てる。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・地域福祉基金：高齢化社会の到来に備え、地域における福祉活動の促進、快適な生活環境の形成等を図る経費に充てる。</a:t>
          </a:r>
          <a:endParaRPr lang="ja-JP" altLang="ja-JP" sz="1300">
            <a:effectLst/>
          </a:endParaRPr>
        </a:p>
        <a:p>
          <a:r>
            <a:rPr kumimoji="1" lang="ja-JP" altLang="en-US" sz="1300">
              <a:solidFill>
                <a:schemeClr val="dk1"/>
              </a:solidFill>
              <a:effectLst/>
              <a:latin typeface="+mn-lt"/>
              <a:ea typeface="+mn-ea"/>
              <a:cs typeface="+mn-cs"/>
            </a:rPr>
            <a:t>・森林整備基金：</a:t>
          </a:r>
          <a:r>
            <a:rPr lang="ja-JP" altLang="en-US" sz="1300">
              <a:effectLst/>
            </a:rPr>
            <a:t>間伐や人材育成、担い手の確保、木材利用の促進や普及啓発等の森林整備及びその促進に要する経費の財源に充てる。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・合併振興基金：基金使途に沿った事業に活用したことによる取崩のため減。</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・公共施設整備基金：公共施設の老朽化に伴う解体事業</a:t>
          </a:r>
          <a:r>
            <a:rPr kumimoji="1" lang="ja-JP" altLang="en-US" sz="1300">
              <a:solidFill>
                <a:schemeClr val="dk1"/>
              </a:solidFill>
              <a:effectLst/>
              <a:latin typeface="+mn-lt"/>
              <a:ea typeface="+mn-ea"/>
              <a:cs typeface="+mn-cs"/>
            </a:rPr>
            <a:t>や改築工事等</a:t>
          </a:r>
          <a:r>
            <a:rPr kumimoji="1" lang="ja-JP" altLang="ja-JP" sz="1300">
              <a:solidFill>
                <a:schemeClr val="dk1"/>
              </a:solidFill>
              <a:effectLst/>
              <a:latin typeface="+mn-lt"/>
              <a:ea typeface="+mn-ea"/>
              <a:cs typeface="+mn-cs"/>
            </a:rPr>
            <a:t>に活用したことによる取崩のため減。</a:t>
          </a:r>
          <a:endParaRPr lang="ja-JP" altLang="ja-JP" sz="1300">
            <a:effectLst/>
          </a:endParaRPr>
        </a:p>
        <a:p>
          <a:r>
            <a:rPr kumimoji="1" lang="ja-JP" altLang="ja-JP" sz="1300">
              <a:solidFill>
                <a:schemeClr val="dk1"/>
              </a:solidFill>
              <a:effectLst/>
              <a:latin typeface="+mn-lt"/>
              <a:ea typeface="+mn-ea"/>
              <a:cs typeface="+mn-cs"/>
            </a:rPr>
            <a:t>・ふるさと応援基金：ふるさと応援基金の積極的な活用により取り崩し額が増えたため減。</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・合併振興基金：基金使途に沿った事業に活用を予定。</a:t>
          </a:r>
          <a:endParaRPr lang="ja-JP" altLang="ja-JP" sz="1300">
            <a:effectLst/>
          </a:endParaRPr>
        </a:p>
        <a:p>
          <a:r>
            <a:rPr kumimoji="1" lang="ja-JP" altLang="ja-JP" sz="1300">
              <a:solidFill>
                <a:schemeClr val="dk1"/>
              </a:solidFill>
              <a:effectLst/>
              <a:latin typeface="+mn-lt"/>
              <a:ea typeface="+mn-ea"/>
              <a:cs typeface="+mn-cs"/>
            </a:rPr>
            <a:t>・公共施設整備基金：公共施設管理計画個別施設計画に基づき、公共施設の計画的な改修等の財源として取崩しを予定。</a:t>
          </a:r>
          <a:endParaRPr lang="ja-JP" altLang="ja-JP" sz="1300">
            <a:effectLst/>
          </a:endParaRPr>
        </a:p>
        <a:p>
          <a:r>
            <a:rPr kumimoji="1" lang="ja-JP" altLang="ja-JP" sz="1300">
              <a:solidFill>
                <a:schemeClr val="dk1"/>
              </a:solidFill>
              <a:effectLst/>
              <a:latin typeface="+mn-lt"/>
              <a:ea typeface="+mn-ea"/>
              <a:cs typeface="+mn-cs"/>
            </a:rPr>
            <a:t>・ふるさと応援基金：基金目的に沿った事業への財源として積極的に活用していく。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基金の有価証券（債券）運用による基金利息の積立て</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百万円、後年度の財源不足に備え</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百万円の積立を行い増となった。</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近年議会において基金の積み上がりが問題視されており、標準財政規模の</a:t>
          </a:r>
          <a:r>
            <a:rPr kumimoji="1" lang="en-US" altLang="ja-JP" sz="1300">
              <a:solidFill>
                <a:schemeClr val="dk1"/>
              </a:solidFill>
              <a:effectLst/>
              <a:latin typeface="+mn-lt"/>
              <a:ea typeface="+mn-ea"/>
              <a:cs typeface="+mn-cs"/>
            </a:rPr>
            <a:t>20</a:t>
          </a:r>
          <a:r>
            <a:rPr kumimoji="1" lang="ja-JP" altLang="en-US" sz="1300">
              <a:solidFill>
                <a:schemeClr val="dk1"/>
              </a:solidFill>
              <a:effectLst/>
              <a:latin typeface="+mn-lt"/>
              <a:ea typeface="+mn-ea"/>
              <a:cs typeface="+mn-cs"/>
            </a:rPr>
            <a:t>％程度を確保することは堅持しながらも、積極的に財政調整基金繰入金の予算計上を行っている。しかしながら、今後</a:t>
          </a:r>
          <a:r>
            <a:rPr kumimoji="1" lang="ja-JP" altLang="ja-JP" sz="1300">
              <a:solidFill>
                <a:schemeClr val="dk1"/>
              </a:solidFill>
              <a:effectLst/>
              <a:latin typeface="+mn-lt"/>
              <a:ea typeface="+mn-ea"/>
              <a:cs typeface="+mn-cs"/>
            </a:rPr>
            <a:t>人口減少による税収減や</a:t>
          </a:r>
          <a:r>
            <a:rPr kumimoji="1" lang="ja-JP" altLang="en-US" sz="1300">
              <a:solidFill>
                <a:schemeClr val="dk1"/>
              </a:solidFill>
              <a:effectLst/>
              <a:latin typeface="+mn-lt"/>
              <a:ea typeface="+mn-ea"/>
              <a:cs typeface="+mn-cs"/>
            </a:rPr>
            <a:t>人件費等の高騰による経常経費の増加</a:t>
          </a:r>
          <a:r>
            <a:rPr kumimoji="1" lang="ja-JP" altLang="ja-JP" sz="1300">
              <a:solidFill>
                <a:schemeClr val="dk1"/>
              </a:solidFill>
              <a:effectLst/>
              <a:latin typeface="+mn-lt"/>
              <a:ea typeface="+mn-ea"/>
              <a:cs typeface="+mn-cs"/>
            </a:rPr>
            <a:t>、災害への備え等のため、</a:t>
          </a:r>
          <a:r>
            <a:rPr kumimoji="1" lang="ja-JP" altLang="en-US" sz="1300">
              <a:solidFill>
                <a:schemeClr val="dk1"/>
              </a:solidFill>
              <a:effectLst/>
              <a:latin typeface="+mn-lt"/>
              <a:ea typeface="+mn-ea"/>
              <a:cs typeface="+mn-cs"/>
            </a:rPr>
            <a:t>適正な規模を維持しながら持続可能な財政運営が行えるよう</a:t>
          </a:r>
          <a:r>
            <a:rPr kumimoji="1" lang="ja-JP" altLang="ja-JP" sz="1300">
              <a:solidFill>
                <a:schemeClr val="dk1"/>
              </a:solidFill>
              <a:effectLst/>
              <a:latin typeface="+mn-lt"/>
              <a:ea typeface="+mn-ea"/>
              <a:cs typeface="+mn-cs"/>
            </a:rPr>
            <a:t>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基金の有価証券（債券）運用による基金利息の積立て</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百万円を行い増となった。</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mn-lt"/>
              <a:ea typeface="+mn-ea"/>
              <a:cs typeface="+mn-cs"/>
            </a:rPr>
            <a:t>また国補正で増額された普通交付税のうち、臨時財政対策債償還基金費分として</a:t>
          </a:r>
          <a:r>
            <a:rPr lang="en-US" altLang="ja-JP" sz="1300">
              <a:solidFill>
                <a:schemeClr val="dk1"/>
              </a:solidFill>
              <a:effectLst/>
              <a:latin typeface="+mn-lt"/>
              <a:ea typeface="+mn-ea"/>
              <a:cs typeface="+mn-cs"/>
            </a:rPr>
            <a:t>29</a:t>
          </a:r>
          <a:r>
            <a:rPr lang="ja-JP" altLang="ja-JP" sz="1300">
              <a:solidFill>
                <a:schemeClr val="dk1"/>
              </a:solidFill>
              <a:effectLst/>
              <a:latin typeface="+mn-lt"/>
              <a:ea typeface="+mn-ea"/>
              <a:cs typeface="+mn-cs"/>
            </a:rPr>
            <a:t>百万円の積立てを行い増となった。</a:t>
          </a:r>
          <a:endParaRPr lang="ja-JP" altLang="ja-JP" sz="1300">
            <a:effectLst/>
          </a:endParaRPr>
        </a:p>
        <a:p>
          <a:pPr eaLnBrk="1" fontAlgn="auto" latinLnBrk="0" hangingPunct="1"/>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地方債の償還計画を踏まえ、現在と同規模を確保する予定であるが、将来負担軽減のため繰上償還の実施を行うための取崩しも検討する。</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mn-lt"/>
              <a:ea typeface="+mn-ea"/>
              <a:cs typeface="+mn-cs"/>
            </a:rPr>
            <a:t>令和</a:t>
          </a:r>
          <a:r>
            <a:rPr lang="en-US" altLang="ja-JP" sz="1300">
              <a:solidFill>
                <a:schemeClr val="dk1"/>
              </a:solidFill>
              <a:effectLst/>
              <a:latin typeface="+mn-lt"/>
              <a:ea typeface="+mn-ea"/>
              <a:cs typeface="+mn-cs"/>
            </a:rPr>
            <a:t>5</a:t>
          </a:r>
          <a:r>
            <a:rPr lang="ja-JP" altLang="ja-JP" sz="1300">
              <a:solidFill>
                <a:schemeClr val="dk1"/>
              </a:solidFill>
              <a:effectLst/>
              <a:latin typeface="+mn-lt"/>
              <a:ea typeface="+mn-ea"/>
              <a:cs typeface="+mn-cs"/>
            </a:rPr>
            <a:t>年度に臨時財政対策債償還基金費分として積み立てた金額は、令和</a:t>
          </a:r>
          <a:r>
            <a:rPr lang="en-US" altLang="ja-JP" sz="1300">
              <a:solidFill>
                <a:schemeClr val="dk1"/>
              </a:solidFill>
              <a:effectLst/>
              <a:latin typeface="+mn-lt"/>
              <a:ea typeface="+mn-ea"/>
              <a:cs typeface="+mn-cs"/>
            </a:rPr>
            <a:t>6</a:t>
          </a:r>
          <a:r>
            <a:rPr lang="ja-JP" altLang="ja-JP" sz="1300">
              <a:solidFill>
                <a:schemeClr val="dk1"/>
              </a:solidFill>
              <a:effectLst/>
              <a:latin typeface="+mn-lt"/>
              <a:ea typeface="+mn-ea"/>
              <a:cs typeface="+mn-cs"/>
            </a:rPr>
            <a:t>年度及び令和</a:t>
          </a:r>
          <a:r>
            <a:rPr lang="en-US" altLang="ja-JP" sz="1300">
              <a:solidFill>
                <a:schemeClr val="dk1"/>
              </a:solidFill>
              <a:effectLst/>
              <a:latin typeface="+mn-lt"/>
              <a:ea typeface="+mn-ea"/>
              <a:cs typeface="+mn-cs"/>
            </a:rPr>
            <a:t>7</a:t>
          </a:r>
          <a:r>
            <a:rPr lang="ja-JP" altLang="ja-JP" sz="1300">
              <a:solidFill>
                <a:schemeClr val="dk1"/>
              </a:solidFill>
              <a:effectLst/>
              <a:latin typeface="+mn-lt"/>
              <a:ea typeface="+mn-ea"/>
              <a:cs typeface="+mn-cs"/>
            </a:rPr>
            <a:t>年度普通交付税から当該金額の</a:t>
          </a:r>
          <a:r>
            <a:rPr lang="en-US" altLang="ja-JP" sz="1300">
              <a:solidFill>
                <a:schemeClr val="dk1"/>
              </a:solidFill>
              <a:effectLst/>
              <a:latin typeface="+mn-lt"/>
              <a:ea typeface="+mn-ea"/>
              <a:cs typeface="+mn-cs"/>
            </a:rPr>
            <a:t>1/2</a:t>
          </a:r>
          <a:r>
            <a:rPr lang="ja-JP" altLang="ja-JP" sz="1300">
              <a:solidFill>
                <a:schemeClr val="dk1"/>
              </a:solidFill>
              <a:effectLst/>
              <a:latin typeface="+mn-lt"/>
              <a:ea typeface="+mn-ea"/>
              <a:cs typeface="+mn-cs"/>
            </a:rPr>
            <a:t>相当額が控除されるため、控除額相当額は各年度で基金繰入を行い補填する予定。</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15,048
14,900
189.74
12,390,727
11,744,661
424,087
6,926,449
7,921,592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73.1</a:t>
          </a:r>
          <a:r>
            <a:rPr kumimoji="1" lang="ja-JP" altLang="en-US" sz="1100">
              <a:latin typeface="ＭＳ Ｐゴシック" panose="020B0600070205080204" pitchFamily="50" charset="-128"/>
              <a:ea typeface="ＭＳ Ｐゴシック" panose="020B0600070205080204" pitchFamily="50" charset="-128"/>
            </a:rPr>
            <a:t>ポイントと類似団体内で最も高い数値となっている。また、全国平均、鳥取県平均と比較しても高い数値となっている。町が所有する施設の老朽化が進んでおり、公共施設等総合管理計画に沿って、総延床面積の削減を進めていく必要がある。</a:t>
          </a:r>
        </a:p>
        <a:p>
          <a:r>
            <a:rPr kumimoji="1" lang="ja-JP" altLang="en-US" sz="1100">
              <a:latin typeface="ＭＳ Ｐゴシック" panose="020B0600070205080204" pitchFamily="50" charset="-128"/>
              <a:ea typeface="ＭＳ Ｐゴシック" panose="020B0600070205080204" pitchFamily="50" charset="-128"/>
            </a:rPr>
            <a:t>　また、老朽化した公共施設について、施設の廃止や統合について計画的に行いながら、有形固定資産減価償却率を下げることに努める。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84878</xdr:rowOff>
    </xdr:from>
    <xdr:to>
      <xdr:col>23</xdr:col>
      <xdr:colOff>85090</xdr:colOff>
      <xdr:row>34</xdr:row>
      <xdr:rowOff>14605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485553"/>
          <a:ext cx="1270" cy="11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31555</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84878</xdr:rowOff>
    </xdr:from>
    <xdr:to>
      <xdr:col>23</xdr:col>
      <xdr:colOff>174625</xdr:colOff>
      <xdr:row>27</xdr:row>
      <xdr:rowOff>84878</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926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95462</xdr:rowOff>
    </xdr:from>
    <xdr:to>
      <xdr:col>19</xdr:col>
      <xdr:colOff>187325</xdr:colOff>
      <xdr:row>31</xdr:row>
      <xdr:rowOff>25612</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135255</xdr:rowOff>
    </xdr:from>
    <xdr:to>
      <xdr:col>23</xdr:col>
      <xdr:colOff>136525</xdr:colOff>
      <xdr:row>34</xdr:row>
      <xdr:rowOff>65405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50182</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141182</xdr:rowOff>
    </xdr:from>
    <xdr:to>
      <xdr:col>19</xdr:col>
      <xdr:colOff>187325</xdr:colOff>
      <xdr:row>33</xdr:row>
      <xdr:rowOff>71332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639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20532</xdr:rowOff>
    </xdr:from>
    <xdr:to>
      <xdr:col>23</xdr:col>
      <xdr:colOff>85725</xdr:colOff>
      <xdr:row>34</xdr:row>
      <xdr:rowOff>14605</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6449907"/>
          <a:ext cx="711200" cy="16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17568</xdr:rowOff>
    </xdr:from>
    <xdr:to>
      <xdr:col>15</xdr:col>
      <xdr:colOff>187325</xdr:colOff>
      <xdr:row>31</xdr:row>
      <xdr:rowOff>119168</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68368</xdr:rowOff>
    </xdr:from>
    <xdr:to>
      <xdr:col>19</xdr:col>
      <xdr:colOff>136525</xdr:colOff>
      <xdr:row>33</xdr:row>
      <xdr:rowOff>20532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154843"/>
          <a:ext cx="762000" cy="29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89535</xdr:rowOff>
    </xdr:from>
    <xdr:to>
      <xdr:col>11</xdr:col>
      <xdr:colOff>187325</xdr:colOff>
      <xdr:row>32</xdr:row>
      <xdr:rowOff>19685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68368</xdr:rowOff>
    </xdr:from>
    <xdr:to>
      <xdr:col>15</xdr:col>
      <xdr:colOff>136525</xdr:colOff>
      <xdr:row>31</xdr:row>
      <xdr:rowOff>140335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flipV="1">
          <a:off x="2527300" y="6154843"/>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121708</xdr:rowOff>
    </xdr:from>
    <xdr:to>
      <xdr:col>7</xdr:col>
      <xdr:colOff>187325</xdr:colOff>
      <xdr:row>29</xdr:row>
      <xdr:rowOff>51858</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1058</xdr:rowOff>
    </xdr:from>
    <xdr:to>
      <xdr:col>11</xdr:col>
      <xdr:colOff>136525</xdr:colOff>
      <xdr:row>31</xdr:row>
      <xdr:rowOff>140335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744633"/>
          <a:ext cx="762000" cy="48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42139</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62458</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64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10812</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42985</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786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債務償還比率は、類似団体平均よりも</a:t>
          </a:r>
          <a:r>
            <a:rPr kumimoji="1" lang="en-US" altLang="ja-JP" sz="1100">
              <a:latin typeface="ＭＳ Ｐゴシック" panose="020B0600070205080204" pitchFamily="50" charset="-128"/>
              <a:ea typeface="ＭＳ Ｐゴシック" panose="020B0600070205080204" pitchFamily="50" charset="-128"/>
            </a:rPr>
            <a:t>72.9</a:t>
          </a:r>
          <a:r>
            <a:rPr kumimoji="1" lang="ja-JP" altLang="en-US" sz="1100">
              <a:latin typeface="ＭＳ Ｐゴシック" panose="020B0600070205080204" pitchFamily="50" charset="-128"/>
              <a:ea typeface="ＭＳ Ｐゴシック" panose="020B0600070205080204" pitchFamily="50" charset="-128"/>
            </a:rPr>
            <a:t>ポイント低い水準となっている。また、全国平均と比べて</a:t>
          </a:r>
          <a:r>
            <a:rPr kumimoji="1" lang="en-US" altLang="ja-JP" sz="1100">
              <a:latin typeface="ＭＳ Ｐゴシック" panose="020B0600070205080204" pitchFamily="50" charset="-128"/>
              <a:ea typeface="ＭＳ Ｐゴシック" panose="020B0600070205080204" pitchFamily="50" charset="-128"/>
            </a:rPr>
            <a:t>205.1</a:t>
          </a:r>
          <a:r>
            <a:rPr kumimoji="1" lang="ja-JP" altLang="en-US" sz="1100">
              <a:latin typeface="ＭＳ Ｐゴシック" panose="020B0600070205080204" pitchFamily="50" charset="-128"/>
              <a:ea typeface="ＭＳ Ｐゴシック" panose="020B0600070205080204" pitchFamily="50" charset="-128"/>
            </a:rPr>
            <a:t>ポイント、鳥取県平均と比べて</a:t>
          </a:r>
          <a:r>
            <a:rPr kumimoji="1" lang="en-US" altLang="ja-JP" sz="1100">
              <a:latin typeface="ＭＳ Ｐゴシック" panose="020B0600070205080204" pitchFamily="50" charset="-128"/>
              <a:ea typeface="ＭＳ Ｐゴシック" panose="020B0600070205080204" pitchFamily="50" charset="-128"/>
            </a:rPr>
            <a:t>279.1</a:t>
          </a:r>
          <a:r>
            <a:rPr kumimoji="1" lang="ja-JP" altLang="en-US" sz="1100">
              <a:latin typeface="ＭＳ Ｐゴシック" panose="020B0600070205080204" pitchFamily="50" charset="-128"/>
              <a:ea typeface="ＭＳ Ｐゴシック" panose="020B0600070205080204" pitchFamily="50" charset="-128"/>
            </a:rPr>
            <a:t>ポイント低い水準となっている。新規地方債発行額について、元金償還額より少ない金額としており、地方債残高が減少していること、交付税措置の有利な過疎対策事業債、辺地対策事業債の発行を中心に行っていることが主な要因と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88181</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2833"/>
          <a:ext cx="1269" cy="120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92008</xdr:rowOff>
    </xdr:from>
    <xdr:ext cx="469744"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52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88181</xdr:rowOff>
    </xdr:from>
    <xdr:to>
      <xdr:col>76</xdr:col>
      <xdr:colOff>111125</xdr:colOff>
      <xdr:row>33</xdr:row>
      <xdr:rowOff>88181</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51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4621</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919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26194</xdr:rowOff>
    </xdr:from>
    <xdr:to>
      <xdr:col>76</xdr:col>
      <xdr:colOff>73025</xdr:colOff>
      <xdr:row>30</xdr:row>
      <xdr:rowOff>127794</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94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14319</xdr:rowOff>
    </xdr:from>
    <xdr:to>
      <xdr:col>72</xdr:col>
      <xdr:colOff>123825</xdr:colOff>
      <xdr:row>30</xdr:row>
      <xdr:rowOff>115919</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92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4244</xdr:rowOff>
    </xdr:from>
    <xdr:to>
      <xdr:col>68</xdr:col>
      <xdr:colOff>123825</xdr:colOff>
      <xdr:row>30</xdr:row>
      <xdr:rowOff>105844</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91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104648</xdr:rowOff>
    </xdr:from>
    <xdr:to>
      <xdr:col>64</xdr:col>
      <xdr:colOff>123825</xdr:colOff>
      <xdr:row>32</xdr:row>
      <xdr:rowOff>34798</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619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134874</xdr:rowOff>
    </xdr:from>
    <xdr:to>
      <xdr:col>60</xdr:col>
      <xdr:colOff>123825</xdr:colOff>
      <xdr:row>32</xdr:row>
      <xdr:rowOff>65024</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2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66484</xdr:rowOff>
    </xdr:from>
    <xdr:to>
      <xdr:col>76</xdr:col>
      <xdr:colOff>73025</xdr:colOff>
      <xdr:row>29</xdr:row>
      <xdr:rowOff>168084</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81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89361</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66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94911</xdr:rowOff>
    </xdr:from>
    <xdr:to>
      <xdr:col>72</xdr:col>
      <xdr:colOff>123825</xdr:colOff>
      <xdr:row>30</xdr:row>
      <xdr:rowOff>25061</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8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117284</xdr:rowOff>
    </xdr:from>
    <xdr:to>
      <xdr:col>76</xdr:col>
      <xdr:colOff>22225</xdr:colOff>
      <xdr:row>29</xdr:row>
      <xdr:rowOff>145711</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5860859"/>
          <a:ext cx="711200" cy="2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77639</xdr:rowOff>
    </xdr:from>
    <xdr:to>
      <xdr:col>68</xdr:col>
      <xdr:colOff>123825</xdr:colOff>
      <xdr:row>30</xdr:row>
      <xdr:rowOff>7789</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82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128439</xdr:rowOff>
    </xdr:from>
    <xdr:to>
      <xdr:col>72</xdr:col>
      <xdr:colOff>73025</xdr:colOff>
      <xdr:row>29</xdr:row>
      <xdr:rowOff>145711</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3322300" y="5872014"/>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121370</xdr:rowOff>
    </xdr:from>
    <xdr:to>
      <xdr:col>64</xdr:col>
      <xdr:colOff>123825</xdr:colOff>
      <xdr:row>31</xdr:row>
      <xdr:rowOff>51520</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603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128439</xdr:rowOff>
    </xdr:from>
    <xdr:to>
      <xdr:col>68</xdr:col>
      <xdr:colOff>73025</xdr:colOff>
      <xdr:row>31</xdr:row>
      <xdr:rowOff>720</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872014"/>
          <a:ext cx="762000" cy="21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35200</xdr:rowOff>
    </xdr:from>
    <xdr:to>
      <xdr:col>60</xdr:col>
      <xdr:colOff>123825</xdr:colOff>
      <xdr:row>31</xdr:row>
      <xdr:rowOff>136800</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612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720</xdr:rowOff>
    </xdr:from>
    <xdr:to>
      <xdr:col>64</xdr:col>
      <xdr:colOff>73025</xdr:colOff>
      <xdr:row>31</xdr:row>
      <xdr:rowOff>86000</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6087195"/>
          <a:ext cx="762000" cy="8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107046</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602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96971</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601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25925</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628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56151</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631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41588</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6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24316</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59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68047</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81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153327</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89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15,048
14,900
189.74
12,390,727
11,744,661
424,087
6,926,449
7,921,592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00000000-0008-0000-0E00-00003A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82731</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flipV="1">
          <a:off x="4634865" y="58369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86558</xdr:rowOff>
    </xdr:from>
    <xdr:ext cx="405111" cy="259045"/>
    <xdr:sp macro="" textlink="">
      <xdr:nvSpPr>
        <xdr:cNvPr id="60" name="【道路】&#10;有形固定資産減価償却率最小値テキスト">
          <a:extLst>
            <a:ext uri="{FF2B5EF4-FFF2-40B4-BE49-F238E27FC236}">
              <a16:creationId xmlns:a16="http://schemas.microsoft.com/office/drawing/2014/main" id="{00000000-0008-0000-0E00-00003C000000}"/>
            </a:ext>
          </a:extLst>
        </xdr:cNvPr>
        <xdr:cNvSpPr txBox="1"/>
      </xdr:nvSpPr>
      <xdr:spPr>
        <a:xfrm>
          <a:off x="4673600" y="728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82731</xdr:rowOff>
    </xdr:from>
    <xdr:to>
      <xdr:col>24</xdr:col>
      <xdr:colOff>152400</xdr:colOff>
      <xdr:row>42</xdr:row>
      <xdr:rowOff>82731</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2" name="【道路】&#10;有形固定資産減価償却率最大値テキスト">
          <a:extLst>
            <a:ext uri="{FF2B5EF4-FFF2-40B4-BE49-F238E27FC236}">
              <a16:creationId xmlns:a16="http://schemas.microsoft.com/office/drawing/2014/main" id="{00000000-0008-0000-0E00-00003E000000}"/>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9088</xdr:rowOff>
    </xdr:from>
    <xdr:ext cx="405111" cy="259045"/>
    <xdr:sp macro="" textlink="">
      <xdr:nvSpPr>
        <xdr:cNvPr id="64" name="【道路】&#10;有形固定資産減価償却率平均値テキスト">
          <a:extLst>
            <a:ext uri="{FF2B5EF4-FFF2-40B4-BE49-F238E27FC236}">
              <a16:creationId xmlns:a16="http://schemas.microsoft.com/office/drawing/2014/main" id="{00000000-0008-0000-0E00-000040000000}"/>
            </a:ext>
          </a:extLst>
        </xdr:cNvPr>
        <xdr:cNvSpPr txBox="1"/>
      </xdr:nvSpPr>
      <xdr:spPr>
        <a:xfrm>
          <a:off x="4673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157661</xdr:rowOff>
    </xdr:from>
    <xdr:to>
      <xdr:col>24</xdr:col>
      <xdr:colOff>114300</xdr:colOff>
      <xdr:row>38</xdr:row>
      <xdr:rowOff>87812</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4584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69487</xdr:rowOff>
    </xdr:from>
    <xdr:to>
      <xdr:col>20</xdr:col>
      <xdr:colOff>38100</xdr:colOff>
      <xdr:row>37</xdr:row>
      <xdr:rowOff>171087</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37465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30299</xdr:rowOff>
    </xdr:from>
    <xdr:to>
      <xdr:col>15</xdr:col>
      <xdr:colOff>101600</xdr:colOff>
      <xdr:row>37</xdr:row>
      <xdr:rowOff>131899</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2857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61323</xdr:rowOff>
    </xdr:from>
    <xdr:to>
      <xdr:col>10</xdr:col>
      <xdr:colOff>165100</xdr:colOff>
      <xdr:row>36</xdr:row>
      <xdr:rowOff>162923</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968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54792</xdr:rowOff>
    </xdr:from>
    <xdr:to>
      <xdr:col>6</xdr:col>
      <xdr:colOff>38100</xdr:colOff>
      <xdr:row>36</xdr:row>
      <xdr:rowOff>156392</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1079500" y="622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72753</xdr:rowOff>
    </xdr:from>
    <xdr:to>
      <xdr:col>24</xdr:col>
      <xdr:colOff>114300</xdr:colOff>
      <xdr:row>40</xdr:row>
      <xdr:rowOff>2903</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45847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51180</xdr:rowOff>
    </xdr:from>
    <xdr:ext cx="405111" cy="259045"/>
    <xdr:sp macro="" textlink="">
      <xdr:nvSpPr>
        <xdr:cNvPr id="76" name="【道路】&#10;有形固定資産減価償却率該当値テキスト">
          <a:extLst>
            <a:ext uri="{FF2B5EF4-FFF2-40B4-BE49-F238E27FC236}">
              <a16:creationId xmlns:a16="http://schemas.microsoft.com/office/drawing/2014/main" id="{00000000-0008-0000-0E00-00004C000000}"/>
            </a:ext>
          </a:extLst>
        </xdr:cNvPr>
        <xdr:cNvSpPr txBox="1"/>
      </xdr:nvSpPr>
      <xdr:spPr>
        <a:xfrm>
          <a:off x="4673600"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10704</xdr:rowOff>
    </xdr:from>
    <xdr:to>
      <xdr:col>20</xdr:col>
      <xdr:colOff>38100</xdr:colOff>
      <xdr:row>39</xdr:row>
      <xdr:rowOff>112304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3746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61504</xdr:rowOff>
    </xdr:from>
    <xdr:to>
      <xdr:col>24</xdr:col>
      <xdr:colOff>63500</xdr:colOff>
      <xdr:row>39</xdr:row>
      <xdr:rowOff>123553</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3797300" y="674805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129903</xdr:rowOff>
    </xdr:from>
    <xdr:to>
      <xdr:col>15</xdr:col>
      <xdr:colOff>101600</xdr:colOff>
      <xdr:row>39</xdr:row>
      <xdr:rowOff>60053</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2857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9253</xdr:rowOff>
    </xdr:from>
    <xdr:to>
      <xdr:col>19</xdr:col>
      <xdr:colOff>177800</xdr:colOff>
      <xdr:row>39</xdr:row>
      <xdr:rowOff>61504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908300" y="669580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77651</xdr:rowOff>
    </xdr:from>
    <xdr:to>
      <xdr:col>10</xdr:col>
      <xdr:colOff>165100</xdr:colOff>
      <xdr:row>39</xdr:row>
      <xdr:rowOff>7801</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968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128451</xdr:rowOff>
    </xdr:from>
    <xdr:to>
      <xdr:col>15</xdr:col>
      <xdr:colOff>50800</xdr:colOff>
      <xdr:row>39</xdr:row>
      <xdr:rowOff>9253</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2019300" y="664355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18869</xdr:rowOff>
    </xdr:from>
    <xdr:to>
      <xdr:col>6</xdr:col>
      <xdr:colOff>38100</xdr:colOff>
      <xdr:row>38</xdr:row>
      <xdr:rowOff>120469</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1079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69669</xdr:rowOff>
    </xdr:from>
    <xdr:to>
      <xdr:col>10</xdr:col>
      <xdr:colOff>114300</xdr:colOff>
      <xdr:row>38</xdr:row>
      <xdr:rowOff>128451</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1130300" y="658476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16164</xdr:rowOff>
    </xdr:from>
    <xdr:ext cx="405111" cy="259045"/>
    <xdr:sp macro="" textlink="">
      <xdr:nvSpPr>
        <xdr:cNvPr id="85" name="n_1aveValue【道路】&#10;有形固定資産減価償却率">
          <a:extLst>
            <a:ext uri="{FF2B5EF4-FFF2-40B4-BE49-F238E27FC236}">
              <a16:creationId xmlns:a16="http://schemas.microsoft.com/office/drawing/2014/main" id="{00000000-0008-0000-0E00-000055000000}"/>
            </a:ext>
          </a:extLst>
        </xdr:cNvPr>
        <xdr:cNvSpPr txBox="1"/>
      </xdr:nvSpPr>
      <xdr:spPr>
        <a:xfrm>
          <a:off x="35820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148426</xdr:rowOff>
    </xdr:from>
    <xdr:ext cx="405111" cy="259045"/>
    <xdr:sp macro="" textlink="">
      <xdr:nvSpPr>
        <xdr:cNvPr id="86" name="n_2aveValue【道路】&#10;有形固定資産減価償却率">
          <a:extLst>
            <a:ext uri="{FF2B5EF4-FFF2-40B4-BE49-F238E27FC236}">
              <a16:creationId xmlns:a16="http://schemas.microsoft.com/office/drawing/2014/main" id="{00000000-0008-0000-0E00-000056000000}"/>
            </a:ext>
          </a:extLst>
        </xdr:cNvPr>
        <xdr:cNvSpPr txBox="1"/>
      </xdr:nvSpPr>
      <xdr:spPr>
        <a:xfrm>
          <a:off x="27057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8000</xdr:rowOff>
    </xdr:from>
    <xdr:ext cx="405111" cy="259045"/>
    <xdr:sp macro="" textlink="">
      <xdr:nvSpPr>
        <xdr:cNvPr id="87" name="n_3aveValue【道路】&#10;有形固定資産減価償却率">
          <a:extLst>
            <a:ext uri="{FF2B5EF4-FFF2-40B4-BE49-F238E27FC236}">
              <a16:creationId xmlns:a16="http://schemas.microsoft.com/office/drawing/2014/main" id="{00000000-0008-0000-0E00-000057000000}"/>
            </a:ext>
          </a:extLst>
        </xdr:cNvPr>
        <xdr:cNvSpPr txBox="1"/>
      </xdr:nvSpPr>
      <xdr:spPr>
        <a:xfrm>
          <a:off x="1816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1469</xdr:rowOff>
    </xdr:from>
    <xdr:ext cx="405111" cy="259045"/>
    <xdr:sp macro="" textlink="">
      <xdr:nvSpPr>
        <xdr:cNvPr id="88" name="n_4aveValue【道路】&#10;有形固定資産減価償却率">
          <a:extLst>
            <a:ext uri="{FF2B5EF4-FFF2-40B4-BE49-F238E27FC236}">
              <a16:creationId xmlns:a16="http://schemas.microsoft.com/office/drawing/2014/main" id="{00000000-0008-0000-0E00-000058000000}"/>
            </a:ext>
          </a:extLst>
        </xdr:cNvPr>
        <xdr:cNvSpPr txBox="1"/>
      </xdr:nvSpPr>
      <xdr:spPr>
        <a:xfrm>
          <a:off x="927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103431</xdr:rowOff>
    </xdr:from>
    <xdr:ext cx="405111" cy="259045"/>
    <xdr:sp macro="" textlink="">
      <xdr:nvSpPr>
        <xdr:cNvPr id="89" name="n_1mainValue【道路】&#10;有形固定資産減価償却率">
          <a:extLst>
            <a:ext uri="{FF2B5EF4-FFF2-40B4-BE49-F238E27FC236}">
              <a16:creationId xmlns:a16="http://schemas.microsoft.com/office/drawing/2014/main" id="{00000000-0008-0000-0E00-000059000000}"/>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51180</xdr:rowOff>
    </xdr:from>
    <xdr:ext cx="405111" cy="259045"/>
    <xdr:sp macro="" textlink="">
      <xdr:nvSpPr>
        <xdr:cNvPr id="90" name="n_2mainValue【道路】&#10;有形固定資産減価償却率">
          <a:extLst>
            <a:ext uri="{FF2B5EF4-FFF2-40B4-BE49-F238E27FC236}">
              <a16:creationId xmlns:a16="http://schemas.microsoft.com/office/drawing/2014/main" id="{00000000-0008-0000-0E00-00005A000000}"/>
            </a:ext>
          </a:extLst>
        </xdr:cNvPr>
        <xdr:cNvSpPr txBox="1"/>
      </xdr:nvSpPr>
      <xdr:spPr>
        <a:xfrm>
          <a:off x="2705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91" name="n_3mainValue【道路】&#10;有形固定資産減価償却率">
          <a:extLst>
            <a:ext uri="{FF2B5EF4-FFF2-40B4-BE49-F238E27FC236}">
              <a16:creationId xmlns:a16="http://schemas.microsoft.com/office/drawing/2014/main" id="{00000000-0008-0000-0E00-00005B000000}"/>
            </a:ext>
          </a:extLst>
        </xdr:cNvPr>
        <xdr:cNvSpPr txBox="1"/>
      </xdr:nvSpPr>
      <xdr:spPr>
        <a:xfrm>
          <a:off x="1816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111596</xdr:rowOff>
    </xdr:from>
    <xdr:ext cx="405111" cy="259045"/>
    <xdr:sp macro="" textlink="">
      <xdr:nvSpPr>
        <xdr:cNvPr id="92" name="n_4mainValue【道路】&#10;有形固定資産減価償却率">
          <a:extLst>
            <a:ext uri="{FF2B5EF4-FFF2-40B4-BE49-F238E27FC236}">
              <a16:creationId xmlns:a16="http://schemas.microsoft.com/office/drawing/2014/main" id="{00000000-0008-0000-0E00-00005C000000}"/>
            </a:ext>
          </a:extLst>
        </xdr:cNvPr>
        <xdr:cNvSpPr txBox="1"/>
      </xdr:nvSpPr>
      <xdr:spPr>
        <a:xfrm>
          <a:off x="927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00000000-0008-0000-0E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42</xdr:row>
      <xdr:rowOff>28461</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flipV="1">
          <a:off x="10476865" y="5871553"/>
          <a:ext cx="0" cy="1357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32288</xdr:rowOff>
    </xdr:from>
    <xdr:ext cx="534377" cy="259045"/>
    <xdr:sp macro="" textlink="">
      <xdr:nvSpPr>
        <xdr:cNvPr id="118" name="【道路】&#10;一人当たり延長最小値テキスト">
          <a:extLst>
            <a:ext uri="{FF2B5EF4-FFF2-40B4-BE49-F238E27FC236}">
              <a16:creationId xmlns:a16="http://schemas.microsoft.com/office/drawing/2014/main" id="{00000000-0008-0000-0E00-000076000000}"/>
            </a:ext>
          </a:extLst>
        </xdr:cNvPr>
        <xdr:cNvSpPr txBox="1"/>
      </xdr:nvSpPr>
      <xdr:spPr>
        <a:xfrm>
          <a:off x="10515600" y="723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28461</xdr:rowOff>
    </xdr:from>
    <xdr:to>
      <xdr:col>55</xdr:col>
      <xdr:colOff>88900</xdr:colOff>
      <xdr:row>42</xdr:row>
      <xdr:rowOff>28461</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72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20" name="【道路】&#10;一人当たり延長最大値テキスト">
          <a:extLst>
            <a:ext uri="{FF2B5EF4-FFF2-40B4-BE49-F238E27FC236}">
              <a16:creationId xmlns:a16="http://schemas.microsoft.com/office/drawing/2014/main" id="{00000000-0008-0000-0E00-000078000000}"/>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164939</xdr:rowOff>
    </xdr:from>
    <xdr:ext cx="534377" cy="259045"/>
    <xdr:sp macro="" textlink="">
      <xdr:nvSpPr>
        <xdr:cNvPr id="122" name="【道路】&#10;一人当たり延長平均値テキスト">
          <a:extLst>
            <a:ext uri="{FF2B5EF4-FFF2-40B4-BE49-F238E27FC236}">
              <a16:creationId xmlns:a16="http://schemas.microsoft.com/office/drawing/2014/main" id="{00000000-0008-0000-0E00-00007A000000}"/>
            </a:ext>
          </a:extLst>
        </xdr:cNvPr>
        <xdr:cNvSpPr txBox="1"/>
      </xdr:nvSpPr>
      <xdr:spPr>
        <a:xfrm>
          <a:off x="10515600" y="6337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142062</xdr:rowOff>
    </xdr:from>
    <xdr:to>
      <xdr:col>55</xdr:col>
      <xdr:colOff>50800</xdr:colOff>
      <xdr:row>38</xdr:row>
      <xdr:rowOff>72213</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10426700" y="64857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10541</xdr:rowOff>
    </xdr:from>
    <xdr:to>
      <xdr:col>50</xdr:col>
      <xdr:colOff>165100</xdr:colOff>
      <xdr:row>38</xdr:row>
      <xdr:rowOff>112141</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9588500" y="65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73787</xdr:rowOff>
    </xdr:from>
    <xdr:to>
      <xdr:col>46</xdr:col>
      <xdr:colOff>38100</xdr:colOff>
      <xdr:row>39</xdr:row>
      <xdr:rowOff>3937</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8699500" y="658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75616</xdr:rowOff>
    </xdr:from>
    <xdr:to>
      <xdr:col>41</xdr:col>
      <xdr:colOff>101600</xdr:colOff>
      <xdr:row>39</xdr:row>
      <xdr:rowOff>5766</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7810500" y="659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57747</xdr:rowOff>
    </xdr:from>
    <xdr:to>
      <xdr:col>36</xdr:col>
      <xdr:colOff>165100</xdr:colOff>
      <xdr:row>38</xdr:row>
      <xdr:rowOff>159347</xdr:rowOff>
    </xdr:to>
    <xdr:sp macro="" textlink="">
      <xdr:nvSpPr>
        <xdr:cNvPr id="127" name="フローチャート: 判断 126">
          <a:extLst>
            <a:ext uri="{FF2B5EF4-FFF2-40B4-BE49-F238E27FC236}">
              <a16:creationId xmlns:a16="http://schemas.microsoft.com/office/drawing/2014/main" id="{00000000-0008-0000-0E00-00007F000000}"/>
            </a:ext>
          </a:extLst>
        </xdr:cNvPr>
        <xdr:cNvSpPr/>
      </xdr:nvSpPr>
      <xdr:spPr>
        <a:xfrm>
          <a:off x="6921500" y="65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19762</xdr:rowOff>
    </xdr:from>
    <xdr:to>
      <xdr:col>55</xdr:col>
      <xdr:colOff>50800</xdr:colOff>
      <xdr:row>39</xdr:row>
      <xdr:rowOff>121362</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10426700" y="670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169639</xdr:rowOff>
    </xdr:from>
    <xdr:ext cx="534377" cy="259045"/>
    <xdr:sp macro="" textlink="">
      <xdr:nvSpPr>
        <xdr:cNvPr id="134" name="【道路】&#10;一人当たり延長該当値テキスト">
          <a:extLst>
            <a:ext uri="{FF2B5EF4-FFF2-40B4-BE49-F238E27FC236}">
              <a16:creationId xmlns:a16="http://schemas.microsoft.com/office/drawing/2014/main" id="{00000000-0008-0000-0E00-000086000000}"/>
            </a:ext>
          </a:extLst>
        </xdr:cNvPr>
        <xdr:cNvSpPr txBox="1"/>
      </xdr:nvSpPr>
      <xdr:spPr>
        <a:xfrm>
          <a:off x="10515600" y="668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41821</xdr:rowOff>
    </xdr:from>
    <xdr:to>
      <xdr:col>50</xdr:col>
      <xdr:colOff>165100</xdr:colOff>
      <xdr:row>39</xdr:row>
      <xdr:rowOff>143421</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9588500" y="672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70562</xdr:rowOff>
    </xdr:from>
    <xdr:to>
      <xdr:col>55</xdr:col>
      <xdr:colOff>0</xdr:colOff>
      <xdr:row>39</xdr:row>
      <xdr:rowOff>92621</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9639300" y="6757112"/>
          <a:ext cx="8382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48603</xdr:rowOff>
    </xdr:from>
    <xdr:to>
      <xdr:col>46</xdr:col>
      <xdr:colOff>38100</xdr:colOff>
      <xdr:row>39</xdr:row>
      <xdr:rowOff>150203</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8699500" y="673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92621</xdr:rowOff>
    </xdr:from>
    <xdr:to>
      <xdr:col>50</xdr:col>
      <xdr:colOff>114300</xdr:colOff>
      <xdr:row>39</xdr:row>
      <xdr:rowOff>99403</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8750300" y="6779171"/>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72301</xdr:rowOff>
    </xdr:from>
    <xdr:to>
      <xdr:col>41</xdr:col>
      <xdr:colOff>101600</xdr:colOff>
      <xdr:row>40</xdr:row>
      <xdr:rowOff>2451</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7810500" y="675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99403</xdr:rowOff>
    </xdr:from>
    <xdr:to>
      <xdr:col>45</xdr:col>
      <xdr:colOff>177800</xdr:colOff>
      <xdr:row>39</xdr:row>
      <xdr:rowOff>123101</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7861300" y="6785953"/>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109182</xdr:rowOff>
    </xdr:from>
    <xdr:to>
      <xdr:col>36</xdr:col>
      <xdr:colOff>165100</xdr:colOff>
      <xdr:row>40</xdr:row>
      <xdr:rowOff>39332</xdr:rowOff>
    </xdr:to>
    <xdr:sp macro="" textlink="">
      <xdr:nvSpPr>
        <xdr:cNvPr id="141" name="楕円 140">
          <a:extLst>
            <a:ext uri="{FF2B5EF4-FFF2-40B4-BE49-F238E27FC236}">
              <a16:creationId xmlns:a16="http://schemas.microsoft.com/office/drawing/2014/main" id="{00000000-0008-0000-0E00-00008D000000}"/>
            </a:ext>
          </a:extLst>
        </xdr:cNvPr>
        <xdr:cNvSpPr/>
      </xdr:nvSpPr>
      <xdr:spPr>
        <a:xfrm>
          <a:off x="6921500" y="679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123101</xdr:rowOff>
    </xdr:from>
    <xdr:to>
      <xdr:col>41</xdr:col>
      <xdr:colOff>50800</xdr:colOff>
      <xdr:row>39</xdr:row>
      <xdr:rowOff>159982</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flipV="1">
          <a:off x="6972300" y="6809651"/>
          <a:ext cx="889000" cy="3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128668</xdr:rowOff>
    </xdr:from>
    <xdr:ext cx="534377" cy="259045"/>
    <xdr:sp macro="" textlink="">
      <xdr:nvSpPr>
        <xdr:cNvPr id="143" name="n_1aveValue【道路】&#10;一人当たり延長">
          <a:extLst>
            <a:ext uri="{FF2B5EF4-FFF2-40B4-BE49-F238E27FC236}">
              <a16:creationId xmlns:a16="http://schemas.microsoft.com/office/drawing/2014/main" id="{00000000-0008-0000-0E00-00008F000000}"/>
            </a:ext>
          </a:extLst>
        </xdr:cNvPr>
        <xdr:cNvSpPr txBox="1"/>
      </xdr:nvSpPr>
      <xdr:spPr>
        <a:xfrm>
          <a:off x="9359411" y="630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20464</xdr:rowOff>
    </xdr:from>
    <xdr:ext cx="534377" cy="259045"/>
    <xdr:sp macro="" textlink="">
      <xdr:nvSpPr>
        <xdr:cNvPr id="144" name="n_2aveValue【道路】&#10;一人当たり延長">
          <a:extLst>
            <a:ext uri="{FF2B5EF4-FFF2-40B4-BE49-F238E27FC236}">
              <a16:creationId xmlns:a16="http://schemas.microsoft.com/office/drawing/2014/main" id="{00000000-0008-0000-0E00-000090000000}"/>
            </a:ext>
          </a:extLst>
        </xdr:cNvPr>
        <xdr:cNvSpPr txBox="1"/>
      </xdr:nvSpPr>
      <xdr:spPr>
        <a:xfrm>
          <a:off x="8483111" y="63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22293</xdr:rowOff>
    </xdr:from>
    <xdr:ext cx="534377" cy="259045"/>
    <xdr:sp macro="" textlink="">
      <xdr:nvSpPr>
        <xdr:cNvPr id="145" name="n_3aveValue【道路】&#10;一人当たり延長">
          <a:extLst>
            <a:ext uri="{FF2B5EF4-FFF2-40B4-BE49-F238E27FC236}">
              <a16:creationId xmlns:a16="http://schemas.microsoft.com/office/drawing/2014/main" id="{00000000-0008-0000-0E00-000091000000}"/>
            </a:ext>
          </a:extLst>
        </xdr:cNvPr>
        <xdr:cNvSpPr txBox="1"/>
      </xdr:nvSpPr>
      <xdr:spPr>
        <a:xfrm>
          <a:off x="7594111" y="63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4424</xdr:rowOff>
    </xdr:from>
    <xdr:ext cx="534377" cy="259045"/>
    <xdr:sp macro="" textlink="">
      <xdr:nvSpPr>
        <xdr:cNvPr id="146" name="n_4aveValue【道路】&#10;一人当たり延長">
          <a:extLst>
            <a:ext uri="{FF2B5EF4-FFF2-40B4-BE49-F238E27FC236}">
              <a16:creationId xmlns:a16="http://schemas.microsoft.com/office/drawing/2014/main" id="{00000000-0008-0000-0E00-000092000000}"/>
            </a:ext>
          </a:extLst>
        </xdr:cNvPr>
        <xdr:cNvSpPr txBox="1"/>
      </xdr:nvSpPr>
      <xdr:spPr>
        <a:xfrm>
          <a:off x="6705111" y="634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134548</xdr:rowOff>
    </xdr:from>
    <xdr:ext cx="534377" cy="259045"/>
    <xdr:sp macro="" textlink="">
      <xdr:nvSpPr>
        <xdr:cNvPr id="147" name="n_1mainValue【道路】&#10;一人当たり延長">
          <a:extLst>
            <a:ext uri="{FF2B5EF4-FFF2-40B4-BE49-F238E27FC236}">
              <a16:creationId xmlns:a16="http://schemas.microsoft.com/office/drawing/2014/main" id="{00000000-0008-0000-0E00-000093000000}"/>
            </a:ext>
          </a:extLst>
        </xdr:cNvPr>
        <xdr:cNvSpPr txBox="1"/>
      </xdr:nvSpPr>
      <xdr:spPr>
        <a:xfrm>
          <a:off x="9359411" y="682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141330</xdr:rowOff>
    </xdr:from>
    <xdr:ext cx="534377" cy="259045"/>
    <xdr:sp macro="" textlink="">
      <xdr:nvSpPr>
        <xdr:cNvPr id="148" name="n_2mainValue【道路】&#10;一人当たり延長">
          <a:extLst>
            <a:ext uri="{FF2B5EF4-FFF2-40B4-BE49-F238E27FC236}">
              <a16:creationId xmlns:a16="http://schemas.microsoft.com/office/drawing/2014/main" id="{00000000-0008-0000-0E00-000094000000}"/>
            </a:ext>
          </a:extLst>
        </xdr:cNvPr>
        <xdr:cNvSpPr txBox="1"/>
      </xdr:nvSpPr>
      <xdr:spPr>
        <a:xfrm>
          <a:off x="8483111" y="68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165028</xdr:rowOff>
    </xdr:from>
    <xdr:ext cx="534377" cy="259045"/>
    <xdr:sp macro="" textlink="">
      <xdr:nvSpPr>
        <xdr:cNvPr id="149" name="n_3mainValue【道路】&#10;一人当たり延長">
          <a:extLst>
            <a:ext uri="{FF2B5EF4-FFF2-40B4-BE49-F238E27FC236}">
              <a16:creationId xmlns:a16="http://schemas.microsoft.com/office/drawing/2014/main" id="{00000000-0008-0000-0E00-000095000000}"/>
            </a:ext>
          </a:extLst>
        </xdr:cNvPr>
        <xdr:cNvSpPr txBox="1"/>
      </xdr:nvSpPr>
      <xdr:spPr>
        <a:xfrm>
          <a:off x="7594111" y="685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30459</xdr:rowOff>
    </xdr:from>
    <xdr:ext cx="534377" cy="259045"/>
    <xdr:sp macro="" textlink="">
      <xdr:nvSpPr>
        <xdr:cNvPr id="150" name="n_4mainValue【道路】&#10;一人当たり延長">
          <a:extLst>
            <a:ext uri="{FF2B5EF4-FFF2-40B4-BE49-F238E27FC236}">
              <a16:creationId xmlns:a16="http://schemas.microsoft.com/office/drawing/2014/main" id="{00000000-0008-0000-0E00-000096000000}"/>
            </a:ext>
          </a:extLst>
        </xdr:cNvPr>
        <xdr:cNvSpPr txBox="1"/>
      </xdr:nvSpPr>
      <xdr:spPr>
        <a:xfrm>
          <a:off x="6705111" y="688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82296</xdr:rowOff>
    </xdr:from>
    <xdr:to>
      <xdr:col>24</xdr:col>
      <xdr:colOff>62865</xdr:colOff>
      <xdr:row>62</xdr:row>
      <xdr:rowOff>64008</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83496"/>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67835</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64008</xdr:rowOff>
    </xdr:from>
    <xdr:to>
      <xdr:col>24</xdr:col>
      <xdr:colOff>152400</xdr:colOff>
      <xdr:row>62</xdr:row>
      <xdr:rowOff>64008</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28973</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82296</xdr:rowOff>
    </xdr:from>
    <xdr:to>
      <xdr:col>24</xdr:col>
      <xdr:colOff>152400</xdr:colOff>
      <xdr:row>56</xdr:row>
      <xdr:rowOff>82296</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118364</xdr:rowOff>
    </xdr:from>
    <xdr:to>
      <xdr:col>20</xdr:col>
      <xdr:colOff>38100</xdr:colOff>
      <xdr:row>59</xdr:row>
      <xdr:rowOff>48514</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90932</xdr:rowOff>
    </xdr:from>
    <xdr:to>
      <xdr:col>15</xdr:col>
      <xdr:colOff>101600</xdr:colOff>
      <xdr:row>59</xdr:row>
      <xdr:rowOff>21082</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0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86360</xdr:rowOff>
    </xdr:from>
    <xdr:to>
      <xdr:col>10</xdr:col>
      <xdr:colOff>165100</xdr:colOff>
      <xdr:row>59</xdr:row>
      <xdr:rowOff>16510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77216</xdr:rowOff>
    </xdr:from>
    <xdr:to>
      <xdr:col>6</xdr:col>
      <xdr:colOff>38100</xdr:colOff>
      <xdr:row>59</xdr:row>
      <xdr:rowOff>7366</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104648</xdr:rowOff>
    </xdr:from>
    <xdr:to>
      <xdr:col>24</xdr:col>
      <xdr:colOff>114300</xdr:colOff>
      <xdr:row>59</xdr:row>
      <xdr:rowOff>34798</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127525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90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93218</xdr:rowOff>
    </xdr:from>
    <xdr:to>
      <xdr:col>20</xdr:col>
      <xdr:colOff>38100</xdr:colOff>
      <xdr:row>58</xdr:row>
      <xdr:rowOff>23368</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9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144018</xdr:rowOff>
    </xdr:from>
    <xdr:to>
      <xdr:col>24</xdr:col>
      <xdr:colOff>63500</xdr:colOff>
      <xdr:row>58</xdr:row>
      <xdr:rowOff>155448</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9916668"/>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125222</xdr:rowOff>
    </xdr:from>
    <xdr:to>
      <xdr:col>15</xdr:col>
      <xdr:colOff>101600</xdr:colOff>
      <xdr:row>58</xdr:row>
      <xdr:rowOff>55372</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144018</xdr:rowOff>
    </xdr:from>
    <xdr:to>
      <xdr:col>19</xdr:col>
      <xdr:colOff>177800</xdr:colOff>
      <xdr:row>58</xdr:row>
      <xdr:rowOff>4572</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908300" y="99166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52070</xdr:rowOff>
    </xdr:from>
    <xdr:to>
      <xdr:col>10</xdr:col>
      <xdr:colOff>165100</xdr:colOff>
      <xdr:row>57</xdr:row>
      <xdr:rowOff>153670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102870</xdr:rowOff>
    </xdr:from>
    <xdr:to>
      <xdr:col>15</xdr:col>
      <xdr:colOff>50800</xdr:colOff>
      <xdr:row>58</xdr:row>
      <xdr:rowOff>4572</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98755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145796</xdr:rowOff>
    </xdr:from>
    <xdr:to>
      <xdr:col>6</xdr:col>
      <xdr:colOff>38100</xdr:colOff>
      <xdr:row>57</xdr:row>
      <xdr:rowOff>75946</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97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25146</xdr:rowOff>
    </xdr:from>
    <xdr:to>
      <xdr:col>10</xdr:col>
      <xdr:colOff>114300</xdr:colOff>
      <xdr:row>57</xdr:row>
      <xdr:rowOff>102870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97977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39641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12209</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2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7637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169943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1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39895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71899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170197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92473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52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164299</xdr:rowOff>
    </xdr:from>
    <xdr:to>
      <xdr:col>54</xdr:col>
      <xdr:colOff>189865</xdr:colOff>
      <xdr:row>64</xdr:row>
      <xdr:rowOff>80576</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422599"/>
          <a:ext cx="0" cy="1630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84403</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05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80576</xdr:rowOff>
    </xdr:from>
    <xdr:to>
      <xdr:col>55</xdr:col>
      <xdr:colOff>88900</xdr:colOff>
      <xdr:row>64</xdr:row>
      <xdr:rowOff>80576</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0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110976</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1978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164299</xdr:rowOff>
    </xdr:from>
    <xdr:to>
      <xdr:col>55</xdr:col>
      <xdr:colOff>88900</xdr:colOff>
      <xdr:row>54</xdr:row>
      <xdr:rowOff>164299</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42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43733</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3307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20856</xdr:rowOff>
    </xdr:from>
    <xdr:to>
      <xdr:col>55</xdr:col>
      <xdr:colOff>50800</xdr:colOff>
      <xdr:row>61</xdr:row>
      <xdr:rowOff>122456</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47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71644</xdr:rowOff>
    </xdr:from>
    <xdr:to>
      <xdr:col>50</xdr:col>
      <xdr:colOff>165100</xdr:colOff>
      <xdr:row>62</xdr:row>
      <xdr:rowOff>1794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53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81626</xdr:rowOff>
    </xdr:from>
    <xdr:to>
      <xdr:col>46</xdr:col>
      <xdr:colOff>38100</xdr:colOff>
      <xdr:row>62</xdr:row>
      <xdr:rowOff>11776</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5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90791</xdr:rowOff>
    </xdr:from>
    <xdr:to>
      <xdr:col>41</xdr:col>
      <xdr:colOff>101600</xdr:colOff>
      <xdr:row>62</xdr:row>
      <xdr:rowOff>20941</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98787</xdr:rowOff>
    </xdr:from>
    <xdr:to>
      <xdr:col>55</xdr:col>
      <xdr:colOff>50800</xdr:colOff>
      <xdr:row>63</xdr:row>
      <xdr:rowOff>28937</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72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77214</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70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91478</xdr:rowOff>
    </xdr:from>
    <xdr:to>
      <xdr:col>50</xdr:col>
      <xdr:colOff>165100</xdr:colOff>
      <xdr:row>63</xdr:row>
      <xdr:rowOff>21628</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72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142278</xdr:rowOff>
    </xdr:from>
    <xdr:to>
      <xdr:col>55</xdr:col>
      <xdr:colOff>0</xdr:colOff>
      <xdr:row>62</xdr:row>
      <xdr:rowOff>149587</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9639300" y="10772178"/>
          <a:ext cx="838200" cy="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110750</xdr:rowOff>
    </xdr:from>
    <xdr:to>
      <xdr:col>46</xdr:col>
      <xdr:colOff>38100</xdr:colOff>
      <xdr:row>63</xdr:row>
      <xdr:rowOff>40900</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74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142278</xdr:rowOff>
    </xdr:from>
    <xdr:to>
      <xdr:col>50</xdr:col>
      <xdr:colOff>114300</xdr:colOff>
      <xdr:row>62</xdr:row>
      <xdr:rowOff>161550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0772178"/>
          <a:ext cx="889000" cy="1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116646</xdr:rowOff>
    </xdr:from>
    <xdr:to>
      <xdr:col>41</xdr:col>
      <xdr:colOff>101600</xdr:colOff>
      <xdr:row>63</xdr:row>
      <xdr:rowOff>46796</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7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161550</xdr:rowOff>
    </xdr:from>
    <xdr:to>
      <xdr:col>45</xdr:col>
      <xdr:colOff>177800</xdr:colOff>
      <xdr:row>62</xdr:row>
      <xdr:rowOff>167446</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0791450"/>
          <a:ext cx="889000" cy="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121619</xdr:rowOff>
    </xdr:from>
    <xdr:to>
      <xdr:col>36</xdr:col>
      <xdr:colOff>165100</xdr:colOff>
      <xdr:row>63</xdr:row>
      <xdr:rowOff>51769</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75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167446</xdr:rowOff>
    </xdr:from>
    <xdr:to>
      <xdr:col>41</xdr:col>
      <xdr:colOff>50800</xdr:colOff>
      <xdr:row>63</xdr:row>
      <xdr:rowOff>969</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797346"/>
          <a:ext cx="889000" cy="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18321</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30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28303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31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37468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32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87935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37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12755</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27095" y="1081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32027</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50795" y="1083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37923</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61795" y="1083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42896</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672795" y="1084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79248</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59408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140479</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385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117602</xdr:rowOff>
    </xdr:from>
    <xdr:to>
      <xdr:col>24</xdr:col>
      <xdr:colOff>114300</xdr:colOff>
      <xdr:row>82</xdr:row>
      <xdr:rowOff>47752</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17018</xdr:rowOff>
    </xdr:from>
    <xdr:to>
      <xdr:col>15</xdr:col>
      <xdr:colOff>101600</xdr:colOff>
      <xdr:row>81</xdr:row>
      <xdr:rowOff>118618</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62737</xdr:rowOff>
    </xdr:from>
    <xdr:to>
      <xdr:col>10</xdr:col>
      <xdr:colOff>165100</xdr:colOff>
      <xdr:row>81</xdr:row>
      <xdr:rowOff>164337</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83313</xdr:rowOff>
    </xdr:from>
    <xdr:to>
      <xdr:col>6</xdr:col>
      <xdr:colOff>38100</xdr:colOff>
      <xdr:row>81</xdr:row>
      <xdr:rowOff>13463</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99313</xdr:rowOff>
    </xdr:from>
    <xdr:to>
      <xdr:col>24</xdr:col>
      <xdr:colOff>114300</xdr:colOff>
      <xdr:row>84</xdr:row>
      <xdr:rowOff>29463</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77740</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30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26163</xdr:rowOff>
    </xdr:from>
    <xdr:to>
      <xdr:col>20</xdr:col>
      <xdr:colOff>38100</xdr:colOff>
      <xdr:row>83</xdr:row>
      <xdr:rowOff>127763</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76963</xdr:rowOff>
    </xdr:from>
    <xdr:to>
      <xdr:col>24</xdr:col>
      <xdr:colOff>63500</xdr:colOff>
      <xdr:row>83</xdr:row>
      <xdr:rowOff>150113</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307313"/>
          <a:ext cx="8382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58165</xdr:rowOff>
    </xdr:from>
    <xdr:to>
      <xdr:col>15</xdr:col>
      <xdr:colOff>101600</xdr:colOff>
      <xdr:row>83</xdr:row>
      <xdr:rowOff>159765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76963</xdr:rowOff>
    </xdr:from>
    <xdr:to>
      <xdr:col>19</xdr:col>
      <xdr:colOff>177800</xdr:colOff>
      <xdr:row>83</xdr:row>
      <xdr:rowOff>108965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2908300" y="143073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142748</xdr:rowOff>
    </xdr:from>
    <xdr:to>
      <xdr:col>10</xdr:col>
      <xdr:colOff>165100</xdr:colOff>
      <xdr:row>83</xdr:row>
      <xdr:rowOff>72898</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22098</xdr:rowOff>
    </xdr:from>
    <xdr:to>
      <xdr:col>15</xdr:col>
      <xdr:colOff>50800</xdr:colOff>
      <xdr:row>83</xdr:row>
      <xdr:rowOff>108965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25244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55880</xdr:rowOff>
    </xdr:from>
    <xdr:to>
      <xdr:col>6</xdr:col>
      <xdr:colOff>38100</xdr:colOff>
      <xdr:row>82</xdr:row>
      <xdr:rowOff>157480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106680</xdr:rowOff>
    </xdr:from>
    <xdr:to>
      <xdr:col>10</xdr:col>
      <xdr:colOff>114300</xdr:colOff>
      <xdr:row>83</xdr:row>
      <xdr:rowOff>22098</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1655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135145</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67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9414</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72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29990</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118890</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34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150892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38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64025</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29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100279</xdr:rowOff>
    </xdr:from>
    <xdr:to>
      <xdr:col>54</xdr:col>
      <xdr:colOff>189865</xdr:colOff>
      <xdr:row>86</xdr:row>
      <xdr:rowOff>23927</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473379"/>
          <a:ext cx="0" cy="1295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27754</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77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23927</xdr:rowOff>
    </xdr:from>
    <xdr:to>
      <xdr:col>55</xdr:col>
      <xdr:colOff>88900</xdr:colOff>
      <xdr:row>86</xdr:row>
      <xdr:rowOff>23927</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76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46956</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24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100279</xdr:rowOff>
    </xdr:from>
    <xdr:to>
      <xdr:col>55</xdr:col>
      <xdr:colOff>88900</xdr:colOff>
      <xdr:row>78</xdr:row>
      <xdr:rowOff>100279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4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32123</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3919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9246</xdr:rowOff>
    </xdr:from>
    <xdr:to>
      <xdr:col>55</xdr:col>
      <xdr:colOff>50800</xdr:colOff>
      <xdr:row>82</xdr:row>
      <xdr:rowOff>110846</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06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25248</xdr:rowOff>
    </xdr:from>
    <xdr:to>
      <xdr:col>50</xdr:col>
      <xdr:colOff>165100</xdr:colOff>
      <xdr:row>82</xdr:row>
      <xdr:rowOff>126848</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0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28905</xdr:rowOff>
    </xdr:from>
    <xdr:to>
      <xdr:col>46</xdr:col>
      <xdr:colOff>38100</xdr:colOff>
      <xdr:row>82</xdr:row>
      <xdr:rowOff>130505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08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139091</xdr:rowOff>
    </xdr:from>
    <xdr:to>
      <xdr:col>41</xdr:col>
      <xdr:colOff>101600</xdr:colOff>
      <xdr:row>82</xdr:row>
      <xdr:rowOff>69241</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02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14275</xdr:rowOff>
    </xdr:from>
    <xdr:to>
      <xdr:col>36</xdr:col>
      <xdr:colOff>165100</xdr:colOff>
      <xdr:row>82</xdr:row>
      <xdr:rowOff>115875</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07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59995</xdr:rowOff>
    </xdr:from>
    <xdr:to>
      <xdr:col>55</xdr:col>
      <xdr:colOff>50800</xdr:colOff>
      <xdr:row>83</xdr:row>
      <xdr:rowOff>161595</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29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38422</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26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65481</xdr:rowOff>
    </xdr:from>
    <xdr:to>
      <xdr:col>50</xdr:col>
      <xdr:colOff>165100</xdr:colOff>
      <xdr:row>83</xdr:row>
      <xdr:rowOff>167081</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29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110795</xdr:rowOff>
    </xdr:from>
    <xdr:to>
      <xdr:col>55</xdr:col>
      <xdr:colOff>0</xdr:colOff>
      <xdr:row>83</xdr:row>
      <xdr:rowOff>116281</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4341145"/>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65939</xdr:rowOff>
    </xdr:from>
    <xdr:to>
      <xdr:col>46</xdr:col>
      <xdr:colOff>38100</xdr:colOff>
      <xdr:row>83</xdr:row>
      <xdr:rowOff>167539</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2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116281</xdr:rowOff>
    </xdr:from>
    <xdr:to>
      <xdr:col>50</xdr:col>
      <xdr:colOff>114300</xdr:colOff>
      <xdr:row>83</xdr:row>
      <xdr:rowOff>116739</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34663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74168</xdr:rowOff>
    </xdr:from>
    <xdr:to>
      <xdr:col>41</xdr:col>
      <xdr:colOff>101600</xdr:colOff>
      <xdr:row>84</xdr:row>
      <xdr:rowOff>4318</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116739</xdr:rowOff>
    </xdr:from>
    <xdr:to>
      <xdr:col>45</xdr:col>
      <xdr:colOff>177800</xdr:colOff>
      <xdr:row>83</xdr:row>
      <xdr:rowOff>124968</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34708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81483</xdr:rowOff>
    </xdr:from>
    <xdr:to>
      <xdr:col>36</xdr:col>
      <xdr:colOff>165100</xdr:colOff>
      <xdr:row>84</xdr:row>
      <xdr:rowOff>11633</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31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124968</xdr:rowOff>
    </xdr:from>
    <xdr:to>
      <xdr:col>41</xdr:col>
      <xdr:colOff>50800</xdr:colOff>
      <xdr:row>83</xdr:row>
      <xdr:rowOff>132283</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35531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143375</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385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147032</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386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85768</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380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132402</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384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158208</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38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158666</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38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166895</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39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2760</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40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00000000-0008-0000-0E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80772</xdr:rowOff>
    </xdr:from>
    <xdr:to>
      <xdr:col>24</xdr:col>
      <xdr:colOff>62865</xdr:colOff>
      <xdr:row>106</xdr:row>
      <xdr:rowOff>135637</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flipV="1">
          <a:off x="4634865" y="17225772"/>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139464</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00000000-0008-0000-0E00-000090010000}"/>
            </a:ext>
          </a:extLst>
        </xdr:cNvPr>
        <xdr:cNvSpPr txBox="1"/>
      </xdr:nvSpPr>
      <xdr:spPr>
        <a:xfrm>
          <a:off x="4673600" y="18313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135637</xdr:rowOff>
    </xdr:from>
    <xdr:to>
      <xdr:col>24</xdr:col>
      <xdr:colOff>152400</xdr:colOff>
      <xdr:row>106</xdr:row>
      <xdr:rowOff>135637</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4546600" y="1830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27449</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00000000-0008-0000-0E00-000092010000}"/>
            </a:ext>
          </a:extLst>
        </xdr:cNvPr>
        <xdr:cNvSpPr txBox="1"/>
      </xdr:nvSpPr>
      <xdr:spPr>
        <a:xfrm>
          <a:off x="4673600" y="1700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80772</xdr:rowOff>
    </xdr:from>
    <xdr:to>
      <xdr:col>24</xdr:col>
      <xdr:colOff>152400</xdr:colOff>
      <xdr:row>100</xdr:row>
      <xdr:rowOff>80772</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4546600" y="1722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59707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00000000-0008-0000-0E00-000094010000}"/>
            </a:ext>
          </a:extLst>
        </xdr:cNvPr>
        <xdr:cNvSpPr txBox="1"/>
      </xdr:nvSpPr>
      <xdr:spPr>
        <a:xfrm>
          <a:off x="4673600" y="1754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36830</xdr:rowOff>
    </xdr:from>
    <xdr:to>
      <xdr:col>24</xdr:col>
      <xdr:colOff>114300</xdr:colOff>
      <xdr:row>103</xdr:row>
      <xdr:rowOff>138430</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4584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144272</xdr:rowOff>
    </xdr:from>
    <xdr:to>
      <xdr:col>20</xdr:col>
      <xdr:colOff>38100</xdr:colOff>
      <xdr:row>103</xdr:row>
      <xdr:rowOff>74422</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37465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84837</xdr:rowOff>
    </xdr:from>
    <xdr:to>
      <xdr:col>15</xdr:col>
      <xdr:colOff>101600</xdr:colOff>
      <xdr:row>103</xdr:row>
      <xdr:rowOff>14987</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2857500" y="1757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43687</xdr:rowOff>
    </xdr:from>
    <xdr:to>
      <xdr:col>10</xdr:col>
      <xdr:colOff>165100</xdr:colOff>
      <xdr:row>102</xdr:row>
      <xdr:rowOff>145287</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1968500" y="1753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41402</xdr:rowOff>
    </xdr:from>
    <xdr:to>
      <xdr:col>6</xdr:col>
      <xdr:colOff>38100</xdr:colOff>
      <xdr:row>103</xdr:row>
      <xdr:rowOff>143002</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1079500" y="1770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87122</xdr:rowOff>
    </xdr:from>
    <xdr:to>
      <xdr:col>24</xdr:col>
      <xdr:colOff>114300</xdr:colOff>
      <xdr:row>104</xdr:row>
      <xdr:rowOff>17272</xdr:rowOff>
    </xdr:to>
    <xdr:sp macro="" textlink="">
      <xdr:nvSpPr>
        <xdr:cNvPr id="415" name="楕円 414">
          <a:extLst>
            <a:ext uri="{FF2B5EF4-FFF2-40B4-BE49-F238E27FC236}">
              <a16:creationId xmlns:a16="http://schemas.microsoft.com/office/drawing/2014/main" id="{00000000-0008-0000-0E00-00009F010000}"/>
            </a:ext>
          </a:extLst>
        </xdr:cNvPr>
        <xdr:cNvSpPr/>
      </xdr:nvSpPr>
      <xdr:spPr>
        <a:xfrm>
          <a:off x="45847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65549</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00000000-0008-0000-0E00-0000A0010000}"/>
            </a:ext>
          </a:extLst>
        </xdr:cNvPr>
        <xdr:cNvSpPr txBox="1"/>
      </xdr:nvSpPr>
      <xdr:spPr>
        <a:xfrm>
          <a:off x="4673600" y="177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4826</xdr:rowOff>
    </xdr:from>
    <xdr:to>
      <xdr:col>20</xdr:col>
      <xdr:colOff>38100</xdr:colOff>
      <xdr:row>103</xdr:row>
      <xdr:rowOff>106426</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37465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55626</xdr:rowOff>
    </xdr:from>
    <xdr:to>
      <xdr:col>24</xdr:col>
      <xdr:colOff>63500</xdr:colOff>
      <xdr:row>103</xdr:row>
      <xdr:rowOff>137922</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3797300" y="177149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135128</xdr:rowOff>
    </xdr:from>
    <xdr:to>
      <xdr:col>15</xdr:col>
      <xdr:colOff>101600</xdr:colOff>
      <xdr:row>103</xdr:row>
      <xdr:rowOff>65278</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2857500" y="176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14478</xdr:rowOff>
    </xdr:from>
    <xdr:to>
      <xdr:col>19</xdr:col>
      <xdr:colOff>177800</xdr:colOff>
      <xdr:row>103</xdr:row>
      <xdr:rowOff>55626</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2908300" y="176738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43687</xdr:rowOff>
    </xdr:from>
    <xdr:to>
      <xdr:col>10</xdr:col>
      <xdr:colOff>165100</xdr:colOff>
      <xdr:row>102</xdr:row>
      <xdr:rowOff>145287</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1968500"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94487</xdr:rowOff>
    </xdr:from>
    <xdr:to>
      <xdr:col>15</xdr:col>
      <xdr:colOff>50800</xdr:colOff>
      <xdr:row>103</xdr:row>
      <xdr:rowOff>14478</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2019300" y="17582387"/>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137413</xdr:rowOff>
    </xdr:from>
    <xdr:to>
      <xdr:col>6</xdr:col>
      <xdr:colOff>38100</xdr:colOff>
      <xdr:row>102</xdr:row>
      <xdr:rowOff>67563</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079500" y="17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16763</xdr:rowOff>
    </xdr:from>
    <xdr:to>
      <xdr:col>10</xdr:col>
      <xdr:colOff>114300</xdr:colOff>
      <xdr:row>102</xdr:row>
      <xdr:rowOff>94487</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130300" y="1750466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90949</xdr:rowOff>
    </xdr:from>
    <xdr:ext cx="405111" cy="259045"/>
    <xdr:sp macro="" textlink="">
      <xdr:nvSpPr>
        <xdr:cNvPr id="425" name="n_1aveValue【港湾・漁港】&#10;有形固定資産減価償却率">
          <a:extLst>
            <a:ext uri="{FF2B5EF4-FFF2-40B4-BE49-F238E27FC236}">
              <a16:creationId xmlns:a16="http://schemas.microsoft.com/office/drawing/2014/main" id="{00000000-0008-0000-0E00-0000A9010000}"/>
            </a:ext>
          </a:extLst>
        </xdr:cNvPr>
        <xdr:cNvSpPr txBox="1"/>
      </xdr:nvSpPr>
      <xdr:spPr>
        <a:xfrm>
          <a:off x="3582044" y="174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31514</xdr:rowOff>
    </xdr:from>
    <xdr:ext cx="405111" cy="259045"/>
    <xdr:sp macro="" textlink="">
      <xdr:nvSpPr>
        <xdr:cNvPr id="426" name="n_2aveValue【港湾・漁港】&#10;有形固定資産減価償却率">
          <a:extLst>
            <a:ext uri="{FF2B5EF4-FFF2-40B4-BE49-F238E27FC236}">
              <a16:creationId xmlns:a16="http://schemas.microsoft.com/office/drawing/2014/main" id="{00000000-0008-0000-0E00-0000AA010000}"/>
            </a:ext>
          </a:extLst>
        </xdr:cNvPr>
        <xdr:cNvSpPr txBox="1"/>
      </xdr:nvSpPr>
      <xdr:spPr>
        <a:xfrm>
          <a:off x="2705744" y="1734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136414</xdr:rowOff>
    </xdr:from>
    <xdr:ext cx="405111" cy="259045"/>
    <xdr:sp macro="" textlink="">
      <xdr:nvSpPr>
        <xdr:cNvPr id="427" name="n_3aveValue【港湾・漁港】&#10;有形固定資産減価償却率">
          <a:extLst>
            <a:ext uri="{FF2B5EF4-FFF2-40B4-BE49-F238E27FC236}">
              <a16:creationId xmlns:a16="http://schemas.microsoft.com/office/drawing/2014/main" id="{00000000-0008-0000-0E00-0000AB010000}"/>
            </a:ext>
          </a:extLst>
        </xdr:cNvPr>
        <xdr:cNvSpPr txBox="1"/>
      </xdr:nvSpPr>
      <xdr:spPr>
        <a:xfrm>
          <a:off x="1816744" y="1762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134129</xdr:rowOff>
    </xdr:from>
    <xdr:ext cx="405111" cy="259045"/>
    <xdr:sp macro="" textlink="">
      <xdr:nvSpPr>
        <xdr:cNvPr id="428" name="n_4aveValue【港湾・漁港】&#10;有形固定資産減価償却率">
          <a:extLst>
            <a:ext uri="{FF2B5EF4-FFF2-40B4-BE49-F238E27FC236}">
              <a16:creationId xmlns:a16="http://schemas.microsoft.com/office/drawing/2014/main" id="{00000000-0008-0000-0E00-0000AC010000}"/>
            </a:ext>
          </a:extLst>
        </xdr:cNvPr>
        <xdr:cNvSpPr txBox="1"/>
      </xdr:nvSpPr>
      <xdr:spPr>
        <a:xfrm>
          <a:off x="927744" y="1779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97553</xdr:rowOff>
    </xdr:from>
    <xdr:ext cx="405111" cy="259045"/>
    <xdr:sp macro="" textlink="">
      <xdr:nvSpPr>
        <xdr:cNvPr id="429" name="n_1mainValue【港湾・漁港】&#10;有形固定資産減価償却率">
          <a:extLst>
            <a:ext uri="{FF2B5EF4-FFF2-40B4-BE49-F238E27FC236}">
              <a16:creationId xmlns:a16="http://schemas.microsoft.com/office/drawing/2014/main" id="{00000000-0008-0000-0E00-0000AD010000}"/>
            </a:ext>
          </a:extLst>
        </xdr:cNvPr>
        <xdr:cNvSpPr txBox="1"/>
      </xdr:nvSpPr>
      <xdr:spPr>
        <a:xfrm>
          <a:off x="3582044" y="1775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56405</xdr:rowOff>
    </xdr:from>
    <xdr:ext cx="405111" cy="259045"/>
    <xdr:sp macro="" textlink="">
      <xdr:nvSpPr>
        <xdr:cNvPr id="430" name="n_2mainValue【港湾・漁港】&#10;有形固定資産減価償却率">
          <a:extLst>
            <a:ext uri="{FF2B5EF4-FFF2-40B4-BE49-F238E27FC236}">
              <a16:creationId xmlns:a16="http://schemas.microsoft.com/office/drawing/2014/main" id="{00000000-0008-0000-0E00-0000AE010000}"/>
            </a:ext>
          </a:extLst>
        </xdr:cNvPr>
        <xdr:cNvSpPr txBox="1"/>
      </xdr:nvSpPr>
      <xdr:spPr>
        <a:xfrm>
          <a:off x="2705744" y="1771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161814</xdr:rowOff>
    </xdr:from>
    <xdr:ext cx="405111" cy="259045"/>
    <xdr:sp macro="" textlink="">
      <xdr:nvSpPr>
        <xdr:cNvPr id="431" name="n_3mainValue【港湾・漁港】&#10;有形固定資産減価償却率">
          <a:extLst>
            <a:ext uri="{FF2B5EF4-FFF2-40B4-BE49-F238E27FC236}">
              <a16:creationId xmlns:a16="http://schemas.microsoft.com/office/drawing/2014/main" id="{00000000-0008-0000-0E00-0000AF010000}"/>
            </a:ext>
          </a:extLst>
        </xdr:cNvPr>
        <xdr:cNvSpPr txBox="1"/>
      </xdr:nvSpPr>
      <xdr:spPr>
        <a:xfrm>
          <a:off x="1816744" y="1730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84090</xdr:rowOff>
    </xdr:from>
    <xdr:ext cx="405111" cy="259045"/>
    <xdr:sp macro="" textlink="">
      <xdr:nvSpPr>
        <xdr:cNvPr id="432" name="n_4mainValue【港湾・漁港】&#10;有形固定資産減価償却率">
          <a:extLst>
            <a:ext uri="{FF2B5EF4-FFF2-40B4-BE49-F238E27FC236}">
              <a16:creationId xmlns:a16="http://schemas.microsoft.com/office/drawing/2014/main" id="{00000000-0008-0000-0E00-0000B0010000}"/>
            </a:ext>
          </a:extLst>
        </xdr:cNvPr>
        <xdr:cNvSpPr txBox="1"/>
      </xdr:nvSpPr>
      <xdr:spPr>
        <a:xfrm>
          <a:off x="927744" y="1722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00000000-0008-0000-0E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3935</xdr:rowOff>
    </xdr:from>
    <xdr:to>
      <xdr:col>54</xdr:col>
      <xdr:colOff>189865</xdr:colOff>
      <xdr:row>108</xdr:row>
      <xdr:rowOff>75321</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flipV="1">
          <a:off x="10476865" y="17148935"/>
          <a:ext cx="0" cy="1442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79148</xdr:rowOff>
    </xdr:from>
    <xdr:ext cx="599010" cy="259045"/>
    <xdr:sp macro="" textlink="">
      <xdr:nvSpPr>
        <xdr:cNvPr id="459" name="【港湾・漁港】&#10;一人当たり有形固定資産（償却資産）額最小値テキスト">
          <a:extLst>
            <a:ext uri="{FF2B5EF4-FFF2-40B4-BE49-F238E27FC236}">
              <a16:creationId xmlns:a16="http://schemas.microsoft.com/office/drawing/2014/main" id="{00000000-0008-0000-0E00-0000CB010000}"/>
            </a:ext>
          </a:extLst>
        </xdr:cNvPr>
        <xdr:cNvSpPr txBox="1"/>
      </xdr:nvSpPr>
      <xdr:spPr>
        <a:xfrm>
          <a:off x="10515600" y="1859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75321</xdr:rowOff>
    </xdr:from>
    <xdr:to>
      <xdr:col>55</xdr:col>
      <xdr:colOff>88900</xdr:colOff>
      <xdr:row>108</xdr:row>
      <xdr:rowOff>75321</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0388600" y="185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122062</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00000000-0008-0000-0E00-0000CD010000}"/>
            </a:ext>
          </a:extLst>
        </xdr:cNvPr>
        <xdr:cNvSpPr txBox="1"/>
      </xdr:nvSpPr>
      <xdr:spPr>
        <a:xfrm>
          <a:off x="10515600" y="169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3935</xdr:rowOff>
    </xdr:from>
    <xdr:to>
      <xdr:col>55</xdr:col>
      <xdr:colOff>88900</xdr:colOff>
      <xdr:row>100</xdr:row>
      <xdr:rowOff>3935</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0388600" y="171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142896</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00000000-0008-0000-0E00-0000CF010000}"/>
            </a:ext>
          </a:extLst>
        </xdr:cNvPr>
        <xdr:cNvSpPr txBox="1"/>
      </xdr:nvSpPr>
      <xdr:spPr>
        <a:xfrm>
          <a:off x="10515600" y="17630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120019</xdr:rowOff>
    </xdr:from>
    <xdr:to>
      <xdr:col>55</xdr:col>
      <xdr:colOff>50800</xdr:colOff>
      <xdr:row>104</xdr:row>
      <xdr:rowOff>50169</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10426700" y="17779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144737</xdr:rowOff>
    </xdr:from>
    <xdr:to>
      <xdr:col>50</xdr:col>
      <xdr:colOff>165100</xdr:colOff>
      <xdr:row>104</xdr:row>
      <xdr:rowOff>74887</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9588500" y="1780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169439</xdr:rowOff>
    </xdr:from>
    <xdr:to>
      <xdr:col>46</xdr:col>
      <xdr:colOff>38100</xdr:colOff>
      <xdr:row>104</xdr:row>
      <xdr:rowOff>99589</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8699500" y="1782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32648</xdr:rowOff>
    </xdr:from>
    <xdr:to>
      <xdr:col>41</xdr:col>
      <xdr:colOff>101600</xdr:colOff>
      <xdr:row>105</xdr:row>
      <xdr:rowOff>134248</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7810500" y="180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55756</xdr:rowOff>
    </xdr:from>
    <xdr:to>
      <xdr:col>36</xdr:col>
      <xdr:colOff>165100</xdr:colOff>
      <xdr:row>104</xdr:row>
      <xdr:rowOff>157356</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6921500" y="1788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21703</xdr:rowOff>
    </xdr:from>
    <xdr:to>
      <xdr:col>55</xdr:col>
      <xdr:colOff>50800</xdr:colOff>
      <xdr:row>107</xdr:row>
      <xdr:rowOff>123303</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10426700" y="1836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130</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00000000-0008-0000-0E00-0000DB010000}"/>
            </a:ext>
          </a:extLst>
        </xdr:cNvPr>
        <xdr:cNvSpPr txBox="1"/>
      </xdr:nvSpPr>
      <xdr:spPr>
        <a:xfrm>
          <a:off x="10515600" y="1834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27133</xdr:rowOff>
    </xdr:from>
    <xdr:to>
      <xdr:col>50</xdr:col>
      <xdr:colOff>165100</xdr:colOff>
      <xdr:row>107</xdr:row>
      <xdr:rowOff>128733</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9588500" y="1837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72503</xdr:rowOff>
    </xdr:from>
    <xdr:to>
      <xdr:col>55</xdr:col>
      <xdr:colOff>0</xdr:colOff>
      <xdr:row>107</xdr:row>
      <xdr:rowOff>77933</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9639300" y="18417653"/>
          <a:ext cx="8382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37058</xdr:rowOff>
    </xdr:from>
    <xdr:to>
      <xdr:col>46</xdr:col>
      <xdr:colOff>38100</xdr:colOff>
      <xdr:row>107</xdr:row>
      <xdr:rowOff>138658</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8699500" y="183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77933</xdr:rowOff>
    </xdr:from>
    <xdr:to>
      <xdr:col>50</xdr:col>
      <xdr:colOff>114300</xdr:colOff>
      <xdr:row>107</xdr:row>
      <xdr:rowOff>87858</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8750300" y="18423083"/>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42548</xdr:rowOff>
    </xdr:from>
    <xdr:to>
      <xdr:col>41</xdr:col>
      <xdr:colOff>101600</xdr:colOff>
      <xdr:row>107</xdr:row>
      <xdr:rowOff>144148</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7810500" y="183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87858</xdr:rowOff>
    </xdr:from>
    <xdr:to>
      <xdr:col>45</xdr:col>
      <xdr:colOff>177800</xdr:colOff>
      <xdr:row>107</xdr:row>
      <xdr:rowOff>93348</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7861300" y="18433008"/>
          <a:ext cx="889000" cy="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47704</xdr:rowOff>
    </xdr:from>
    <xdr:to>
      <xdr:col>36</xdr:col>
      <xdr:colOff>165100</xdr:colOff>
      <xdr:row>107</xdr:row>
      <xdr:rowOff>149304</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6921500" y="183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93348</xdr:rowOff>
    </xdr:from>
    <xdr:to>
      <xdr:col>41</xdr:col>
      <xdr:colOff>50800</xdr:colOff>
      <xdr:row>107</xdr:row>
      <xdr:rowOff>98504</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6972300" y="18438498"/>
          <a:ext cx="889000" cy="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102</xdr:row>
      <xdr:rowOff>91414</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9327095" y="1757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116116</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8450795" y="1760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150775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7561795" y="1781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2433</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6672795" y="1766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119860</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9327095" y="1846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129785</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450795" y="1847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135275</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561795" y="1848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140431</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672795" y="18485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0000000-0008-0000-0E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28194</xdr:rowOff>
    </xdr:from>
    <xdr:to>
      <xdr:col>85</xdr:col>
      <xdr:colOff>126364</xdr:colOff>
      <xdr:row>41</xdr:row>
      <xdr:rowOff>76200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flipV="1">
          <a:off x="16318864" y="6028944"/>
          <a:ext cx="0" cy="107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00000000-0008-0000-0E00-000003020000}"/>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146321</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00000000-0008-0000-0E00-000005020000}"/>
            </a:ext>
          </a:extLst>
        </xdr:cNvPr>
        <xdr:cNvSpPr txBox="1"/>
      </xdr:nvSpPr>
      <xdr:spPr>
        <a:xfrm>
          <a:off x="16357600" y="5804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28194</xdr:rowOff>
    </xdr:from>
    <xdr:to>
      <xdr:col>86</xdr:col>
      <xdr:colOff>25400</xdr:colOff>
      <xdr:row>35</xdr:row>
      <xdr:rowOff>28194</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602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81551</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0000000-0008-0000-0E00-000007020000}"/>
            </a:ext>
          </a:extLst>
        </xdr:cNvPr>
        <xdr:cNvSpPr txBox="1"/>
      </xdr:nvSpPr>
      <xdr:spPr>
        <a:xfrm>
          <a:off x="16357600" y="6425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103124</xdr:rowOff>
    </xdr:from>
    <xdr:to>
      <xdr:col>85</xdr:col>
      <xdr:colOff>177800</xdr:colOff>
      <xdr:row>38</xdr:row>
      <xdr:rowOff>33274</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6268700" y="644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xdr:rowOff>
    </xdr:from>
    <xdr:to>
      <xdr:col>81</xdr:col>
      <xdr:colOff>101600</xdr:colOff>
      <xdr:row>37</xdr:row>
      <xdr:rowOff>117856</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5430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155702</xdr:rowOff>
    </xdr:from>
    <xdr:to>
      <xdr:col>72</xdr:col>
      <xdr:colOff>38100</xdr:colOff>
      <xdr:row>36</xdr:row>
      <xdr:rowOff>85852</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3652500" y="615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167132</xdr:rowOff>
    </xdr:from>
    <xdr:to>
      <xdr:col>67</xdr:col>
      <xdr:colOff>101600</xdr:colOff>
      <xdr:row>36</xdr:row>
      <xdr:rowOff>97282</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2763500" y="616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148844</xdr:rowOff>
    </xdr:from>
    <xdr:to>
      <xdr:col>85</xdr:col>
      <xdr:colOff>177800</xdr:colOff>
      <xdr:row>35</xdr:row>
      <xdr:rowOff>78994</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62687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101871</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0000000-0008-0000-0E00-000013020000}"/>
            </a:ext>
          </a:extLst>
        </xdr:cNvPr>
        <xdr:cNvSpPr txBox="1"/>
      </xdr:nvSpPr>
      <xdr:spPr>
        <a:xfrm>
          <a:off x="16357600" y="5931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41402</xdr:rowOff>
    </xdr:from>
    <xdr:to>
      <xdr:col>81</xdr:col>
      <xdr:colOff>101600</xdr:colOff>
      <xdr:row>34</xdr:row>
      <xdr:rowOff>143002</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5430500" y="58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92202</xdr:rowOff>
    </xdr:from>
    <xdr:to>
      <xdr:col>85</xdr:col>
      <xdr:colOff>127000</xdr:colOff>
      <xdr:row>35</xdr:row>
      <xdr:rowOff>28194</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5481300" y="5921502"/>
          <a:ext cx="8382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125984</xdr:rowOff>
    </xdr:from>
    <xdr:to>
      <xdr:col>76</xdr:col>
      <xdr:colOff>165100</xdr:colOff>
      <xdr:row>34</xdr:row>
      <xdr:rowOff>56134</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4541500" y="57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5334</xdr:rowOff>
    </xdr:from>
    <xdr:to>
      <xdr:col>81</xdr:col>
      <xdr:colOff>50800</xdr:colOff>
      <xdr:row>34</xdr:row>
      <xdr:rowOff>92202</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4592300" y="583463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29972</xdr:rowOff>
    </xdr:from>
    <xdr:to>
      <xdr:col>72</xdr:col>
      <xdr:colOff>38100</xdr:colOff>
      <xdr:row>33</xdr:row>
      <xdr:rowOff>131572</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3652500" y="56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80772</xdr:rowOff>
    </xdr:from>
    <xdr:to>
      <xdr:col>76</xdr:col>
      <xdr:colOff>114300</xdr:colOff>
      <xdr:row>34</xdr:row>
      <xdr:rowOff>5334</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3703300" y="573862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137414</xdr:rowOff>
    </xdr:from>
    <xdr:to>
      <xdr:col>67</xdr:col>
      <xdr:colOff>101600</xdr:colOff>
      <xdr:row>33</xdr:row>
      <xdr:rowOff>67564</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2763500" y="56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16764</xdr:rowOff>
    </xdr:from>
    <xdr:to>
      <xdr:col>71</xdr:col>
      <xdr:colOff>177800</xdr:colOff>
      <xdr:row>33</xdr:row>
      <xdr:rowOff>80772</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2814300" y="567461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108983</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52660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76979</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3500744" y="624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88409</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2611744" y="626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159529</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5266044" y="564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72661</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4389744" y="5559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148099</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3500744" y="546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84091</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611744" y="53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00000000-0008-0000-0E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130084</xdr:rowOff>
    </xdr:from>
    <xdr:to>
      <xdr:col>116</xdr:col>
      <xdr:colOff>62864</xdr:colOff>
      <xdr:row>41</xdr:row>
      <xdr:rowOff>61504</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flipV="1">
          <a:off x="22160864" y="578793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65331</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00000000-0008-0000-0E00-00003E020000}"/>
            </a:ext>
          </a:extLst>
        </xdr:cNvPr>
        <xdr:cNvSpPr txBox="1"/>
      </xdr:nvSpPr>
      <xdr:spPr>
        <a:xfrm>
          <a:off x="22199600" y="70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61504</xdr:rowOff>
    </xdr:from>
    <xdr:to>
      <xdr:col>116</xdr:col>
      <xdr:colOff>152400</xdr:colOff>
      <xdr:row>41</xdr:row>
      <xdr:rowOff>61504</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22072600" y="709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76761</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00000000-0008-0000-0E00-000040020000}"/>
            </a:ext>
          </a:extLst>
        </xdr:cNvPr>
        <xdr:cNvSpPr txBox="1"/>
      </xdr:nvSpPr>
      <xdr:spPr>
        <a:xfrm>
          <a:off x="22199600" y="556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130084</xdr:rowOff>
    </xdr:from>
    <xdr:to>
      <xdr:col>116</xdr:col>
      <xdr:colOff>152400</xdr:colOff>
      <xdr:row>33</xdr:row>
      <xdr:rowOff>130084</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22072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11991</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00000000-0008-0000-0E00-000042020000}"/>
            </a:ext>
          </a:extLst>
        </xdr:cNvPr>
        <xdr:cNvSpPr txBox="1"/>
      </xdr:nvSpPr>
      <xdr:spPr>
        <a:xfrm>
          <a:off x="22199600" y="6355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221107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46627</xdr:rowOff>
    </xdr:from>
    <xdr:to>
      <xdr:col>112</xdr:col>
      <xdr:colOff>38100</xdr:colOff>
      <xdr:row>37</xdr:row>
      <xdr:rowOff>148227</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21272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20501</xdr:rowOff>
    </xdr:from>
    <xdr:to>
      <xdr:col>107</xdr:col>
      <xdr:colOff>101600</xdr:colOff>
      <xdr:row>37</xdr:row>
      <xdr:rowOff>122101</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0383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156028</xdr:rowOff>
    </xdr:from>
    <xdr:to>
      <xdr:col>102</xdr:col>
      <xdr:colOff>165100</xdr:colOff>
      <xdr:row>37</xdr:row>
      <xdr:rowOff>86178</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19494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125004</xdr:rowOff>
    </xdr:from>
    <xdr:to>
      <xdr:col>98</xdr:col>
      <xdr:colOff>38100</xdr:colOff>
      <xdr:row>38</xdr:row>
      <xdr:rowOff>55155</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8605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154396</xdr:rowOff>
    </xdr:from>
    <xdr:to>
      <xdr:col>116</xdr:col>
      <xdr:colOff>114300</xdr:colOff>
      <xdr:row>34</xdr:row>
      <xdr:rowOff>84546</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21107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69323</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00000000-0008-0000-0E00-00004E020000}"/>
            </a:ext>
          </a:extLst>
        </xdr:cNvPr>
        <xdr:cNvSpPr txBox="1"/>
      </xdr:nvSpPr>
      <xdr:spPr>
        <a:xfrm>
          <a:off x="22199600" y="572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9072</xdr:rowOff>
    </xdr:from>
    <xdr:to>
      <xdr:col>112</xdr:col>
      <xdr:colOff>38100</xdr:colOff>
      <xdr:row>34</xdr:row>
      <xdr:rowOff>110672</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1272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33746</xdr:rowOff>
    </xdr:from>
    <xdr:to>
      <xdr:col>116</xdr:col>
      <xdr:colOff>63500</xdr:colOff>
      <xdr:row>34</xdr:row>
      <xdr:rowOff>59872</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1323300" y="586304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56424</xdr:rowOff>
    </xdr:from>
    <xdr:to>
      <xdr:col>107</xdr:col>
      <xdr:colOff>101600</xdr:colOff>
      <xdr:row>33</xdr:row>
      <xdr:rowOff>158024</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0383500" y="57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107224</xdr:rowOff>
    </xdr:from>
    <xdr:to>
      <xdr:col>111</xdr:col>
      <xdr:colOff>177800</xdr:colOff>
      <xdr:row>34</xdr:row>
      <xdr:rowOff>59872</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0434300" y="5765074"/>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131536</xdr:rowOff>
    </xdr:from>
    <xdr:to>
      <xdr:col>102</xdr:col>
      <xdr:colOff>165100</xdr:colOff>
      <xdr:row>34</xdr:row>
      <xdr:rowOff>61686</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19494500" y="57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107224</xdr:rowOff>
    </xdr:from>
    <xdr:to>
      <xdr:col>107</xdr:col>
      <xdr:colOff>50800</xdr:colOff>
      <xdr:row>34</xdr:row>
      <xdr:rowOff>10886</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19545300" y="576507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154396</xdr:rowOff>
    </xdr:from>
    <xdr:to>
      <xdr:col>98</xdr:col>
      <xdr:colOff>38100</xdr:colOff>
      <xdr:row>34</xdr:row>
      <xdr:rowOff>84546</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186055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10886</xdr:rowOff>
    </xdr:from>
    <xdr:to>
      <xdr:col>102</xdr:col>
      <xdr:colOff>114300</xdr:colOff>
      <xdr:row>34</xdr:row>
      <xdr:rowOff>33746</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18656300" y="584018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139354</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21075727" y="648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113228</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0199427" y="645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77305</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9310427" y="642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46281</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8421427" y="656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127199</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561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3101</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548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78213</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55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101073</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558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00000000-0008-0000-0E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132588</xdr:rowOff>
    </xdr:from>
    <xdr:to>
      <xdr:col>85</xdr:col>
      <xdr:colOff>126364</xdr:colOff>
      <xdr:row>63</xdr:row>
      <xdr:rowOff>166878</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flipV="1">
          <a:off x="16318864" y="973378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170705</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00000000-0008-0000-0E00-000076020000}"/>
            </a:ext>
          </a:extLst>
        </xdr:cNvPr>
        <xdr:cNvSpPr txBox="1"/>
      </xdr:nvSpPr>
      <xdr:spPr>
        <a:xfrm>
          <a:off x="16357600" y="109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166878</xdr:rowOff>
    </xdr:from>
    <xdr:to>
      <xdr:col>86</xdr:col>
      <xdr:colOff>25400</xdr:colOff>
      <xdr:row>63</xdr:row>
      <xdr:rowOff>166878</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6230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79265</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00000000-0008-0000-0E00-000078020000}"/>
            </a:ext>
          </a:extLst>
        </xdr:cNvPr>
        <xdr:cNvSpPr txBox="1"/>
      </xdr:nvSpPr>
      <xdr:spPr>
        <a:xfrm>
          <a:off x="16357600" y="950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132588</xdr:rowOff>
    </xdr:from>
    <xdr:to>
      <xdr:col>86</xdr:col>
      <xdr:colOff>25400</xdr:colOff>
      <xdr:row>56</xdr:row>
      <xdr:rowOff>132588</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6230600" y="97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70375</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00000000-0008-0000-0E00-00007A020000}"/>
            </a:ext>
          </a:extLst>
        </xdr:cNvPr>
        <xdr:cNvSpPr txBox="1"/>
      </xdr:nvSpPr>
      <xdr:spPr>
        <a:xfrm>
          <a:off x="16357600" y="10357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47498</xdr:rowOff>
    </xdr:from>
    <xdr:to>
      <xdr:col>85</xdr:col>
      <xdr:colOff>177800</xdr:colOff>
      <xdr:row>61</xdr:row>
      <xdr:rowOff>149098</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62687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168656</xdr:rowOff>
    </xdr:from>
    <xdr:to>
      <xdr:col>81</xdr:col>
      <xdr:colOff>101600</xdr:colOff>
      <xdr:row>61</xdr:row>
      <xdr:rowOff>98806</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54305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100076</xdr:rowOff>
    </xdr:from>
    <xdr:to>
      <xdr:col>76</xdr:col>
      <xdr:colOff>165100</xdr:colOff>
      <xdr:row>61</xdr:row>
      <xdr:rowOff>30226</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4541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22352</xdr:rowOff>
    </xdr:from>
    <xdr:to>
      <xdr:col>72</xdr:col>
      <xdr:colOff>38100</xdr:colOff>
      <xdr:row>60</xdr:row>
      <xdr:rowOff>123952</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3652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77216</xdr:rowOff>
    </xdr:from>
    <xdr:to>
      <xdr:col>67</xdr:col>
      <xdr:colOff>101600</xdr:colOff>
      <xdr:row>61</xdr:row>
      <xdr:rowOff>7366</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2763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6268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121937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00000000-0008-0000-0E00-000086020000}"/>
            </a:ext>
          </a:extLst>
        </xdr:cNvPr>
        <xdr:cNvSpPr txBox="1"/>
      </xdr:nvSpPr>
      <xdr:spPr>
        <a:xfrm>
          <a:off x="16357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42926</xdr:rowOff>
    </xdr:from>
    <xdr:to>
      <xdr:col>81</xdr:col>
      <xdr:colOff>101600</xdr:colOff>
      <xdr:row>61</xdr:row>
      <xdr:rowOff>144526</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5430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93726</xdr:rowOff>
    </xdr:from>
    <xdr:to>
      <xdr:col>85</xdr:col>
      <xdr:colOff>127000</xdr:colOff>
      <xdr:row>62</xdr:row>
      <xdr:rowOff>22860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5481300" y="1055217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20066</xdr:rowOff>
    </xdr:from>
    <xdr:to>
      <xdr:col>76</xdr:col>
      <xdr:colOff>165100</xdr:colOff>
      <xdr:row>61</xdr:row>
      <xdr:rowOff>121666</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4541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70866</xdr:rowOff>
    </xdr:from>
    <xdr:to>
      <xdr:col>81</xdr:col>
      <xdr:colOff>50800</xdr:colOff>
      <xdr:row>61</xdr:row>
      <xdr:rowOff>93726</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4592300" y="10529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145796</xdr:rowOff>
    </xdr:from>
    <xdr:to>
      <xdr:col>72</xdr:col>
      <xdr:colOff>38100</xdr:colOff>
      <xdr:row>61</xdr:row>
      <xdr:rowOff>75946</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3652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25146</xdr:rowOff>
    </xdr:from>
    <xdr:to>
      <xdr:col>76</xdr:col>
      <xdr:colOff>114300</xdr:colOff>
      <xdr:row>61</xdr:row>
      <xdr:rowOff>70866</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3703300" y="104835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113792</xdr:rowOff>
    </xdr:from>
    <xdr:to>
      <xdr:col>67</xdr:col>
      <xdr:colOff>101600</xdr:colOff>
      <xdr:row>61</xdr:row>
      <xdr:rowOff>43942</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2763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164592</xdr:rowOff>
    </xdr:from>
    <xdr:to>
      <xdr:col>71</xdr:col>
      <xdr:colOff>177800</xdr:colOff>
      <xdr:row>61</xdr:row>
      <xdr:rowOff>25146</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814300" y="104515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115333</xdr:rowOff>
    </xdr:from>
    <xdr:ext cx="405111" cy="259045"/>
    <xdr:sp macro="" textlink="">
      <xdr:nvSpPr>
        <xdr:cNvPr id="655" name="n_1aveValue【学校施設】&#10;有形固定資産減価償却率">
          <a:extLst>
            <a:ext uri="{FF2B5EF4-FFF2-40B4-BE49-F238E27FC236}">
              <a16:creationId xmlns:a16="http://schemas.microsoft.com/office/drawing/2014/main" id="{00000000-0008-0000-0E00-00008F020000}"/>
            </a:ext>
          </a:extLst>
        </xdr:cNvPr>
        <xdr:cNvSpPr txBox="1"/>
      </xdr:nvSpPr>
      <xdr:spPr>
        <a:xfrm>
          <a:off x="15266044" y="1023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46753</xdr:rowOff>
    </xdr:from>
    <xdr:ext cx="405111" cy="259045"/>
    <xdr:sp macro="" textlink="">
      <xdr:nvSpPr>
        <xdr:cNvPr id="656" name="n_2aveValue【学校施設】&#10;有形固定資産減価償却率">
          <a:extLst>
            <a:ext uri="{FF2B5EF4-FFF2-40B4-BE49-F238E27FC236}">
              <a16:creationId xmlns:a16="http://schemas.microsoft.com/office/drawing/2014/main" id="{00000000-0008-0000-0E00-000090020000}"/>
            </a:ext>
          </a:extLst>
        </xdr:cNvPr>
        <xdr:cNvSpPr txBox="1"/>
      </xdr:nvSpPr>
      <xdr:spPr>
        <a:xfrm>
          <a:off x="14389744" y="101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140479</xdr:rowOff>
    </xdr:from>
    <xdr:ext cx="405111" cy="259045"/>
    <xdr:sp macro="" textlink="">
      <xdr:nvSpPr>
        <xdr:cNvPr id="657" name="n_3aveValue【学校施設】&#10;有形固定資産減価償却率">
          <a:extLst>
            <a:ext uri="{FF2B5EF4-FFF2-40B4-BE49-F238E27FC236}">
              <a16:creationId xmlns:a16="http://schemas.microsoft.com/office/drawing/2014/main" id="{00000000-0008-0000-0E00-000091020000}"/>
            </a:ext>
          </a:extLst>
        </xdr:cNvPr>
        <xdr:cNvSpPr txBox="1"/>
      </xdr:nvSpPr>
      <xdr:spPr>
        <a:xfrm>
          <a:off x="13500744" y="1008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23893</xdr:rowOff>
    </xdr:from>
    <xdr:ext cx="405111" cy="259045"/>
    <xdr:sp macro="" textlink="">
      <xdr:nvSpPr>
        <xdr:cNvPr id="658" name="n_4aveValue【学校施設】&#10;有形固定資産減価償却率">
          <a:extLst>
            <a:ext uri="{FF2B5EF4-FFF2-40B4-BE49-F238E27FC236}">
              <a16:creationId xmlns:a16="http://schemas.microsoft.com/office/drawing/2014/main" id="{00000000-0008-0000-0E00-000092020000}"/>
            </a:ext>
          </a:extLst>
        </xdr:cNvPr>
        <xdr:cNvSpPr txBox="1"/>
      </xdr:nvSpPr>
      <xdr:spPr>
        <a:xfrm>
          <a:off x="12611744" y="1013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135653</xdr:rowOff>
    </xdr:from>
    <xdr:ext cx="405111" cy="259045"/>
    <xdr:sp macro="" textlink="">
      <xdr:nvSpPr>
        <xdr:cNvPr id="659" name="n_1mainValue【学校施設】&#10;有形固定資産減価償却率">
          <a:extLst>
            <a:ext uri="{FF2B5EF4-FFF2-40B4-BE49-F238E27FC236}">
              <a16:creationId xmlns:a16="http://schemas.microsoft.com/office/drawing/2014/main" id="{00000000-0008-0000-0E00-000093020000}"/>
            </a:ext>
          </a:extLst>
        </xdr:cNvPr>
        <xdr:cNvSpPr txBox="1"/>
      </xdr:nvSpPr>
      <xdr:spPr>
        <a:xfrm>
          <a:off x="15266044" y="1059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112793</xdr:rowOff>
    </xdr:from>
    <xdr:ext cx="405111" cy="259045"/>
    <xdr:sp macro="" textlink="">
      <xdr:nvSpPr>
        <xdr:cNvPr id="660" name="n_2mainValue【学校施設】&#10;有形固定資産減価償却率">
          <a:extLst>
            <a:ext uri="{FF2B5EF4-FFF2-40B4-BE49-F238E27FC236}">
              <a16:creationId xmlns:a16="http://schemas.microsoft.com/office/drawing/2014/main" id="{00000000-0008-0000-0E00-000094020000}"/>
            </a:ext>
          </a:extLst>
        </xdr:cNvPr>
        <xdr:cNvSpPr txBox="1"/>
      </xdr:nvSpPr>
      <xdr:spPr>
        <a:xfrm>
          <a:off x="14389744" y="105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67073</xdr:rowOff>
    </xdr:from>
    <xdr:ext cx="405111" cy="259045"/>
    <xdr:sp macro="" textlink="">
      <xdr:nvSpPr>
        <xdr:cNvPr id="661" name="n_3mainValue【学校施設】&#10;有形固定資産減価償却率">
          <a:extLst>
            <a:ext uri="{FF2B5EF4-FFF2-40B4-BE49-F238E27FC236}">
              <a16:creationId xmlns:a16="http://schemas.microsoft.com/office/drawing/2014/main" id="{00000000-0008-0000-0E00-000095020000}"/>
            </a:ext>
          </a:extLst>
        </xdr:cNvPr>
        <xdr:cNvSpPr txBox="1"/>
      </xdr:nvSpPr>
      <xdr:spPr>
        <a:xfrm>
          <a:off x="135007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35069</xdr:rowOff>
    </xdr:from>
    <xdr:ext cx="405111" cy="259045"/>
    <xdr:sp macro="" textlink="">
      <xdr:nvSpPr>
        <xdr:cNvPr id="662" name="n_4mainValue【学校施設】&#10;有形固定資産減価償却率">
          <a:extLst>
            <a:ext uri="{FF2B5EF4-FFF2-40B4-BE49-F238E27FC236}">
              <a16:creationId xmlns:a16="http://schemas.microsoft.com/office/drawing/2014/main" id="{00000000-0008-0000-0E00-000096020000}"/>
            </a:ext>
          </a:extLst>
        </xdr:cNvPr>
        <xdr:cNvSpPr txBox="1"/>
      </xdr:nvSpPr>
      <xdr:spPr>
        <a:xfrm>
          <a:off x="12611744" y="1049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a:extLst>
            <a:ext uri="{FF2B5EF4-FFF2-40B4-BE49-F238E27FC236}">
              <a16:creationId xmlns:a16="http://schemas.microsoft.com/office/drawing/2014/main" id="{00000000-0008-0000-0E00-0000A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16459</xdr:rowOff>
    </xdr:from>
    <xdr:to>
      <xdr:col>116</xdr:col>
      <xdr:colOff>62864</xdr:colOff>
      <xdr:row>63</xdr:row>
      <xdr:rowOff>60808</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flipV="1">
          <a:off x="22160864" y="9617659"/>
          <a:ext cx="0" cy="124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64635</xdr:rowOff>
    </xdr:from>
    <xdr:ext cx="469744" cy="259045"/>
    <xdr:sp macro="" textlink="">
      <xdr:nvSpPr>
        <xdr:cNvPr id="686" name="【学校施設】&#10;一人当たり面積最小値テキスト">
          <a:extLst>
            <a:ext uri="{FF2B5EF4-FFF2-40B4-BE49-F238E27FC236}">
              <a16:creationId xmlns:a16="http://schemas.microsoft.com/office/drawing/2014/main" id="{00000000-0008-0000-0E00-0000AE020000}"/>
            </a:ext>
          </a:extLst>
        </xdr:cNvPr>
        <xdr:cNvSpPr txBox="1"/>
      </xdr:nvSpPr>
      <xdr:spPr>
        <a:xfrm>
          <a:off x="22199600" y="108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60808</xdr:rowOff>
    </xdr:from>
    <xdr:to>
      <xdr:col>116</xdr:col>
      <xdr:colOff>152400</xdr:colOff>
      <xdr:row>63</xdr:row>
      <xdr:rowOff>60808</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22072600" y="10862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134586</xdr:rowOff>
    </xdr:from>
    <xdr:ext cx="469744" cy="259045"/>
    <xdr:sp macro="" textlink="">
      <xdr:nvSpPr>
        <xdr:cNvPr id="688" name="【学校施設】&#10;一人当たり面積最大値テキスト">
          <a:extLst>
            <a:ext uri="{FF2B5EF4-FFF2-40B4-BE49-F238E27FC236}">
              <a16:creationId xmlns:a16="http://schemas.microsoft.com/office/drawing/2014/main" id="{00000000-0008-0000-0E00-0000B0020000}"/>
            </a:ext>
          </a:extLst>
        </xdr:cNvPr>
        <xdr:cNvSpPr txBox="1"/>
      </xdr:nvSpPr>
      <xdr:spPr>
        <a:xfrm>
          <a:off x="22199600" y="939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16459</xdr:rowOff>
    </xdr:from>
    <xdr:to>
      <xdr:col>116</xdr:col>
      <xdr:colOff>152400</xdr:colOff>
      <xdr:row>56</xdr:row>
      <xdr:rowOff>16459</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22072600" y="961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19626</xdr:rowOff>
    </xdr:from>
    <xdr:ext cx="469744" cy="259045"/>
    <xdr:sp macro="" textlink="">
      <xdr:nvSpPr>
        <xdr:cNvPr id="690" name="【学校施設】&#10;一人当たり面積平均値テキスト">
          <a:extLst>
            <a:ext uri="{FF2B5EF4-FFF2-40B4-BE49-F238E27FC236}">
              <a16:creationId xmlns:a16="http://schemas.microsoft.com/office/drawing/2014/main" id="{00000000-0008-0000-0E00-0000B2020000}"/>
            </a:ext>
          </a:extLst>
        </xdr:cNvPr>
        <xdr:cNvSpPr txBox="1"/>
      </xdr:nvSpPr>
      <xdr:spPr>
        <a:xfrm>
          <a:off x="22199600" y="10306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168199</xdr:rowOff>
    </xdr:from>
    <xdr:to>
      <xdr:col>116</xdr:col>
      <xdr:colOff>114300</xdr:colOff>
      <xdr:row>61</xdr:row>
      <xdr:rowOff>98349</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22110700" y="1045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69444</xdr:rowOff>
    </xdr:from>
    <xdr:to>
      <xdr:col>107</xdr:col>
      <xdr:colOff>101600</xdr:colOff>
      <xdr:row>61</xdr:row>
      <xdr:rowOff>171044</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20383500" y="105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101905</xdr:rowOff>
    </xdr:from>
    <xdr:to>
      <xdr:col>102</xdr:col>
      <xdr:colOff>165100</xdr:colOff>
      <xdr:row>62</xdr:row>
      <xdr:rowOff>32055</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19494500" y="105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42011</xdr:rowOff>
    </xdr:from>
    <xdr:to>
      <xdr:col>98</xdr:col>
      <xdr:colOff>38100</xdr:colOff>
      <xdr:row>62</xdr:row>
      <xdr:rowOff>143611</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18605500" y="1067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148082</xdr:rowOff>
    </xdr:from>
    <xdr:to>
      <xdr:col>116</xdr:col>
      <xdr:colOff>114300</xdr:colOff>
      <xdr:row>62</xdr:row>
      <xdr:rowOff>78232</xdr:rowOff>
    </xdr:to>
    <xdr:sp macro="" textlink="">
      <xdr:nvSpPr>
        <xdr:cNvPr id="701" name="楕円 700">
          <a:extLst>
            <a:ext uri="{FF2B5EF4-FFF2-40B4-BE49-F238E27FC236}">
              <a16:creationId xmlns:a16="http://schemas.microsoft.com/office/drawing/2014/main" id="{00000000-0008-0000-0E00-0000BD020000}"/>
            </a:ext>
          </a:extLst>
        </xdr:cNvPr>
        <xdr:cNvSpPr/>
      </xdr:nvSpPr>
      <xdr:spPr>
        <a:xfrm>
          <a:off x="221107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126509</xdr:rowOff>
    </xdr:from>
    <xdr:ext cx="469744" cy="259045"/>
    <xdr:sp macro="" textlink="">
      <xdr:nvSpPr>
        <xdr:cNvPr id="702" name="【学校施設】&#10;一人当たり面積該当値テキスト">
          <a:extLst>
            <a:ext uri="{FF2B5EF4-FFF2-40B4-BE49-F238E27FC236}">
              <a16:creationId xmlns:a16="http://schemas.microsoft.com/office/drawing/2014/main" id="{00000000-0008-0000-0E00-0000BE020000}"/>
            </a:ext>
          </a:extLst>
        </xdr:cNvPr>
        <xdr:cNvSpPr txBox="1"/>
      </xdr:nvSpPr>
      <xdr:spPr>
        <a:xfrm>
          <a:off x="22199600"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27432</xdr:rowOff>
    </xdr:from>
    <xdr:to>
      <xdr:col>116</xdr:col>
      <xdr:colOff>63500</xdr:colOff>
      <xdr:row>62</xdr:row>
      <xdr:rowOff>45720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1323300" y="106573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21437</xdr:rowOff>
    </xdr:from>
    <xdr:to>
      <xdr:col>107</xdr:col>
      <xdr:colOff>101600</xdr:colOff>
      <xdr:row>62</xdr:row>
      <xdr:rowOff>123037</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0383500" y="106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72237</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0434300" y="10675620"/>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43841</xdr:rowOff>
    </xdr:from>
    <xdr:to>
      <xdr:col>102</xdr:col>
      <xdr:colOff>165100</xdr:colOff>
      <xdr:row>62</xdr:row>
      <xdr:rowOff>145441</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19494500" y="106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72237</xdr:rowOff>
    </xdr:from>
    <xdr:to>
      <xdr:col>107</xdr:col>
      <xdr:colOff>50800</xdr:colOff>
      <xdr:row>62</xdr:row>
      <xdr:rowOff>94641</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19545300" y="10702137"/>
          <a:ext cx="889000" cy="2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62585</xdr:rowOff>
    </xdr:from>
    <xdr:to>
      <xdr:col>98</xdr:col>
      <xdr:colOff>38100</xdr:colOff>
      <xdr:row>62</xdr:row>
      <xdr:rowOff>164185</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18605500" y="106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94641</xdr:rowOff>
    </xdr:from>
    <xdr:to>
      <xdr:col>102</xdr:col>
      <xdr:colOff>114300</xdr:colOff>
      <xdr:row>62</xdr:row>
      <xdr:rowOff>113385</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18656300" y="10724541"/>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711" name="n_1aveValue【学校施設】&#10;一人当たり面積">
          <a:extLst>
            <a:ext uri="{FF2B5EF4-FFF2-40B4-BE49-F238E27FC236}">
              <a16:creationId xmlns:a16="http://schemas.microsoft.com/office/drawing/2014/main" id="{00000000-0008-0000-0E00-0000C7020000}"/>
            </a:ext>
          </a:extLst>
        </xdr:cNvPr>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16121</xdr:rowOff>
    </xdr:from>
    <xdr:ext cx="469744" cy="259045"/>
    <xdr:sp macro="" textlink="">
      <xdr:nvSpPr>
        <xdr:cNvPr id="712" name="n_2aveValue【学校施設】&#10;一人当たり面積">
          <a:extLst>
            <a:ext uri="{FF2B5EF4-FFF2-40B4-BE49-F238E27FC236}">
              <a16:creationId xmlns:a16="http://schemas.microsoft.com/office/drawing/2014/main" id="{00000000-0008-0000-0E00-0000C8020000}"/>
            </a:ext>
          </a:extLst>
        </xdr:cNvPr>
        <xdr:cNvSpPr txBox="1"/>
      </xdr:nvSpPr>
      <xdr:spPr>
        <a:xfrm>
          <a:off x="20199427" y="1030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48582</xdr:rowOff>
    </xdr:from>
    <xdr:ext cx="469744" cy="259045"/>
    <xdr:sp macro="" textlink="">
      <xdr:nvSpPr>
        <xdr:cNvPr id="713" name="n_3aveValue【学校施設】&#10;一人当たり面積">
          <a:extLst>
            <a:ext uri="{FF2B5EF4-FFF2-40B4-BE49-F238E27FC236}">
              <a16:creationId xmlns:a16="http://schemas.microsoft.com/office/drawing/2014/main" id="{00000000-0008-0000-0E00-0000C9020000}"/>
            </a:ext>
          </a:extLst>
        </xdr:cNvPr>
        <xdr:cNvSpPr txBox="1"/>
      </xdr:nvSpPr>
      <xdr:spPr>
        <a:xfrm>
          <a:off x="19310427" y="1033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160138</xdr:rowOff>
    </xdr:from>
    <xdr:ext cx="469744" cy="259045"/>
    <xdr:sp macro="" textlink="">
      <xdr:nvSpPr>
        <xdr:cNvPr id="714" name="n_4aveValue【学校施設】&#10;一人当たり面積">
          <a:extLst>
            <a:ext uri="{FF2B5EF4-FFF2-40B4-BE49-F238E27FC236}">
              <a16:creationId xmlns:a16="http://schemas.microsoft.com/office/drawing/2014/main" id="{00000000-0008-0000-0E00-0000CA020000}"/>
            </a:ext>
          </a:extLst>
        </xdr:cNvPr>
        <xdr:cNvSpPr txBox="1"/>
      </xdr:nvSpPr>
      <xdr:spPr>
        <a:xfrm>
          <a:off x="18421427" y="1044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87647</xdr:rowOff>
    </xdr:from>
    <xdr:ext cx="469744" cy="259045"/>
    <xdr:sp macro="" textlink="">
      <xdr:nvSpPr>
        <xdr:cNvPr id="715" name="n_1mainValue【学校施設】&#10;一人当たり面積">
          <a:extLst>
            <a:ext uri="{FF2B5EF4-FFF2-40B4-BE49-F238E27FC236}">
              <a16:creationId xmlns:a16="http://schemas.microsoft.com/office/drawing/2014/main" id="{00000000-0008-0000-0E00-0000CB020000}"/>
            </a:ext>
          </a:extLst>
        </xdr:cNvPr>
        <xdr:cNvSpPr txBox="1"/>
      </xdr:nvSpPr>
      <xdr:spPr>
        <a:xfrm>
          <a:off x="21075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114164</xdr:rowOff>
    </xdr:from>
    <xdr:ext cx="469744" cy="259045"/>
    <xdr:sp macro="" textlink="">
      <xdr:nvSpPr>
        <xdr:cNvPr id="716" name="n_2mainValue【学校施設】&#10;一人当たり面積">
          <a:extLst>
            <a:ext uri="{FF2B5EF4-FFF2-40B4-BE49-F238E27FC236}">
              <a16:creationId xmlns:a16="http://schemas.microsoft.com/office/drawing/2014/main" id="{00000000-0008-0000-0E00-0000CC020000}"/>
            </a:ext>
          </a:extLst>
        </xdr:cNvPr>
        <xdr:cNvSpPr txBox="1"/>
      </xdr:nvSpPr>
      <xdr:spPr>
        <a:xfrm>
          <a:off x="20199427" y="10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136568</xdr:rowOff>
    </xdr:from>
    <xdr:ext cx="469744" cy="259045"/>
    <xdr:sp macro="" textlink="">
      <xdr:nvSpPr>
        <xdr:cNvPr id="717" name="n_3mainValue【学校施設】&#10;一人当たり面積">
          <a:extLst>
            <a:ext uri="{FF2B5EF4-FFF2-40B4-BE49-F238E27FC236}">
              <a16:creationId xmlns:a16="http://schemas.microsoft.com/office/drawing/2014/main" id="{00000000-0008-0000-0E00-0000CD020000}"/>
            </a:ext>
          </a:extLst>
        </xdr:cNvPr>
        <xdr:cNvSpPr txBox="1"/>
      </xdr:nvSpPr>
      <xdr:spPr>
        <a:xfrm>
          <a:off x="19310427" y="1076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155312</xdr:rowOff>
    </xdr:from>
    <xdr:ext cx="469744" cy="259045"/>
    <xdr:sp macro="" textlink="">
      <xdr:nvSpPr>
        <xdr:cNvPr id="718" name="n_4mainValue【学校施設】&#10;一人当たり面積">
          <a:extLst>
            <a:ext uri="{FF2B5EF4-FFF2-40B4-BE49-F238E27FC236}">
              <a16:creationId xmlns:a16="http://schemas.microsoft.com/office/drawing/2014/main" id="{00000000-0008-0000-0E00-0000CE020000}"/>
            </a:ext>
          </a:extLst>
        </xdr:cNvPr>
        <xdr:cNvSpPr txBox="1"/>
      </xdr:nvSpPr>
      <xdr:spPr>
        <a:xfrm>
          <a:off x="18421427" y="1078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a:extLst>
            <a:ext uri="{FF2B5EF4-FFF2-40B4-BE49-F238E27FC236}">
              <a16:creationId xmlns:a16="http://schemas.microsoft.com/office/drawing/2014/main" id="{00000000-0008-0000-0E00-0000E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18506</xdr:rowOff>
    </xdr:from>
    <xdr:to>
      <xdr:col>85</xdr:col>
      <xdr:colOff>126364</xdr:colOff>
      <xdr:row>86</xdr:row>
      <xdr:rowOff>168729</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flipV="1">
          <a:off x="16318864" y="13391606"/>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6" name="【児童館】&#10;有形固定資産減価償却率最小値テキスト">
          <a:extLst>
            <a:ext uri="{FF2B5EF4-FFF2-40B4-BE49-F238E27FC236}">
              <a16:creationId xmlns:a16="http://schemas.microsoft.com/office/drawing/2014/main" id="{00000000-0008-0000-0E00-0000E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136633</xdr:rowOff>
    </xdr:from>
    <xdr:ext cx="405111" cy="259045"/>
    <xdr:sp macro="" textlink="">
      <xdr:nvSpPr>
        <xdr:cNvPr id="748" name="【児童館】&#10;有形固定資産減価償却率最大値テキスト">
          <a:extLst>
            <a:ext uri="{FF2B5EF4-FFF2-40B4-BE49-F238E27FC236}">
              <a16:creationId xmlns:a16="http://schemas.microsoft.com/office/drawing/2014/main" id="{00000000-0008-0000-0E00-0000EC020000}"/>
            </a:ext>
          </a:extLst>
        </xdr:cNvPr>
        <xdr:cNvSpPr txBox="1"/>
      </xdr:nvSpPr>
      <xdr:spPr>
        <a:xfrm>
          <a:off x="16357600" y="1316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18506</xdr:rowOff>
    </xdr:from>
    <xdr:to>
      <xdr:col>86</xdr:col>
      <xdr:colOff>25400</xdr:colOff>
      <xdr:row>78</xdr:row>
      <xdr:rowOff>18506</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6230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127743</xdr:rowOff>
    </xdr:from>
    <xdr:ext cx="405111" cy="259045"/>
    <xdr:sp macro="" textlink="">
      <xdr:nvSpPr>
        <xdr:cNvPr id="750" name="【児童館】&#10;有形固定資産減価償却率平均値テキスト">
          <a:extLst>
            <a:ext uri="{FF2B5EF4-FFF2-40B4-BE49-F238E27FC236}">
              <a16:creationId xmlns:a16="http://schemas.microsoft.com/office/drawing/2014/main" id="{00000000-0008-0000-0E00-0000EE020000}"/>
            </a:ext>
          </a:extLst>
        </xdr:cNvPr>
        <xdr:cNvSpPr txBox="1"/>
      </xdr:nvSpPr>
      <xdr:spPr>
        <a:xfrm>
          <a:off x="16357600" y="1401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36286</xdr:rowOff>
    </xdr:from>
    <xdr:to>
      <xdr:col>81</xdr:col>
      <xdr:colOff>101600</xdr:colOff>
      <xdr:row>82</xdr:row>
      <xdr:rowOff>137886</xdr:rowOff>
    </xdr:to>
    <xdr:sp macro="" textlink="">
      <xdr:nvSpPr>
        <xdr:cNvPr id="752" name="フローチャート: 判断 751">
          <a:extLst>
            <a:ext uri="{FF2B5EF4-FFF2-40B4-BE49-F238E27FC236}">
              <a16:creationId xmlns:a16="http://schemas.microsoft.com/office/drawing/2014/main" id="{00000000-0008-0000-0E00-0000F0020000}"/>
            </a:ext>
          </a:extLst>
        </xdr:cNvPr>
        <xdr:cNvSpPr/>
      </xdr:nvSpPr>
      <xdr:spPr>
        <a:xfrm>
          <a:off x="15430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3629</xdr:rowOff>
    </xdr:from>
    <xdr:to>
      <xdr:col>76</xdr:col>
      <xdr:colOff>165100</xdr:colOff>
      <xdr:row>82</xdr:row>
      <xdr:rowOff>105229</xdr:rowOff>
    </xdr:to>
    <xdr:sp macro="" textlink="">
      <xdr:nvSpPr>
        <xdr:cNvPr id="753" name="フローチャート: 判断 752">
          <a:extLst>
            <a:ext uri="{FF2B5EF4-FFF2-40B4-BE49-F238E27FC236}">
              <a16:creationId xmlns:a16="http://schemas.microsoft.com/office/drawing/2014/main" id="{00000000-0008-0000-0E00-0000F1020000}"/>
            </a:ext>
          </a:extLst>
        </xdr:cNvPr>
        <xdr:cNvSpPr/>
      </xdr:nvSpPr>
      <xdr:spPr>
        <a:xfrm>
          <a:off x="14541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754" name="フローチャート: 判断 753">
          <a:extLst>
            <a:ext uri="{FF2B5EF4-FFF2-40B4-BE49-F238E27FC236}">
              <a16:creationId xmlns:a16="http://schemas.microsoft.com/office/drawing/2014/main" id="{00000000-0008-0000-0E00-0000F2020000}"/>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33020</xdr:rowOff>
    </xdr:from>
    <xdr:to>
      <xdr:col>67</xdr:col>
      <xdr:colOff>101600</xdr:colOff>
      <xdr:row>82</xdr:row>
      <xdr:rowOff>134620</xdr:rowOff>
    </xdr:to>
    <xdr:sp macro="" textlink="">
      <xdr:nvSpPr>
        <xdr:cNvPr id="755" name="フローチャート: 判断 754">
          <a:extLst>
            <a:ext uri="{FF2B5EF4-FFF2-40B4-BE49-F238E27FC236}">
              <a16:creationId xmlns:a16="http://schemas.microsoft.com/office/drawing/2014/main" id="{00000000-0008-0000-0E00-0000F3020000}"/>
            </a:ext>
          </a:extLst>
        </xdr:cNvPr>
        <xdr:cNvSpPr/>
      </xdr:nvSpPr>
      <xdr:spPr>
        <a:xfrm>
          <a:off x="12763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41184</xdr:rowOff>
    </xdr:from>
    <xdr:to>
      <xdr:col>85</xdr:col>
      <xdr:colOff>177800</xdr:colOff>
      <xdr:row>83</xdr:row>
      <xdr:rowOff>142784</xdr:rowOff>
    </xdr:to>
    <xdr:sp macro="" textlink="">
      <xdr:nvSpPr>
        <xdr:cNvPr id="761" name="楕円 760">
          <a:extLst>
            <a:ext uri="{FF2B5EF4-FFF2-40B4-BE49-F238E27FC236}">
              <a16:creationId xmlns:a16="http://schemas.microsoft.com/office/drawing/2014/main" id="{00000000-0008-0000-0E00-0000F9020000}"/>
            </a:ext>
          </a:extLst>
        </xdr:cNvPr>
        <xdr:cNvSpPr/>
      </xdr:nvSpPr>
      <xdr:spPr>
        <a:xfrm>
          <a:off x="162687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19611</xdr:rowOff>
    </xdr:from>
    <xdr:ext cx="405111" cy="259045"/>
    <xdr:sp macro="" textlink="">
      <xdr:nvSpPr>
        <xdr:cNvPr id="762" name="【児童館】&#10;有形固定資産減価償却率該当値テキスト">
          <a:extLst>
            <a:ext uri="{FF2B5EF4-FFF2-40B4-BE49-F238E27FC236}">
              <a16:creationId xmlns:a16="http://schemas.microsoft.com/office/drawing/2014/main" id="{00000000-0008-0000-0E00-0000FA020000}"/>
            </a:ext>
          </a:extLst>
        </xdr:cNvPr>
        <xdr:cNvSpPr txBox="1"/>
      </xdr:nvSpPr>
      <xdr:spPr>
        <a:xfrm>
          <a:off x="16357600"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150586</xdr:rowOff>
    </xdr:from>
    <xdr:to>
      <xdr:col>81</xdr:col>
      <xdr:colOff>101600</xdr:colOff>
      <xdr:row>83</xdr:row>
      <xdr:rowOff>80736</xdr:rowOff>
    </xdr:to>
    <xdr:sp macro="" textlink="">
      <xdr:nvSpPr>
        <xdr:cNvPr id="763" name="楕円 762">
          <a:extLst>
            <a:ext uri="{FF2B5EF4-FFF2-40B4-BE49-F238E27FC236}">
              <a16:creationId xmlns:a16="http://schemas.microsoft.com/office/drawing/2014/main" id="{00000000-0008-0000-0E00-0000FB020000}"/>
            </a:ext>
          </a:extLst>
        </xdr:cNvPr>
        <xdr:cNvSpPr/>
      </xdr:nvSpPr>
      <xdr:spPr>
        <a:xfrm>
          <a:off x="15430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29936</xdr:rowOff>
    </xdr:from>
    <xdr:to>
      <xdr:col>85</xdr:col>
      <xdr:colOff>127000</xdr:colOff>
      <xdr:row>83</xdr:row>
      <xdr:rowOff>91984</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5481300" y="1426028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150586</xdr:rowOff>
    </xdr:from>
    <xdr:to>
      <xdr:col>76</xdr:col>
      <xdr:colOff>165100</xdr:colOff>
      <xdr:row>83</xdr:row>
      <xdr:rowOff>80736</xdr:rowOff>
    </xdr:to>
    <xdr:sp macro="" textlink="">
      <xdr:nvSpPr>
        <xdr:cNvPr id="765" name="楕円 764">
          <a:extLst>
            <a:ext uri="{FF2B5EF4-FFF2-40B4-BE49-F238E27FC236}">
              <a16:creationId xmlns:a16="http://schemas.microsoft.com/office/drawing/2014/main" id="{00000000-0008-0000-0E00-0000FD020000}"/>
            </a:ext>
          </a:extLst>
        </xdr:cNvPr>
        <xdr:cNvSpPr/>
      </xdr:nvSpPr>
      <xdr:spPr>
        <a:xfrm>
          <a:off x="14541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29936</xdr:rowOff>
    </xdr:from>
    <xdr:to>
      <xdr:col>81</xdr:col>
      <xdr:colOff>50800</xdr:colOff>
      <xdr:row>83</xdr:row>
      <xdr:rowOff>29936</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4592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95069</xdr:rowOff>
    </xdr:from>
    <xdr:to>
      <xdr:col>72</xdr:col>
      <xdr:colOff>38100</xdr:colOff>
      <xdr:row>83</xdr:row>
      <xdr:rowOff>25219</xdr:rowOff>
    </xdr:to>
    <xdr:sp macro="" textlink="">
      <xdr:nvSpPr>
        <xdr:cNvPr id="767" name="楕円 766">
          <a:extLst>
            <a:ext uri="{FF2B5EF4-FFF2-40B4-BE49-F238E27FC236}">
              <a16:creationId xmlns:a16="http://schemas.microsoft.com/office/drawing/2014/main" id="{00000000-0008-0000-0E00-0000FF020000}"/>
            </a:ext>
          </a:extLst>
        </xdr:cNvPr>
        <xdr:cNvSpPr/>
      </xdr:nvSpPr>
      <xdr:spPr>
        <a:xfrm>
          <a:off x="136525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145869</xdr:rowOff>
    </xdr:from>
    <xdr:to>
      <xdr:col>76</xdr:col>
      <xdr:colOff>114300</xdr:colOff>
      <xdr:row>83</xdr:row>
      <xdr:rowOff>29936</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3703300" y="1420476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42818</xdr:rowOff>
    </xdr:from>
    <xdr:to>
      <xdr:col>67</xdr:col>
      <xdr:colOff>101600</xdr:colOff>
      <xdr:row>82</xdr:row>
      <xdr:rowOff>144418</xdr:rowOff>
    </xdr:to>
    <xdr:sp macro="" textlink="">
      <xdr:nvSpPr>
        <xdr:cNvPr id="769" name="楕円 768">
          <a:extLst>
            <a:ext uri="{FF2B5EF4-FFF2-40B4-BE49-F238E27FC236}">
              <a16:creationId xmlns:a16="http://schemas.microsoft.com/office/drawing/2014/main" id="{00000000-0008-0000-0E00-000001030000}"/>
            </a:ext>
          </a:extLst>
        </xdr:cNvPr>
        <xdr:cNvSpPr/>
      </xdr:nvSpPr>
      <xdr:spPr>
        <a:xfrm>
          <a:off x="12763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93618</xdr:rowOff>
    </xdr:from>
    <xdr:to>
      <xdr:col>71</xdr:col>
      <xdr:colOff>177800</xdr:colOff>
      <xdr:row>82</xdr:row>
      <xdr:rowOff>145869</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2814300" y="1415251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154413</xdr:rowOff>
    </xdr:from>
    <xdr:ext cx="405111" cy="259045"/>
    <xdr:sp macro="" textlink="">
      <xdr:nvSpPr>
        <xdr:cNvPr id="771" name="n_1aveValue【児童館】&#10;有形固定資産減価償却率">
          <a:extLst>
            <a:ext uri="{FF2B5EF4-FFF2-40B4-BE49-F238E27FC236}">
              <a16:creationId xmlns:a16="http://schemas.microsoft.com/office/drawing/2014/main" id="{00000000-0008-0000-0E00-000003030000}"/>
            </a:ext>
          </a:extLst>
        </xdr:cNvPr>
        <xdr:cNvSpPr txBox="1"/>
      </xdr:nvSpPr>
      <xdr:spPr>
        <a:xfrm>
          <a:off x="152660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121756</xdr:rowOff>
    </xdr:from>
    <xdr:ext cx="405111" cy="259045"/>
    <xdr:sp macro="" textlink="">
      <xdr:nvSpPr>
        <xdr:cNvPr id="772" name="n_2aveValue【児童館】&#10;有形固定資産減価償却率">
          <a:extLst>
            <a:ext uri="{FF2B5EF4-FFF2-40B4-BE49-F238E27FC236}">
              <a16:creationId xmlns:a16="http://schemas.microsoft.com/office/drawing/2014/main" id="{00000000-0008-0000-0E00-000004030000}"/>
            </a:ext>
          </a:extLst>
        </xdr:cNvPr>
        <xdr:cNvSpPr txBox="1"/>
      </xdr:nvSpPr>
      <xdr:spPr>
        <a:xfrm>
          <a:off x="14389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773" name="n_3aveValue【児童館】&#10;有形固定資産減価償却率">
          <a:extLst>
            <a:ext uri="{FF2B5EF4-FFF2-40B4-BE49-F238E27FC236}">
              <a16:creationId xmlns:a16="http://schemas.microsoft.com/office/drawing/2014/main" id="{00000000-0008-0000-0E00-000005030000}"/>
            </a:ext>
          </a:extLst>
        </xdr:cNvPr>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151147</xdr:rowOff>
    </xdr:from>
    <xdr:ext cx="405111" cy="259045"/>
    <xdr:sp macro="" textlink="">
      <xdr:nvSpPr>
        <xdr:cNvPr id="774" name="n_4aveValue【児童館】&#10;有形固定資産減価償却率">
          <a:extLst>
            <a:ext uri="{FF2B5EF4-FFF2-40B4-BE49-F238E27FC236}">
              <a16:creationId xmlns:a16="http://schemas.microsoft.com/office/drawing/2014/main" id="{00000000-0008-0000-0E00-000006030000}"/>
            </a:ext>
          </a:extLst>
        </xdr:cNvPr>
        <xdr:cNvSpPr txBox="1"/>
      </xdr:nvSpPr>
      <xdr:spPr>
        <a:xfrm>
          <a:off x="12611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71863</xdr:rowOff>
    </xdr:from>
    <xdr:ext cx="405111" cy="259045"/>
    <xdr:sp macro="" textlink="">
      <xdr:nvSpPr>
        <xdr:cNvPr id="775" name="n_1mainValue【児童館】&#10;有形固定資産減価償却率">
          <a:extLst>
            <a:ext uri="{FF2B5EF4-FFF2-40B4-BE49-F238E27FC236}">
              <a16:creationId xmlns:a16="http://schemas.microsoft.com/office/drawing/2014/main" id="{00000000-0008-0000-0E00-000007030000}"/>
            </a:ext>
          </a:extLst>
        </xdr:cNvPr>
        <xdr:cNvSpPr txBox="1"/>
      </xdr:nvSpPr>
      <xdr:spPr>
        <a:xfrm>
          <a:off x="152660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71863</xdr:rowOff>
    </xdr:from>
    <xdr:ext cx="405111" cy="259045"/>
    <xdr:sp macro="" textlink="">
      <xdr:nvSpPr>
        <xdr:cNvPr id="776" name="n_2mainValue【児童館】&#10;有形固定資産減価償却率">
          <a:extLst>
            <a:ext uri="{FF2B5EF4-FFF2-40B4-BE49-F238E27FC236}">
              <a16:creationId xmlns:a16="http://schemas.microsoft.com/office/drawing/2014/main" id="{00000000-0008-0000-0E00-000008030000}"/>
            </a:ext>
          </a:extLst>
        </xdr:cNvPr>
        <xdr:cNvSpPr txBox="1"/>
      </xdr:nvSpPr>
      <xdr:spPr>
        <a:xfrm>
          <a:off x="14389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16346</xdr:rowOff>
    </xdr:from>
    <xdr:ext cx="405111" cy="259045"/>
    <xdr:sp macro="" textlink="">
      <xdr:nvSpPr>
        <xdr:cNvPr id="777" name="n_3mainValue【児童館】&#10;有形固定資産減価償却率">
          <a:extLst>
            <a:ext uri="{FF2B5EF4-FFF2-40B4-BE49-F238E27FC236}">
              <a16:creationId xmlns:a16="http://schemas.microsoft.com/office/drawing/2014/main" id="{00000000-0008-0000-0E00-000009030000}"/>
            </a:ext>
          </a:extLst>
        </xdr:cNvPr>
        <xdr:cNvSpPr txBox="1"/>
      </xdr:nvSpPr>
      <xdr:spPr>
        <a:xfrm>
          <a:off x="13500744" y="1424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135545</xdr:rowOff>
    </xdr:from>
    <xdr:ext cx="405111" cy="259045"/>
    <xdr:sp macro="" textlink="">
      <xdr:nvSpPr>
        <xdr:cNvPr id="778" name="n_4mainValue【児童館】&#10;有形固定資産減価償却率">
          <a:extLst>
            <a:ext uri="{FF2B5EF4-FFF2-40B4-BE49-F238E27FC236}">
              <a16:creationId xmlns:a16="http://schemas.microsoft.com/office/drawing/2014/main" id="{00000000-0008-0000-0E00-00000A030000}"/>
            </a:ext>
          </a:extLst>
        </xdr:cNvPr>
        <xdr:cNvSpPr txBox="1"/>
      </xdr:nvSpPr>
      <xdr:spPr>
        <a:xfrm>
          <a:off x="12611744"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00000000-0008-0000-0E00-000021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106680</xdr:rowOff>
    </xdr:from>
    <xdr:to>
      <xdr:col>116</xdr:col>
      <xdr:colOff>62864</xdr:colOff>
      <xdr:row>85</xdr:row>
      <xdr:rowOff>156211</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flipV="1">
          <a:off x="22160864" y="13822680"/>
          <a:ext cx="0" cy="906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160038</xdr:rowOff>
    </xdr:from>
    <xdr:ext cx="469744" cy="259045"/>
    <xdr:sp macro="" textlink="">
      <xdr:nvSpPr>
        <xdr:cNvPr id="803" name="【児童館】&#10;一人当たり面積最小値テキスト">
          <a:extLst>
            <a:ext uri="{FF2B5EF4-FFF2-40B4-BE49-F238E27FC236}">
              <a16:creationId xmlns:a16="http://schemas.microsoft.com/office/drawing/2014/main" id="{00000000-0008-0000-0E00-000023030000}"/>
            </a:ext>
          </a:extLst>
        </xdr:cNvPr>
        <xdr:cNvSpPr txBox="1"/>
      </xdr:nvSpPr>
      <xdr:spPr>
        <a:xfrm>
          <a:off x="22199600"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156211</xdr:rowOff>
    </xdr:from>
    <xdr:to>
      <xdr:col>116</xdr:col>
      <xdr:colOff>152400</xdr:colOff>
      <xdr:row>85</xdr:row>
      <xdr:rowOff>156211</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22072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53357</xdr:rowOff>
    </xdr:from>
    <xdr:ext cx="469744" cy="259045"/>
    <xdr:sp macro="" textlink="">
      <xdr:nvSpPr>
        <xdr:cNvPr id="805" name="【児童館】&#10;一人当たり面積最大値テキスト">
          <a:extLst>
            <a:ext uri="{FF2B5EF4-FFF2-40B4-BE49-F238E27FC236}">
              <a16:creationId xmlns:a16="http://schemas.microsoft.com/office/drawing/2014/main" id="{00000000-0008-0000-0E00-000025030000}"/>
            </a:ext>
          </a:extLst>
        </xdr:cNvPr>
        <xdr:cNvSpPr txBox="1"/>
      </xdr:nvSpPr>
      <xdr:spPr>
        <a:xfrm>
          <a:off x="22199600" y="1359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106680</xdr:rowOff>
    </xdr:from>
    <xdr:to>
      <xdr:col>116</xdr:col>
      <xdr:colOff>152400</xdr:colOff>
      <xdr:row>80</xdr:row>
      <xdr:rowOff>106680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22072600" y="1382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40657</xdr:rowOff>
    </xdr:from>
    <xdr:ext cx="469744" cy="259045"/>
    <xdr:sp macro="" textlink="">
      <xdr:nvSpPr>
        <xdr:cNvPr id="807" name="【児童館】&#10;一人当たり面積平均値テキスト">
          <a:extLst>
            <a:ext uri="{FF2B5EF4-FFF2-40B4-BE49-F238E27FC236}">
              <a16:creationId xmlns:a16="http://schemas.microsoft.com/office/drawing/2014/main" id="{00000000-0008-0000-0E00-000027030000}"/>
            </a:ext>
          </a:extLst>
        </xdr:cNvPr>
        <xdr:cNvSpPr txBox="1"/>
      </xdr:nvSpPr>
      <xdr:spPr>
        <a:xfrm>
          <a:off x="22199600" y="1427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17780</xdr:rowOff>
    </xdr:from>
    <xdr:to>
      <xdr:col>116</xdr:col>
      <xdr:colOff>114300</xdr:colOff>
      <xdr:row>84</xdr:row>
      <xdr:rowOff>119380</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221107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52070</xdr:rowOff>
    </xdr:from>
    <xdr:to>
      <xdr:col>107</xdr:col>
      <xdr:colOff>101600</xdr:colOff>
      <xdr:row>83</xdr:row>
      <xdr:rowOff>153670</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20383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77</xdr:row>
      <xdr:rowOff>74930</xdr:rowOff>
    </xdr:from>
    <xdr:to>
      <xdr:col>102</xdr:col>
      <xdr:colOff>165100</xdr:colOff>
      <xdr:row>78</xdr:row>
      <xdr:rowOff>5080</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19494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36830</xdr:rowOff>
    </xdr:from>
    <xdr:to>
      <xdr:col>116</xdr:col>
      <xdr:colOff>114300</xdr:colOff>
      <xdr:row>85</xdr:row>
      <xdr:rowOff>138430</xdr:rowOff>
    </xdr:to>
    <xdr:sp macro="" textlink="">
      <xdr:nvSpPr>
        <xdr:cNvPr id="818" name="楕円 817">
          <a:extLst>
            <a:ext uri="{FF2B5EF4-FFF2-40B4-BE49-F238E27FC236}">
              <a16:creationId xmlns:a16="http://schemas.microsoft.com/office/drawing/2014/main" id="{00000000-0008-0000-0E00-000032030000}"/>
            </a:ext>
          </a:extLst>
        </xdr:cNvPr>
        <xdr:cNvSpPr/>
      </xdr:nvSpPr>
      <xdr:spPr>
        <a:xfrm>
          <a:off x="221107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123207</xdr:rowOff>
    </xdr:from>
    <xdr:ext cx="469744" cy="259045"/>
    <xdr:sp macro="" textlink="">
      <xdr:nvSpPr>
        <xdr:cNvPr id="819" name="【児童館】&#10;一人当たり面積該当値テキスト">
          <a:extLst>
            <a:ext uri="{FF2B5EF4-FFF2-40B4-BE49-F238E27FC236}">
              <a16:creationId xmlns:a16="http://schemas.microsoft.com/office/drawing/2014/main" id="{00000000-0008-0000-0E00-000033030000}"/>
            </a:ext>
          </a:extLst>
        </xdr:cNvPr>
        <xdr:cNvSpPr txBox="1"/>
      </xdr:nvSpPr>
      <xdr:spPr>
        <a:xfrm>
          <a:off x="22199600" y="1452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87630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21323300" y="146456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29211</xdr:rowOff>
    </xdr:from>
    <xdr:to>
      <xdr:col>102</xdr:col>
      <xdr:colOff>165100</xdr:colOff>
      <xdr:row>85</xdr:row>
      <xdr:rowOff>130811</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19494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80011</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flipV="1">
          <a:off x="19545300" y="14645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29211</xdr:rowOff>
    </xdr:from>
    <xdr:to>
      <xdr:col>98</xdr:col>
      <xdr:colOff>38100</xdr:colOff>
      <xdr:row>85</xdr:row>
      <xdr:rowOff>130811</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18605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80011</xdr:rowOff>
    </xdr:from>
    <xdr:to>
      <xdr:col>102</xdr:col>
      <xdr:colOff>114300</xdr:colOff>
      <xdr:row>85</xdr:row>
      <xdr:rowOff>80011</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8656300" y="1465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143527</xdr:rowOff>
    </xdr:from>
    <xdr:ext cx="469744" cy="259045"/>
    <xdr:sp macro="" textlink="">
      <xdr:nvSpPr>
        <xdr:cNvPr id="828" name="n_1aveValue【児童館】&#10;一人当たり面積">
          <a:extLst>
            <a:ext uri="{FF2B5EF4-FFF2-40B4-BE49-F238E27FC236}">
              <a16:creationId xmlns:a16="http://schemas.microsoft.com/office/drawing/2014/main" id="{00000000-0008-0000-0E00-00003C030000}"/>
            </a:ext>
          </a:extLst>
        </xdr:cNvPr>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170197</xdr:rowOff>
    </xdr:from>
    <xdr:ext cx="469744" cy="259045"/>
    <xdr:sp macro="" textlink="">
      <xdr:nvSpPr>
        <xdr:cNvPr id="829" name="n_2aveValue【児童館】&#10;一人当たり面積">
          <a:extLst>
            <a:ext uri="{FF2B5EF4-FFF2-40B4-BE49-F238E27FC236}">
              <a16:creationId xmlns:a16="http://schemas.microsoft.com/office/drawing/2014/main" id="{00000000-0008-0000-0E00-00003D030000}"/>
            </a:ext>
          </a:extLst>
        </xdr:cNvPr>
        <xdr:cNvSpPr txBox="1"/>
      </xdr:nvSpPr>
      <xdr:spPr>
        <a:xfrm>
          <a:off x="20199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21607</xdr:rowOff>
    </xdr:from>
    <xdr:ext cx="469744" cy="259045"/>
    <xdr:sp macro="" textlink="">
      <xdr:nvSpPr>
        <xdr:cNvPr id="830" name="n_3aveValue【児童館】&#10;一人当たり面積">
          <a:extLst>
            <a:ext uri="{FF2B5EF4-FFF2-40B4-BE49-F238E27FC236}">
              <a16:creationId xmlns:a16="http://schemas.microsoft.com/office/drawing/2014/main" id="{00000000-0008-0000-0E00-00003E030000}"/>
            </a:ext>
          </a:extLst>
        </xdr:cNvPr>
        <xdr:cNvSpPr txBox="1"/>
      </xdr:nvSpPr>
      <xdr:spPr>
        <a:xfrm>
          <a:off x="19310427" y="130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31" name="n_4aveValue【児童館】&#10;一人当たり面積">
          <a:extLst>
            <a:ext uri="{FF2B5EF4-FFF2-40B4-BE49-F238E27FC236}">
              <a16:creationId xmlns:a16="http://schemas.microsoft.com/office/drawing/2014/main" id="{00000000-0008-0000-0E00-00003F030000}"/>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832" name="n_1mainValue【児童館】&#10;一人当たり面積">
          <a:extLst>
            <a:ext uri="{FF2B5EF4-FFF2-40B4-BE49-F238E27FC236}">
              <a16:creationId xmlns:a16="http://schemas.microsoft.com/office/drawing/2014/main" id="{00000000-0008-0000-0E00-000040030000}"/>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833" name="n_2mainValue【児童館】&#10;一人当たり面積">
          <a:extLst>
            <a:ext uri="{FF2B5EF4-FFF2-40B4-BE49-F238E27FC236}">
              <a16:creationId xmlns:a16="http://schemas.microsoft.com/office/drawing/2014/main" id="{00000000-0008-0000-0E00-000041030000}"/>
            </a:ext>
          </a:extLst>
        </xdr:cNvPr>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121938</xdr:rowOff>
    </xdr:from>
    <xdr:ext cx="469744" cy="259045"/>
    <xdr:sp macro="" textlink="">
      <xdr:nvSpPr>
        <xdr:cNvPr id="834" name="n_3mainValue【児童館】&#10;一人当たり面積">
          <a:extLst>
            <a:ext uri="{FF2B5EF4-FFF2-40B4-BE49-F238E27FC236}">
              <a16:creationId xmlns:a16="http://schemas.microsoft.com/office/drawing/2014/main" id="{00000000-0008-0000-0E00-000042030000}"/>
            </a:ext>
          </a:extLst>
        </xdr:cNvPr>
        <xdr:cNvSpPr txBox="1"/>
      </xdr:nvSpPr>
      <xdr:spPr>
        <a:xfrm>
          <a:off x="19310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121938</xdr:rowOff>
    </xdr:from>
    <xdr:ext cx="469744" cy="259045"/>
    <xdr:sp macro="" textlink="">
      <xdr:nvSpPr>
        <xdr:cNvPr id="835" name="n_4mainValue【児童館】&#10;一人当たり面積">
          <a:extLst>
            <a:ext uri="{FF2B5EF4-FFF2-40B4-BE49-F238E27FC236}">
              <a16:creationId xmlns:a16="http://schemas.microsoft.com/office/drawing/2014/main" id="{00000000-0008-0000-0E00-000043030000}"/>
            </a:ext>
          </a:extLst>
        </xdr:cNvPr>
        <xdr:cNvSpPr txBox="1"/>
      </xdr:nvSpPr>
      <xdr:spPr>
        <a:xfrm>
          <a:off x="18421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00000000-0008-0000-0E00-000059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108</xdr:row>
      <xdr:rowOff>76200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flipV="1">
          <a:off x="16318864" y="1717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9" name="【公民館】&#10;有形固定資産減価償却率最小値テキスト">
          <a:extLst>
            <a:ext uri="{FF2B5EF4-FFF2-40B4-BE49-F238E27FC236}">
              <a16:creationId xmlns:a16="http://schemas.microsoft.com/office/drawing/2014/main" id="{00000000-0008-0000-0E00-00005B03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861" name="【公民館】&#10;有形固定資産減価償却率最大値テキスト">
          <a:extLst>
            <a:ext uri="{FF2B5EF4-FFF2-40B4-BE49-F238E27FC236}">
              <a16:creationId xmlns:a16="http://schemas.microsoft.com/office/drawing/2014/main" id="{00000000-0008-0000-0E00-00005D030000}"/>
            </a:ext>
          </a:extLst>
        </xdr:cNvPr>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135145</xdr:rowOff>
    </xdr:from>
    <xdr:ext cx="405111" cy="259045"/>
    <xdr:sp macro="" textlink="">
      <xdr:nvSpPr>
        <xdr:cNvPr id="863" name="【公民館】&#10;有形固定資産減価償却率平均値テキスト">
          <a:extLst>
            <a:ext uri="{FF2B5EF4-FFF2-40B4-BE49-F238E27FC236}">
              <a16:creationId xmlns:a16="http://schemas.microsoft.com/office/drawing/2014/main" id="{00000000-0008-0000-0E00-00005F030000}"/>
            </a:ext>
          </a:extLst>
        </xdr:cNvPr>
        <xdr:cNvSpPr txBox="1"/>
      </xdr:nvSpPr>
      <xdr:spPr>
        <a:xfrm>
          <a:off x="16357600" y="1779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112268</xdr:rowOff>
    </xdr:from>
    <xdr:to>
      <xdr:col>85</xdr:col>
      <xdr:colOff>177800</xdr:colOff>
      <xdr:row>105</xdr:row>
      <xdr:rowOff>42418</xdr:rowOff>
    </xdr:to>
    <xdr:sp macro="" textlink="">
      <xdr:nvSpPr>
        <xdr:cNvPr id="864" name="フローチャート: 判断 863">
          <a:extLst>
            <a:ext uri="{FF2B5EF4-FFF2-40B4-BE49-F238E27FC236}">
              <a16:creationId xmlns:a16="http://schemas.microsoft.com/office/drawing/2014/main" id="{00000000-0008-0000-0E00-000060030000}"/>
            </a:ext>
          </a:extLst>
        </xdr:cNvPr>
        <xdr:cNvSpPr/>
      </xdr:nvSpPr>
      <xdr:spPr>
        <a:xfrm>
          <a:off x="16268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91694</xdr:rowOff>
    </xdr:from>
    <xdr:to>
      <xdr:col>81</xdr:col>
      <xdr:colOff>101600</xdr:colOff>
      <xdr:row>105</xdr:row>
      <xdr:rowOff>21844</xdr:rowOff>
    </xdr:to>
    <xdr:sp macro="" textlink="">
      <xdr:nvSpPr>
        <xdr:cNvPr id="865" name="フローチャート: 判断 864">
          <a:extLst>
            <a:ext uri="{FF2B5EF4-FFF2-40B4-BE49-F238E27FC236}">
              <a16:creationId xmlns:a16="http://schemas.microsoft.com/office/drawing/2014/main" id="{00000000-0008-0000-0E00-000061030000}"/>
            </a:ext>
          </a:extLst>
        </xdr:cNvPr>
        <xdr:cNvSpPr/>
      </xdr:nvSpPr>
      <xdr:spPr>
        <a:xfrm>
          <a:off x="15430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866" name="フローチャート: 判断 865">
          <a:extLst>
            <a:ext uri="{FF2B5EF4-FFF2-40B4-BE49-F238E27FC236}">
              <a16:creationId xmlns:a16="http://schemas.microsoft.com/office/drawing/2014/main" id="{00000000-0008-0000-0E00-000062030000}"/>
            </a:ext>
          </a:extLst>
        </xdr:cNvPr>
        <xdr:cNvSpPr/>
      </xdr:nvSpPr>
      <xdr:spPr>
        <a:xfrm>
          <a:off x="14541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160274</xdr:rowOff>
    </xdr:from>
    <xdr:to>
      <xdr:col>72</xdr:col>
      <xdr:colOff>38100</xdr:colOff>
      <xdr:row>104</xdr:row>
      <xdr:rowOff>90424</xdr:rowOff>
    </xdr:to>
    <xdr:sp macro="" textlink="">
      <xdr:nvSpPr>
        <xdr:cNvPr id="867" name="フローチャート: 判断 866">
          <a:extLst>
            <a:ext uri="{FF2B5EF4-FFF2-40B4-BE49-F238E27FC236}">
              <a16:creationId xmlns:a16="http://schemas.microsoft.com/office/drawing/2014/main" id="{00000000-0008-0000-0E00-000063030000}"/>
            </a:ext>
          </a:extLst>
        </xdr:cNvPr>
        <xdr:cNvSpPr/>
      </xdr:nvSpPr>
      <xdr:spPr>
        <a:xfrm>
          <a:off x="136525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25400</xdr:rowOff>
    </xdr:from>
    <xdr:to>
      <xdr:col>67</xdr:col>
      <xdr:colOff>101600</xdr:colOff>
      <xdr:row>104</xdr:row>
      <xdr:rowOff>127000</xdr:rowOff>
    </xdr:to>
    <xdr:sp macro="" textlink="">
      <xdr:nvSpPr>
        <xdr:cNvPr id="868" name="フローチャート: 判断 867">
          <a:extLst>
            <a:ext uri="{FF2B5EF4-FFF2-40B4-BE49-F238E27FC236}">
              <a16:creationId xmlns:a16="http://schemas.microsoft.com/office/drawing/2014/main" id="{00000000-0008-0000-0E00-000064030000}"/>
            </a:ext>
          </a:extLst>
        </xdr:cNvPr>
        <xdr:cNvSpPr/>
      </xdr:nvSpPr>
      <xdr:spPr>
        <a:xfrm>
          <a:off x="12763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E00-00006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E00-00006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E00-00006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E00-00006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50546</xdr:rowOff>
    </xdr:from>
    <xdr:to>
      <xdr:col>85</xdr:col>
      <xdr:colOff>177800</xdr:colOff>
      <xdr:row>105</xdr:row>
      <xdr:rowOff>152146</xdr:rowOff>
    </xdr:to>
    <xdr:sp macro="" textlink="">
      <xdr:nvSpPr>
        <xdr:cNvPr id="874" name="楕円 873">
          <a:extLst>
            <a:ext uri="{FF2B5EF4-FFF2-40B4-BE49-F238E27FC236}">
              <a16:creationId xmlns:a16="http://schemas.microsoft.com/office/drawing/2014/main" id="{00000000-0008-0000-0E00-00006A030000}"/>
            </a:ext>
          </a:extLst>
        </xdr:cNvPr>
        <xdr:cNvSpPr/>
      </xdr:nvSpPr>
      <xdr:spPr>
        <a:xfrm>
          <a:off x="162687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28973</xdr:rowOff>
    </xdr:from>
    <xdr:ext cx="405111" cy="259045"/>
    <xdr:sp macro="" textlink="">
      <xdr:nvSpPr>
        <xdr:cNvPr id="875" name="【公民館】&#10;有形固定資産減価償却率該当値テキスト">
          <a:extLst>
            <a:ext uri="{FF2B5EF4-FFF2-40B4-BE49-F238E27FC236}">
              <a16:creationId xmlns:a16="http://schemas.microsoft.com/office/drawing/2014/main" id="{00000000-0008-0000-0E00-00006B030000}"/>
            </a:ext>
          </a:extLst>
        </xdr:cNvPr>
        <xdr:cNvSpPr txBox="1"/>
      </xdr:nvSpPr>
      <xdr:spPr>
        <a:xfrm>
          <a:off x="16357600" y="1803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157987</xdr:rowOff>
    </xdr:from>
    <xdr:to>
      <xdr:col>81</xdr:col>
      <xdr:colOff>101600</xdr:colOff>
      <xdr:row>105</xdr:row>
      <xdr:rowOff>88137</xdr:rowOff>
    </xdr:to>
    <xdr:sp macro="" textlink="">
      <xdr:nvSpPr>
        <xdr:cNvPr id="876" name="楕円 875">
          <a:extLst>
            <a:ext uri="{FF2B5EF4-FFF2-40B4-BE49-F238E27FC236}">
              <a16:creationId xmlns:a16="http://schemas.microsoft.com/office/drawing/2014/main" id="{00000000-0008-0000-0E00-00006C030000}"/>
            </a:ext>
          </a:extLst>
        </xdr:cNvPr>
        <xdr:cNvSpPr/>
      </xdr:nvSpPr>
      <xdr:spPr>
        <a:xfrm>
          <a:off x="15430500" y="179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37337</xdr:rowOff>
    </xdr:from>
    <xdr:to>
      <xdr:col>85</xdr:col>
      <xdr:colOff>127000</xdr:colOff>
      <xdr:row>105</xdr:row>
      <xdr:rowOff>101346</xdr:rowOff>
    </xdr:to>
    <xdr:cxnSp macro="">
      <xdr:nvCxnSpPr>
        <xdr:cNvPr id="877" name="直線コネクタ 876">
          <a:extLst>
            <a:ext uri="{FF2B5EF4-FFF2-40B4-BE49-F238E27FC236}">
              <a16:creationId xmlns:a16="http://schemas.microsoft.com/office/drawing/2014/main" id="{00000000-0008-0000-0E00-00006D030000}"/>
            </a:ext>
          </a:extLst>
        </xdr:cNvPr>
        <xdr:cNvCxnSpPr/>
      </xdr:nvCxnSpPr>
      <xdr:spPr>
        <a:xfrm>
          <a:off x="15481300" y="18039587"/>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153415</xdr:rowOff>
    </xdr:from>
    <xdr:to>
      <xdr:col>76</xdr:col>
      <xdr:colOff>165100</xdr:colOff>
      <xdr:row>104</xdr:row>
      <xdr:rowOff>83565</xdr:rowOff>
    </xdr:to>
    <xdr:sp macro="" textlink="">
      <xdr:nvSpPr>
        <xdr:cNvPr id="878" name="楕円 877">
          <a:extLst>
            <a:ext uri="{FF2B5EF4-FFF2-40B4-BE49-F238E27FC236}">
              <a16:creationId xmlns:a16="http://schemas.microsoft.com/office/drawing/2014/main" id="{00000000-0008-0000-0E00-00006E030000}"/>
            </a:ext>
          </a:extLst>
        </xdr:cNvPr>
        <xdr:cNvSpPr/>
      </xdr:nvSpPr>
      <xdr:spPr>
        <a:xfrm>
          <a:off x="14541500" y="178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32765</xdr:rowOff>
    </xdr:from>
    <xdr:to>
      <xdr:col>81</xdr:col>
      <xdr:colOff>50800</xdr:colOff>
      <xdr:row>105</xdr:row>
      <xdr:rowOff>37337</xdr:rowOff>
    </xdr:to>
    <xdr:cxnSp macro="">
      <xdr:nvCxnSpPr>
        <xdr:cNvPr id="879" name="直線コネクタ 878">
          <a:extLst>
            <a:ext uri="{FF2B5EF4-FFF2-40B4-BE49-F238E27FC236}">
              <a16:creationId xmlns:a16="http://schemas.microsoft.com/office/drawing/2014/main" id="{00000000-0008-0000-0E00-00006F030000}"/>
            </a:ext>
          </a:extLst>
        </xdr:cNvPr>
        <xdr:cNvCxnSpPr/>
      </xdr:nvCxnSpPr>
      <xdr:spPr>
        <a:xfrm>
          <a:off x="14592300" y="17863565"/>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41402</xdr:rowOff>
    </xdr:from>
    <xdr:to>
      <xdr:col>72</xdr:col>
      <xdr:colOff>38100</xdr:colOff>
      <xdr:row>104</xdr:row>
      <xdr:rowOff>143002</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3652500" y="1787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32765</xdr:rowOff>
    </xdr:from>
    <xdr:to>
      <xdr:col>76</xdr:col>
      <xdr:colOff>114300</xdr:colOff>
      <xdr:row>104</xdr:row>
      <xdr:rowOff>92202</xdr:rowOff>
    </xdr:to>
    <xdr:cxnSp macro="">
      <xdr:nvCxnSpPr>
        <xdr:cNvPr id="881" name="直線コネクタ 880">
          <a:extLst>
            <a:ext uri="{FF2B5EF4-FFF2-40B4-BE49-F238E27FC236}">
              <a16:creationId xmlns:a16="http://schemas.microsoft.com/office/drawing/2014/main" id="{00000000-0008-0000-0E00-000071030000}"/>
            </a:ext>
          </a:extLst>
        </xdr:cNvPr>
        <xdr:cNvCxnSpPr/>
      </xdr:nvCxnSpPr>
      <xdr:spPr>
        <a:xfrm flipV="1">
          <a:off x="13703300" y="1786356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100837</xdr:rowOff>
    </xdr:from>
    <xdr:to>
      <xdr:col>67</xdr:col>
      <xdr:colOff>101600</xdr:colOff>
      <xdr:row>105</xdr:row>
      <xdr:rowOff>30987</xdr:rowOff>
    </xdr:to>
    <xdr:sp macro="" textlink="">
      <xdr:nvSpPr>
        <xdr:cNvPr id="882" name="楕円 881">
          <a:extLst>
            <a:ext uri="{FF2B5EF4-FFF2-40B4-BE49-F238E27FC236}">
              <a16:creationId xmlns:a16="http://schemas.microsoft.com/office/drawing/2014/main" id="{00000000-0008-0000-0E00-000072030000}"/>
            </a:ext>
          </a:extLst>
        </xdr:cNvPr>
        <xdr:cNvSpPr/>
      </xdr:nvSpPr>
      <xdr:spPr>
        <a:xfrm>
          <a:off x="127635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92202</xdr:rowOff>
    </xdr:from>
    <xdr:to>
      <xdr:col>71</xdr:col>
      <xdr:colOff>177800</xdr:colOff>
      <xdr:row>104</xdr:row>
      <xdr:rowOff>151637</xdr:rowOff>
    </xdr:to>
    <xdr:cxnSp macro="">
      <xdr:nvCxnSpPr>
        <xdr:cNvPr id="883" name="直線コネクタ 882">
          <a:extLst>
            <a:ext uri="{FF2B5EF4-FFF2-40B4-BE49-F238E27FC236}">
              <a16:creationId xmlns:a16="http://schemas.microsoft.com/office/drawing/2014/main" id="{00000000-0008-0000-0E00-000073030000}"/>
            </a:ext>
          </a:extLst>
        </xdr:cNvPr>
        <xdr:cNvCxnSpPr/>
      </xdr:nvCxnSpPr>
      <xdr:spPr>
        <a:xfrm flipV="1">
          <a:off x="12814300" y="1792300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38371</xdr:rowOff>
    </xdr:from>
    <xdr:ext cx="405111" cy="259045"/>
    <xdr:sp macro="" textlink="">
      <xdr:nvSpPr>
        <xdr:cNvPr id="884" name="n_1aveValue【公民館】&#10;有形固定資産減価償却率">
          <a:extLst>
            <a:ext uri="{FF2B5EF4-FFF2-40B4-BE49-F238E27FC236}">
              <a16:creationId xmlns:a16="http://schemas.microsoft.com/office/drawing/2014/main" id="{00000000-0008-0000-0E00-000074030000}"/>
            </a:ext>
          </a:extLst>
        </xdr:cNvPr>
        <xdr:cNvSpPr txBox="1"/>
      </xdr:nvSpPr>
      <xdr:spPr>
        <a:xfrm>
          <a:off x="15266044" y="1769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885" name="n_2aveValue【公民館】&#10;有形固定資産減価償却率">
          <a:extLst>
            <a:ext uri="{FF2B5EF4-FFF2-40B4-BE49-F238E27FC236}">
              <a16:creationId xmlns:a16="http://schemas.microsoft.com/office/drawing/2014/main" id="{00000000-0008-0000-0E00-000075030000}"/>
            </a:ext>
          </a:extLst>
        </xdr:cNvPr>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106951</xdr:rowOff>
    </xdr:from>
    <xdr:ext cx="405111" cy="259045"/>
    <xdr:sp macro="" textlink="">
      <xdr:nvSpPr>
        <xdr:cNvPr id="886" name="n_3aveValue【公民館】&#10;有形固定資産減価償却率">
          <a:extLst>
            <a:ext uri="{FF2B5EF4-FFF2-40B4-BE49-F238E27FC236}">
              <a16:creationId xmlns:a16="http://schemas.microsoft.com/office/drawing/2014/main" id="{00000000-0008-0000-0E00-000076030000}"/>
            </a:ext>
          </a:extLst>
        </xdr:cNvPr>
        <xdr:cNvSpPr txBox="1"/>
      </xdr:nvSpPr>
      <xdr:spPr>
        <a:xfrm>
          <a:off x="13500744" y="1759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887" name="n_4aveValue【公民館】&#10;有形固定資産減価償却率">
          <a:extLst>
            <a:ext uri="{FF2B5EF4-FFF2-40B4-BE49-F238E27FC236}">
              <a16:creationId xmlns:a16="http://schemas.microsoft.com/office/drawing/2014/main" id="{00000000-0008-0000-0E00-000077030000}"/>
            </a:ext>
          </a:extLst>
        </xdr:cNvPr>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79264</xdr:rowOff>
    </xdr:from>
    <xdr:ext cx="405111" cy="259045"/>
    <xdr:sp macro="" textlink="">
      <xdr:nvSpPr>
        <xdr:cNvPr id="888" name="n_1mainValue【公民館】&#10;有形固定資産減価償却率">
          <a:extLst>
            <a:ext uri="{FF2B5EF4-FFF2-40B4-BE49-F238E27FC236}">
              <a16:creationId xmlns:a16="http://schemas.microsoft.com/office/drawing/2014/main" id="{00000000-0008-0000-0E00-000078030000}"/>
            </a:ext>
          </a:extLst>
        </xdr:cNvPr>
        <xdr:cNvSpPr txBox="1"/>
      </xdr:nvSpPr>
      <xdr:spPr>
        <a:xfrm>
          <a:off x="15266044" y="1808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74692</xdr:rowOff>
    </xdr:from>
    <xdr:ext cx="405111" cy="259045"/>
    <xdr:sp macro="" textlink="">
      <xdr:nvSpPr>
        <xdr:cNvPr id="889" name="n_2mainValue【公民館】&#10;有形固定資産減価償却率">
          <a:extLst>
            <a:ext uri="{FF2B5EF4-FFF2-40B4-BE49-F238E27FC236}">
              <a16:creationId xmlns:a16="http://schemas.microsoft.com/office/drawing/2014/main" id="{00000000-0008-0000-0E00-000079030000}"/>
            </a:ext>
          </a:extLst>
        </xdr:cNvPr>
        <xdr:cNvSpPr txBox="1"/>
      </xdr:nvSpPr>
      <xdr:spPr>
        <a:xfrm>
          <a:off x="14389744" y="179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134129</xdr:rowOff>
    </xdr:from>
    <xdr:ext cx="405111" cy="259045"/>
    <xdr:sp macro="" textlink="">
      <xdr:nvSpPr>
        <xdr:cNvPr id="890" name="n_3mainValue【公民館】&#10;有形固定資産減価償却率">
          <a:extLst>
            <a:ext uri="{FF2B5EF4-FFF2-40B4-BE49-F238E27FC236}">
              <a16:creationId xmlns:a16="http://schemas.microsoft.com/office/drawing/2014/main" id="{00000000-0008-0000-0E00-00007A030000}"/>
            </a:ext>
          </a:extLst>
        </xdr:cNvPr>
        <xdr:cNvSpPr txBox="1"/>
      </xdr:nvSpPr>
      <xdr:spPr>
        <a:xfrm>
          <a:off x="13500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22114</xdr:rowOff>
    </xdr:from>
    <xdr:ext cx="405111" cy="259045"/>
    <xdr:sp macro="" textlink="">
      <xdr:nvSpPr>
        <xdr:cNvPr id="891" name="n_4mainValue【公民館】&#10;有形固定資産減価償却率">
          <a:extLst>
            <a:ext uri="{FF2B5EF4-FFF2-40B4-BE49-F238E27FC236}">
              <a16:creationId xmlns:a16="http://schemas.microsoft.com/office/drawing/2014/main" id="{00000000-0008-0000-0E00-00007B030000}"/>
            </a:ext>
          </a:extLst>
        </xdr:cNvPr>
        <xdr:cNvSpPr txBox="1"/>
      </xdr:nvSpPr>
      <xdr:spPr>
        <a:xfrm>
          <a:off x="12611744" y="1802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00000000-0008-0000-0E00-00008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00000000-0008-0000-0E00-00008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a:extLst>
            <a:ext uri="{FF2B5EF4-FFF2-40B4-BE49-F238E27FC236}">
              <a16:creationId xmlns:a16="http://schemas.microsoft.com/office/drawing/2014/main" id="{00000000-0008-0000-0E00-000086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a:extLst>
            <a:ext uri="{FF2B5EF4-FFF2-40B4-BE49-F238E27FC236}">
              <a16:creationId xmlns:a16="http://schemas.microsoft.com/office/drawing/2014/main" id="{00000000-0008-0000-0E00-000088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1" name="テキスト ボックス 910">
          <a:extLst>
            <a:ext uri="{FF2B5EF4-FFF2-40B4-BE49-F238E27FC236}">
              <a16:creationId xmlns:a16="http://schemas.microsoft.com/office/drawing/2014/main" id="{00000000-0008-0000-0E00-00008F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E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00000000-0008-0000-0E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125730</xdr:rowOff>
    </xdr:from>
    <xdr:to>
      <xdr:col>116</xdr:col>
      <xdr:colOff>62864</xdr:colOff>
      <xdr:row>107</xdr:row>
      <xdr:rowOff>66675</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flipV="1">
          <a:off x="22160864" y="1727073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70502</xdr:rowOff>
    </xdr:from>
    <xdr:ext cx="469744" cy="259045"/>
    <xdr:sp macro="" textlink="">
      <xdr:nvSpPr>
        <xdr:cNvPr id="916" name="【公民館】&#10;一人当たり面積最小値テキスト">
          <a:extLst>
            <a:ext uri="{FF2B5EF4-FFF2-40B4-BE49-F238E27FC236}">
              <a16:creationId xmlns:a16="http://schemas.microsoft.com/office/drawing/2014/main" id="{00000000-0008-0000-0E00-000094030000}"/>
            </a:ext>
          </a:extLst>
        </xdr:cNvPr>
        <xdr:cNvSpPr txBox="1"/>
      </xdr:nvSpPr>
      <xdr:spPr>
        <a:xfrm>
          <a:off x="22199600"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66675</xdr:rowOff>
    </xdr:from>
    <xdr:to>
      <xdr:col>116</xdr:col>
      <xdr:colOff>152400</xdr:colOff>
      <xdr:row>107</xdr:row>
      <xdr:rowOff>66675</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22072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72407</xdr:rowOff>
    </xdr:from>
    <xdr:ext cx="469744" cy="259045"/>
    <xdr:sp macro="" textlink="">
      <xdr:nvSpPr>
        <xdr:cNvPr id="918" name="【公民館】&#10;一人当たり面積最大値テキスト">
          <a:extLst>
            <a:ext uri="{FF2B5EF4-FFF2-40B4-BE49-F238E27FC236}">
              <a16:creationId xmlns:a16="http://schemas.microsoft.com/office/drawing/2014/main" id="{00000000-0008-0000-0E00-000096030000}"/>
            </a:ext>
          </a:extLst>
        </xdr:cNvPr>
        <xdr:cNvSpPr txBox="1"/>
      </xdr:nvSpPr>
      <xdr:spPr>
        <a:xfrm>
          <a:off x="22199600" y="1704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125730</xdr:rowOff>
    </xdr:from>
    <xdr:to>
      <xdr:col>116</xdr:col>
      <xdr:colOff>152400</xdr:colOff>
      <xdr:row>100</xdr:row>
      <xdr:rowOff>125730</xdr:rowOff>
    </xdr:to>
    <xdr:cxnSp macro="">
      <xdr:nvCxnSpPr>
        <xdr:cNvPr id="919" name="直線コネクタ 918">
          <a:extLst>
            <a:ext uri="{FF2B5EF4-FFF2-40B4-BE49-F238E27FC236}">
              <a16:creationId xmlns:a16="http://schemas.microsoft.com/office/drawing/2014/main" id="{00000000-0008-0000-0E00-000097030000}"/>
            </a:ext>
          </a:extLst>
        </xdr:cNvPr>
        <xdr:cNvCxnSpPr/>
      </xdr:nvCxnSpPr>
      <xdr:spPr>
        <a:xfrm>
          <a:off x="22072600" y="1727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116857</xdr:rowOff>
    </xdr:from>
    <xdr:ext cx="469744" cy="259045"/>
    <xdr:sp macro="" textlink="">
      <xdr:nvSpPr>
        <xdr:cNvPr id="920" name="【公民館】&#10;一人当たり面積平均値テキスト">
          <a:extLst>
            <a:ext uri="{FF2B5EF4-FFF2-40B4-BE49-F238E27FC236}">
              <a16:creationId xmlns:a16="http://schemas.microsoft.com/office/drawing/2014/main" id="{00000000-0008-0000-0E00-000098030000}"/>
            </a:ext>
          </a:extLst>
        </xdr:cNvPr>
        <xdr:cNvSpPr txBox="1"/>
      </xdr:nvSpPr>
      <xdr:spPr>
        <a:xfrm>
          <a:off x="22199600" y="1777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145414</xdr:rowOff>
    </xdr:from>
    <xdr:to>
      <xdr:col>112</xdr:col>
      <xdr:colOff>38100</xdr:colOff>
      <xdr:row>105</xdr:row>
      <xdr:rowOff>75564</xdr:rowOff>
    </xdr:to>
    <xdr:sp macro="" textlink="">
      <xdr:nvSpPr>
        <xdr:cNvPr id="922" name="フローチャート: 判断 921">
          <a:extLst>
            <a:ext uri="{FF2B5EF4-FFF2-40B4-BE49-F238E27FC236}">
              <a16:creationId xmlns:a16="http://schemas.microsoft.com/office/drawing/2014/main" id="{00000000-0008-0000-0E00-00009A030000}"/>
            </a:ext>
          </a:extLst>
        </xdr:cNvPr>
        <xdr:cNvSpPr/>
      </xdr:nvSpPr>
      <xdr:spPr>
        <a:xfrm>
          <a:off x="21272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133986</xdr:rowOff>
    </xdr:from>
    <xdr:to>
      <xdr:col>107</xdr:col>
      <xdr:colOff>101600</xdr:colOff>
      <xdr:row>105</xdr:row>
      <xdr:rowOff>64136</xdr:rowOff>
    </xdr:to>
    <xdr:sp macro="" textlink="">
      <xdr:nvSpPr>
        <xdr:cNvPr id="923" name="フローチャート: 判断 922">
          <a:extLst>
            <a:ext uri="{FF2B5EF4-FFF2-40B4-BE49-F238E27FC236}">
              <a16:creationId xmlns:a16="http://schemas.microsoft.com/office/drawing/2014/main" id="{00000000-0008-0000-0E00-00009B030000}"/>
            </a:ext>
          </a:extLst>
        </xdr:cNvPr>
        <xdr:cNvSpPr/>
      </xdr:nvSpPr>
      <xdr:spPr>
        <a:xfrm>
          <a:off x="20383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924" name="フローチャート: 判断 923">
          <a:extLst>
            <a:ext uri="{FF2B5EF4-FFF2-40B4-BE49-F238E27FC236}">
              <a16:creationId xmlns:a16="http://schemas.microsoft.com/office/drawing/2014/main" id="{00000000-0008-0000-0E00-00009C030000}"/>
            </a:ext>
          </a:extLst>
        </xdr:cNvPr>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92075</xdr:rowOff>
    </xdr:from>
    <xdr:to>
      <xdr:col>98</xdr:col>
      <xdr:colOff>38100</xdr:colOff>
      <xdr:row>106</xdr:row>
      <xdr:rowOff>22225</xdr:rowOff>
    </xdr:to>
    <xdr:sp macro="" textlink="">
      <xdr:nvSpPr>
        <xdr:cNvPr id="925" name="フローチャート: 判断 924">
          <a:extLst>
            <a:ext uri="{FF2B5EF4-FFF2-40B4-BE49-F238E27FC236}">
              <a16:creationId xmlns:a16="http://schemas.microsoft.com/office/drawing/2014/main" id="{00000000-0008-0000-0E00-00009D030000}"/>
            </a:ext>
          </a:extLst>
        </xdr:cNvPr>
        <xdr:cNvSpPr/>
      </xdr:nvSpPr>
      <xdr:spPr>
        <a:xfrm>
          <a:off x="18605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E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E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E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E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42545</xdr:rowOff>
    </xdr:from>
    <xdr:to>
      <xdr:col>116</xdr:col>
      <xdr:colOff>114300</xdr:colOff>
      <xdr:row>105</xdr:row>
      <xdr:rowOff>144145</xdr:rowOff>
    </xdr:to>
    <xdr:sp macro="" textlink="">
      <xdr:nvSpPr>
        <xdr:cNvPr id="931" name="楕円 930">
          <a:extLst>
            <a:ext uri="{FF2B5EF4-FFF2-40B4-BE49-F238E27FC236}">
              <a16:creationId xmlns:a16="http://schemas.microsoft.com/office/drawing/2014/main" id="{00000000-0008-0000-0E00-0000A3030000}"/>
            </a:ext>
          </a:extLst>
        </xdr:cNvPr>
        <xdr:cNvSpPr/>
      </xdr:nvSpPr>
      <xdr:spPr>
        <a:xfrm>
          <a:off x="221107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20972</xdr:rowOff>
    </xdr:from>
    <xdr:ext cx="469744" cy="259045"/>
    <xdr:sp macro="" textlink="">
      <xdr:nvSpPr>
        <xdr:cNvPr id="932" name="【公民館】&#10;一人当たり面積該当値テキスト">
          <a:extLst>
            <a:ext uri="{FF2B5EF4-FFF2-40B4-BE49-F238E27FC236}">
              <a16:creationId xmlns:a16="http://schemas.microsoft.com/office/drawing/2014/main" id="{00000000-0008-0000-0E00-0000A4030000}"/>
            </a:ext>
          </a:extLst>
        </xdr:cNvPr>
        <xdr:cNvSpPr txBox="1"/>
      </xdr:nvSpPr>
      <xdr:spPr>
        <a:xfrm>
          <a:off x="22199600" y="1802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52070</xdr:rowOff>
    </xdr:from>
    <xdr:to>
      <xdr:col>112</xdr:col>
      <xdr:colOff>38100</xdr:colOff>
      <xdr:row>105</xdr:row>
      <xdr:rowOff>153670</xdr:rowOff>
    </xdr:to>
    <xdr:sp macro="" textlink="">
      <xdr:nvSpPr>
        <xdr:cNvPr id="933" name="楕円 932">
          <a:extLst>
            <a:ext uri="{FF2B5EF4-FFF2-40B4-BE49-F238E27FC236}">
              <a16:creationId xmlns:a16="http://schemas.microsoft.com/office/drawing/2014/main" id="{00000000-0008-0000-0E00-0000A5030000}"/>
            </a:ext>
          </a:extLst>
        </xdr:cNvPr>
        <xdr:cNvSpPr/>
      </xdr:nvSpPr>
      <xdr:spPr>
        <a:xfrm>
          <a:off x="21272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93345</xdr:rowOff>
    </xdr:from>
    <xdr:to>
      <xdr:col>116</xdr:col>
      <xdr:colOff>63500</xdr:colOff>
      <xdr:row>105</xdr:row>
      <xdr:rowOff>102870</xdr:rowOff>
    </xdr:to>
    <xdr:cxnSp macro="">
      <xdr:nvCxnSpPr>
        <xdr:cNvPr id="934" name="直線コネクタ 933">
          <a:extLst>
            <a:ext uri="{FF2B5EF4-FFF2-40B4-BE49-F238E27FC236}">
              <a16:creationId xmlns:a16="http://schemas.microsoft.com/office/drawing/2014/main" id="{00000000-0008-0000-0E00-0000A6030000}"/>
            </a:ext>
          </a:extLst>
        </xdr:cNvPr>
        <xdr:cNvCxnSpPr/>
      </xdr:nvCxnSpPr>
      <xdr:spPr>
        <a:xfrm flipV="1">
          <a:off x="21323300" y="1809559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63500</xdr:rowOff>
    </xdr:from>
    <xdr:to>
      <xdr:col>107</xdr:col>
      <xdr:colOff>101600</xdr:colOff>
      <xdr:row>105</xdr:row>
      <xdr:rowOff>165100</xdr:rowOff>
    </xdr:to>
    <xdr:sp macro="" textlink="">
      <xdr:nvSpPr>
        <xdr:cNvPr id="935" name="楕円 934">
          <a:extLst>
            <a:ext uri="{FF2B5EF4-FFF2-40B4-BE49-F238E27FC236}">
              <a16:creationId xmlns:a16="http://schemas.microsoft.com/office/drawing/2014/main" id="{00000000-0008-0000-0E00-0000A7030000}"/>
            </a:ext>
          </a:extLst>
        </xdr:cNvPr>
        <xdr:cNvSpPr/>
      </xdr:nvSpPr>
      <xdr:spPr>
        <a:xfrm>
          <a:off x="20383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102870</xdr:rowOff>
    </xdr:from>
    <xdr:to>
      <xdr:col>111</xdr:col>
      <xdr:colOff>177800</xdr:colOff>
      <xdr:row>105</xdr:row>
      <xdr:rowOff>114300</xdr:rowOff>
    </xdr:to>
    <xdr:cxnSp macro="">
      <xdr:nvCxnSpPr>
        <xdr:cNvPr id="936" name="直線コネクタ 935">
          <a:extLst>
            <a:ext uri="{FF2B5EF4-FFF2-40B4-BE49-F238E27FC236}">
              <a16:creationId xmlns:a16="http://schemas.microsoft.com/office/drawing/2014/main" id="{00000000-0008-0000-0E00-0000A8030000}"/>
            </a:ext>
          </a:extLst>
        </xdr:cNvPr>
        <xdr:cNvCxnSpPr/>
      </xdr:nvCxnSpPr>
      <xdr:spPr>
        <a:xfrm flipV="1">
          <a:off x="20434300" y="181051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37" name="楕円 936">
          <a:extLst>
            <a:ext uri="{FF2B5EF4-FFF2-40B4-BE49-F238E27FC236}">
              <a16:creationId xmlns:a16="http://schemas.microsoft.com/office/drawing/2014/main" id="{00000000-0008-0000-0E00-0000A9030000}"/>
            </a:ext>
          </a:extLst>
        </xdr:cNvPr>
        <xdr:cNvSpPr/>
      </xdr:nvSpPr>
      <xdr:spPr>
        <a:xfrm>
          <a:off x="19494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114300</xdr:rowOff>
    </xdr:from>
    <xdr:to>
      <xdr:col>107</xdr:col>
      <xdr:colOff>50800</xdr:colOff>
      <xdr:row>105</xdr:row>
      <xdr:rowOff>125730</xdr:rowOff>
    </xdr:to>
    <xdr:cxnSp macro="">
      <xdr:nvCxnSpPr>
        <xdr:cNvPr id="938" name="直線コネクタ 937">
          <a:extLst>
            <a:ext uri="{FF2B5EF4-FFF2-40B4-BE49-F238E27FC236}">
              <a16:creationId xmlns:a16="http://schemas.microsoft.com/office/drawing/2014/main" id="{00000000-0008-0000-0E00-0000AA030000}"/>
            </a:ext>
          </a:extLst>
        </xdr:cNvPr>
        <xdr:cNvCxnSpPr/>
      </xdr:nvCxnSpPr>
      <xdr:spPr>
        <a:xfrm flipV="1">
          <a:off x="19545300" y="18116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939" name="楕円 938">
          <a:extLst>
            <a:ext uri="{FF2B5EF4-FFF2-40B4-BE49-F238E27FC236}">
              <a16:creationId xmlns:a16="http://schemas.microsoft.com/office/drawing/2014/main" id="{00000000-0008-0000-0E00-0000AB030000}"/>
            </a:ext>
          </a:extLst>
        </xdr:cNvPr>
        <xdr:cNvSpPr/>
      </xdr:nvSpPr>
      <xdr:spPr>
        <a:xfrm>
          <a:off x="18605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125730</xdr:rowOff>
    </xdr:from>
    <xdr:to>
      <xdr:col>102</xdr:col>
      <xdr:colOff>114300</xdr:colOff>
      <xdr:row>105</xdr:row>
      <xdr:rowOff>133350</xdr:rowOff>
    </xdr:to>
    <xdr:cxnSp macro="">
      <xdr:nvCxnSpPr>
        <xdr:cNvPr id="940" name="直線コネクタ 939">
          <a:extLst>
            <a:ext uri="{FF2B5EF4-FFF2-40B4-BE49-F238E27FC236}">
              <a16:creationId xmlns:a16="http://schemas.microsoft.com/office/drawing/2014/main" id="{00000000-0008-0000-0E00-0000AC030000}"/>
            </a:ext>
          </a:extLst>
        </xdr:cNvPr>
        <xdr:cNvCxnSpPr/>
      </xdr:nvCxnSpPr>
      <xdr:spPr>
        <a:xfrm flipV="1">
          <a:off x="18656300" y="18127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92091</xdr:rowOff>
    </xdr:from>
    <xdr:ext cx="469744" cy="259045"/>
    <xdr:sp macro="" textlink="">
      <xdr:nvSpPr>
        <xdr:cNvPr id="941" name="n_1aveValue【公民館】&#10;一人当たり面積">
          <a:extLst>
            <a:ext uri="{FF2B5EF4-FFF2-40B4-BE49-F238E27FC236}">
              <a16:creationId xmlns:a16="http://schemas.microsoft.com/office/drawing/2014/main" id="{00000000-0008-0000-0E00-0000AD030000}"/>
            </a:ext>
          </a:extLst>
        </xdr:cNvPr>
        <xdr:cNvSpPr txBox="1"/>
      </xdr:nvSpPr>
      <xdr:spPr>
        <a:xfrm>
          <a:off x="210757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80663</xdr:rowOff>
    </xdr:from>
    <xdr:ext cx="469744" cy="259045"/>
    <xdr:sp macro="" textlink="">
      <xdr:nvSpPr>
        <xdr:cNvPr id="942" name="n_2aveValue【公民館】&#10;一人当たり面積">
          <a:extLst>
            <a:ext uri="{FF2B5EF4-FFF2-40B4-BE49-F238E27FC236}">
              <a16:creationId xmlns:a16="http://schemas.microsoft.com/office/drawing/2014/main" id="{00000000-0008-0000-0E00-0000AE030000}"/>
            </a:ext>
          </a:extLst>
        </xdr:cNvPr>
        <xdr:cNvSpPr txBox="1"/>
      </xdr:nvSpPr>
      <xdr:spPr>
        <a:xfrm>
          <a:off x="20199427" y="1774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943" name="n_3aveValue【公民館】&#10;一人当たり面積">
          <a:extLst>
            <a:ext uri="{FF2B5EF4-FFF2-40B4-BE49-F238E27FC236}">
              <a16:creationId xmlns:a16="http://schemas.microsoft.com/office/drawing/2014/main" id="{00000000-0008-0000-0E00-0000AF030000}"/>
            </a:ext>
          </a:extLst>
        </xdr:cNvPr>
        <xdr:cNvSpPr txBox="1"/>
      </xdr:nvSpPr>
      <xdr:spPr>
        <a:xfrm>
          <a:off x="19310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13352</xdr:rowOff>
    </xdr:from>
    <xdr:ext cx="469744" cy="259045"/>
    <xdr:sp macro="" textlink="">
      <xdr:nvSpPr>
        <xdr:cNvPr id="944" name="n_4aveValue【公民館】&#10;一人当たり面積">
          <a:extLst>
            <a:ext uri="{FF2B5EF4-FFF2-40B4-BE49-F238E27FC236}">
              <a16:creationId xmlns:a16="http://schemas.microsoft.com/office/drawing/2014/main" id="{00000000-0008-0000-0E00-0000B0030000}"/>
            </a:ext>
          </a:extLst>
        </xdr:cNvPr>
        <xdr:cNvSpPr txBox="1"/>
      </xdr:nvSpPr>
      <xdr:spPr>
        <a:xfrm>
          <a:off x="18421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144797</xdr:rowOff>
    </xdr:from>
    <xdr:ext cx="469744" cy="259045"/>
    <xdr:sp macro="" textlink="">
      <xdr:nvSpPr>
        <xdr:cNvPr id="945" name="n_1mainValue【公民館】&#10;一人当たり面積">
          <a:extLst>
            <a:ext uri="{FF2B5EF4-FFF2-40B4-BE49-F238E27FC236}">
              <a16:creationId xmlns:a16="http://schemas.microsoft.com/office/drawing/2014/main" id="{00000000-0008-0000-0E00-0000B1030000}"/>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156227</xdr:rowOff>
    </xdr:from>
    <xdr:ext cx="469744" cy="259045"/>
    <xdr:sp macro="" textlink="">
      <xdr:nvSpPr>
        <xdr:cNvPr id="946" name="n_2mainValue【公民館】&#10;一人当たり面積">
          <a:extLst>
            <a:ext uri="{FF2B5EF4-FFF2-40B4-BE49-F238E27FC236}">
              <a16:creationId xmlns:a16="http://schemas.microsoft.com/office/drawing/2014/main" id="{00000000-0008-0000-0E00-0000B2030000}"/>
            </a:ext>
          </a:extLst>
        </xdr:cNvPr>
        <xdr:cNvSpPr txBox="1"/>
      </xdr:nvSpPr>
      <xdr:spPr>
        <a:xfrm>
          <a:off x="201994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947" name="n_3mainValue【公民館】&#10;一人当たり面積">
          <a:extLst>
            <a:ext uri="{FF2B5EF4-FFF2-40B4-BE49-F238E27FC236}">
              <a16:creationId xmlns:a16="http://schemas.microsoft.com/office/drawing/2014/main" id="{00000000-0008-0000-0E00-0000B3030000}"/>
            </a:ext>
          </a:extLst>
        </xdr:cNvPr>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948" name="n_4mainValue【公民館】&#10;一人当たり面積">
          <a:extLst>
            <a:ext uri="{FF2B5EF4-FFF2-40B4-BE49-F238E27FC236}">
              <a16:creationId xmlns:a16="http://schemas.microsoft.com/office/drawing/2014/main" id="{00000000-0008-0000-0E00-0000B4030000}"/>
            </a:ext>
          </a:extLst>
        </xdr:cNvPr>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E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E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E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年から平成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にかけて統廃合を行った保育所を除き、軒並み施設の老朽化が指摘される高い数値となっている。ただし、この数値を改善することを目的として施設の更新を行っていくのではなく、施設を適切に維持管理していき、長寿命化を図ることが大切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学校施設については、築後相当年数経過しており高い数値となっているが、近年大規模改修を行う等、施設の長寿命化を図っているところである。 また、</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老朽化した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については、今後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施設統合を行う予定となっており、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公民館についても統廃合を含めた今後の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り方を検討してい</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く予定となっている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その他施設についても「公共施設再配置計画」や「公共施設等総合管理計画」と連携しながら、計画的な施設管理を行っていく。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15,048
14,900
189.74
12,390,727
11,744,661
424,087
6,926,449
7,921,592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97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11701</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012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160274</xdr:rowOff>
    </xdr:from>
    <xdr:to>
      <xdr:col>24</xdr:col>
      <xdr:colOff>114300</xdr:colOff>
      <xdr:row>36</xdr:row>
      <xdr:rowOff>90424</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43688</xdr:rowOff>
    </xdr:from>
    <xdr:to>
      <xdr:col>15</xdr:col>
      <xdr:colOff>101600</xdr:colOff>
      <xdr:row>35</xdr:row>
      <xdr:rowOff>145288</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36830</xdr:rowOff>
    </xdr:from>
    <xdr:to>
      <xdr:col>10</xdr:col>
      <xdr:colOff>165100</xdr:colOff>
      <xdr:row>35</xdr:row>
      <xdr:rowOff>138430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59690</xdr:rowOff>
    </xdr:from>
    <xdr:to>
      <xdr:col>6</xdr:col>
      <xdr:colOff>38100</xdr:colOff>
      <xdr:row>34</xdr:row>
      <xdr:rowOff>161290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113555</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662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39116</xdr:rowOff>
    </xdr:from>
    <xdr:to>
      <xdr:col>20</xdr:col>
      <xdr:colOff>38100</xdr:colOff>
      <xdr:row>38</xdr:row>
      <xdr:rowOff>140716</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89916</xdr:rowOff>
    </xdr:from>
    <xdr:to>
      <xdr:col>24</xdr:col>
      <xdr:colOff>63500</xdr:colOff>
      <xdr:row>39</xdr:row>
      <xdr:rowOff>14478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797300" y="660501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114554</xdr:rowOff>
    </xdr:from>
    <xdr:to>
      <xdr:col>15</xdr:col>
      <xdr:colOff>101600</xdr:colOff>
      <xdr:row>38</xdr:row>
      <xdr:rowOff>44704</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165354</xdr:rowOff>
    </xdr:from>
    <xdr:to>
      <xdr:col>19</xdr:col>
      <xdr:colOff>177800</xdr:colOff>
      <xdr:row>38</xdr:row>
      <xdr:rowOff>89916</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65090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18542</xdr:rowOff>
    </xdr:from>
    <xdr:to>
      <xdr:col>10</xdr:col>
      <xdr:colOff>165100</xdr:colOff>
      <xdr:row>37</xdr:row>
      <xdr:rowOff>120142</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69342</xdr:rowOff>
    </xdr:from>
    <xdr:to>
      <xdr:col>15</xdr:col>
      <xdr:colOff>50800</xdr:colOff>
      <xdr:row>37</xdr:row>
      <xdr:rowOff>165354</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4129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93980</xdr:rowOff>
    </xdr:from>
    <xdr:to>
      <xdr:col>6</xdr:col>
      <xdr:colOff>38100</xdr:colOff>
      <xdr:row>37</xdr:row>
      <xdr:rowOff>24130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144780</xdr:rowOff>
    </xdr:from>
    <xdr:to>
      <xdr:col>10</xdr:col>
      <xdr:colOff>114300</xdr:colOff>
      <xdr:row>37</xdr:row>
      <xdr:rowOff>69342</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63169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63517</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161815</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154957</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6367</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131843</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582044" y="664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35831</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05744" y="655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111269</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F00-000057000000}"/>
            </a:ext>
          </a:extLst>
        </xdr:cNvPr>
        <xdr:cNvSpPr txBox="1"/>
      </xdr:nvSpPr>
      <xdr:spPr>
        <a:xfrm>
          <a:off x="1816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15257</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F00-000058000000}"/>
            </a:ext>
          </a:extLst>
        </xdr:cNvPr>
        <xdr:cNvSpPr txBox="1"/>
      </xdr:nvSpPr>
      <xdr:spPr>
        <a:xfrm>
          <a:off x="927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42</xdr:row>
      <xdr:rowOff>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814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33037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37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xdr:rowOff>
    </xdr:from>
    <xdr:to>
      <xdr:col>55</xdr:col>
      <xdr:colOff>50800</xdr:colOff>
      <xdr:row>38</xdr:row>
      <xdr:rowOff>111760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78740</xdr:rowOff>
    </xdr:from>
    <xdr:to>
      <xdr:col>46</xdr:col>
      <xdr:colOff>38100</xdr:colOff>
      <xdr:row>39</xdr:row>
      <xdr:rowOff>8890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17780</xdr:rowOff>
    </xdr:from>
    <xdr:to>
      <xdr:col>41</xdr:col>
      <xdr:colOff>101600</xdr:colOff>
      <xdr:row>38</xdr:row>
      <xdr:rowOff>119380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143510</xdr:rowOff>
    </xdr:from>
    <xdr:to>
      <xdr:col>36</xdr:col>
      <xdr:colOff>165100</xdr:colOff>
      <xdr:row>38</xdr:row>
      <xdr:rowOff>73660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91457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10515600"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120650</xdr:rowOff>
    </xdr:from>
    <xdr:to>
      <xdr:col>50</xdr:col>
      <xdr:colOff>165100</xdr:colOff>
      <xdr:row>40</xdr:row>
      <xdr:rowOff>50800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163830</xdr:rowOff>
    </xdr:from>
    <xdr:to>
      <xdr:col>55</xdr:col>
      <xdr:colOff>0</xdr:colOff>
      <xdr:row>40</xdr:row>
      <xdr:rowOff>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9639300" y="6850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0</xdr:rowOff>
    </xdr:from>
    <xdr:to>
      <xdr:col>50</xdr:col>
      <xdr:colOff>114300</xdr:colOff>
      <xdr:row>40</xdr:row>
      <xdr:rowOff>7620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750300" y="6858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135890</xdr:rowOff>
    </xdr:from>
    <xdr:to>
      <xdr:col>41</xdr:col>
      <xdr:colOff>101600</xdr:colOff>
      <xdr:row>40</xdr:row>
      <xdr:rowOff>66040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15240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7861300" y="686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143510</xdr:rowOff>
    </xdr:from>
    <xdr:to>
      <xdr:col>36</xdr:col>
      <xdr:colOff>165100</xdr:colOff>
      <xdr:row>40</xdr:row>
      <xdr:rowOff>73660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xdr:rowOff>
    </xdr:from>
    <xdr:to>
      <xdr:col>41</xdr:col>
      <xdr:colOff>50800</xdr:colOff>
      <xdr:row>40</xdr:row>
      <xdr:rowOff>22860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6972300" y="687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8" name="n_1aveValue【図書館】&#10;一人当たり面積">
          <a:extLst>
            <a:ext uri="{FF2B5EF4-FFF2-40B4-BE49-F238E27FC236}">
              <a16:creationId xmlns:a16="http://schemas.microsoft.com/office/drawing/2014/main" id="{00000000-0008-0000-0F00-00008A000000}"/>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25417</xdr:rowOff>
    </xdr:from>
    <xdr:ext cx="469744" cy="259045"/>
    <xdr:sp macro="" textlink="">
      <xdr:nvSpPr>
        <xdr:cNvPr id="139" name="n_2aveValue【図書館】&#10;一人当たり面積">
          <a:extLst>
            <a:ext uri="{FF2B5EF4-FFF2-40B4-BE49-F238E27FC236}">
              <a16:creationId xmlns:a16="http://schemas.microsoft.com/office/drawing/2014/main" id="{00000000-0008-0000-0F00-00008B000000}"/>
            </a:ext>
          </a:extLst>
        </xdr:cNvPr>
        <xdr:cNvSpPr txBox="1"/>
      </xdr:nvSpPr>
      <xdr:spPr>
        <a:xfrm>
          <a:off x="85154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135907</xdr:rowOff>
    </xdr:from>
    <xdr:ext cx="469744" cy="259045"/>
    <xdr:sp macro="" textlink="">
      <xdr:nvSpPr>
        <xdr:cNvPr id="140" name="n_3aveValue【図書館】&#10;一人当たり面積">
          <a:extLst>
            <a:ext uri="{FF2B5EF4-FFF2-40B4-BE49-F238E27FC236}">
              <a16:creationId xmlns:a16="http://schemas.microsoft.com/office/drawing/2014/main" id="{00000000-0008-0000-0F00-00008C000000}"/>
            </a:ext>
          </a:extLst>
        </xdr:cNvPr>
        <xdr:cNvSpPr txBox="1"/>
      </xdr:nvSpPr>
      <xdr:spPr>
        <a:xfrm>
          <a:off x="7626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90187</xdr:rowOff>
    </xdr:from>
    <xdr:ext cx="469744" cy="259045"/>
    <xdr:sp macro="" textlink="">
      <xdr:nvSpPr>
        <xdr:cNvPr id="141" name="n_4aveValue【図書館】&#10;一人当たり面積">
          <a:extLst>
            <a:ext uri="{FF2B5EF4-FFF2-40B4-BE49-F238E27FC236}">
              <a16:creationId xmlns:a16="http://schemas.microsoft.com/office/drawing/2014/main" id="{00000000-0008-0000-0F00-00008D000000}"/>
            </a:ext>
          </a:extLst>
        </xdr:cNvPr>
        <xdr:cNvSpPr txBox="1"/>
      </xdr:nvSpPr>
      <xdr:spPr>
        <a:xfrm>
          <a:off x="67374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41927</xdr:rowOff>
    </xdr:from>
    <xdr:ext cx="469744" cy="259045"/>
    <xdr:sp macro="" textlink="">
      <xdr:nvSpPr>
        <xdr:cNvPr id="142" name="n_1mainValue【図書館】&#10;一人当たり面積">
          <a:extLst>
            <a:ext uri="{FF2B5EF4-FFF2-40B4-BE49-F238E27FC236}">
              <a16:creationId xmlns:a16="http://schemas.microsoft.com/office/drawing/2014/main" id="{00000000-0008-0000-0F00-00008E000000}"/>
            </a:ext>
          </a:extLst>
        </xdr:cNvPr>
        <xdr:cNvSpPr txBox="1"/>
      </xdr:nvSpPr>
      <xdr:spPr>
        <a:xfrm>
          <a:off x="9391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3" name="n_2mainValue【図書館】&#10;一人当たり面積">
          <a:extLst>
            <a:ext uri="{FF2B5EF4-FFF2-40B4-BE49-F238E27FC236}">
              <a16:creationId xmlns:a16="http://schemas.microsoft.com/office/drawing/2014/main" id="{00000000-0008-0000-0F00-00008F000000}"/>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57167</xdr:rowOff>
    </xdr:from>
    <xdr:ext cx="469744" cy="259045"/>
    <xdr:sp macro="" textlink="">
      <xdr:nvSpPr>
        <xdr:cNvPr id="144" name="n_3mainValue【図書館】&#10;一人当たり面積">
          <a:extLst>
            <a:ext uri="{FF2B5EF4-FFF2-40B4-BE49-F238E27FC236}">
              <a16:creationId xmlns:a16="http://schemas.microsoft.com/office/drawing/2014/main" id="{00000000-0008-0000-0F00-000090000000}"/>
            </a:ext>
          </a:extLst>
        </xdr:cNvPr>
        <xdr:cNvSpPr txBox="1"/>
      </xdr:nvSpPr>
      <xdr:spPr>
        <a:xfrm>
          <a:off x="7626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64787</xdr:rowOff>
    </xdr:from>
    <xdr:ext cx="469744" cy="259045"/>
    <xdr:sp macro="" textlink="">
      <xdr:nvSpPr>
        <xdr:cNvPr id="145" name="n_4mainValue【図書館】&#10;一人当たり面積">
          <a:extLst>
            <a:ext uri="{FF2B5EF4-FFF2-40B4-BE49-F238E27FC236}">
              <a16:creationId xmlns:a16="http://schemas.microsoft.com/office/drawing/2014/main" id="{00000000-0008-0000-0F00-000091000000}"/>
            </a:ext>
          </a:extLst>
        </xdr:cNvPr>
        <xdr:cNvSpPr txBox="1"/>
      </xdr:nvSpPr>
      <xdr:spPr>
        <a:xfrm>
          <a:off x="6737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63</xdr:row>
      <xdr:rowOff>125730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640388"/>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109237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988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128815</xdr:rowOff>
    </xdr:from>
    <xdr:to>
      <xdr:col>20</xdr:col>
      <xdr:colOff>38100</xdr:colOff>
      <xdr:row>59</xdr:row>
      <xdr:rowOff>58965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92891</xdr:rowOff>
    </xdr:from>
    <xdr:to>
      <xdr:col>15</xdr:col>
      <xdr:colOff>101600</xdr:colOff>
      <xdr:row>59</xdr:row>
      <xdr:rowOff>23041</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153307</xdr:rowOff>
    </xdr:from>
    <xdr:to>
      <xdr:col>10</xdr:col>
      <xdr:colOff>165100</xdr:colOff>
      <xdr:row>58</xdr:row>
      <xdr:rowOff>83457</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159838</xdr:rowOff>
    </xdr:from>
    <xdr:to>
      <xdr:col>6</xdr:col>
      <xdr:colOff>38100</xdr:colOff>
      <xdr:row>58</xdr:row>
      <xdr:rowOff>89988</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993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148590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0561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9616</xdr:rowOff>
    </xdr:from>
    <xdr:to>
      <xdr:col>15</xdr:col>
      <xdr:colOff>101600</xdr:colOff>
      <xdr:row>61</xdr:row>
      <xdr:rowOff>111216</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60416</xdr:rowOff>
    </xdr:from>
    <xdr:to>
      <xdr:col>19</xdr:col>
      <xdr:colOff>177800</xdr:colOff>
      <xdr:row>61</xdr:row>
      <xdr:rowOff>102870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5188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99423</xdr:rowOff>
    </xdr:from>
    <xdr:to>
      <xdr:col>10</xdr:col>
      <xdr:colOff>165100</xdr:colOff>
      <xdr:row>61</xdr:row>
      <xdr:rowOff>29573</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150223</xdr:rowOff>
    </xdr:from>
    <xdr:to>
      <xdr:col>15</xdr:col>
      <xdr:colOff>50800</xdr:colOff>
      <xdr:row>61</xdr:row>
      <xdr:rowOff>60416</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43722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60</xdr:row>
      <xdr:rowOff>150223</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4013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75492</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39568</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99984</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106515</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970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102343</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20700</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156227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94706</xdr:rowOff>
    </xdr:from>
    <xdr:to>
      <xdr:col>54</xdr:col>
      <xdr:colOff>189865</xdr:colOff>
      <xdr:row>63</xdr:row>
      <xdr:rowOff>143691</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952445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147518</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10515600" y="1094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143691</xdr:rowOff>
    </xdr:from>
    <xdr:to>
      <xdr:col>55</xdr:col>
      <xdr:colOff>88900</xdr:colOff>
      <xdr:row>63</xdr:row>
      <xdr:rowOff>143691</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094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41383</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10515600" y="929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94706</xdr:rowOff>
    </xdr:from>
    <xdr:to>
      <xdr:col>55</xdr:col>
      <xdr:colOff>88900</xdr:colOff>
      <xdr:row>55</xdr:row>
      <xdr:rowOff>94706</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81115</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10515600" y="10539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102688</xdr:rowOff>
    </xdr:from>
    <xdr:to>
      <xdr:col>55</xdr:col>
      <xdr:colOff>50800</xdr:colOff>
      <xdr:row>62</xdr:row>
      <xdr:rowOff>32838</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127181</xdr:rowOff>
    </xdr:from>
    <xdr:to>
      <xdr:col>50</xdr:col>
      <xdr:colOff>165100</xdr:colOff>
      <xdr:row>62</xdr:row>
      <xdr:rowOff>57331</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14515</xdr:rowOff>
    </xdr:from>
    <xdr:to>
      <xdr:col>46</xdr:col>
      <xdr:colOff>38100</xdr:colOff>
      <xdr:row>62</xdr:row>
      <xdr:rowOff>116115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107587</xdr:rowOff>
    </xdr:from>
    <xdr:to>
      <xdr:col>41</xdr:col>
      <xdr:colOff>101600</xdr:colOff>
      <xdr:row>62</xdr:row>
      <xdr:rowOff>37737</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810500" y="10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37374</xdr:rowOff>
    </xdr:from>
    <xdr:to>
      <xdr:col>36</xdr:col>
      <xdr:colOff>165100</xdr:colOff>
      <xdr:row>61</xdr:row>
      <xdr:rowOff>138974</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921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29210</xdr:rowOff>
    </xdr:from>
    <xdr:to>
      <xdr:col>55</xdr:col>
      <xdr:colOff>50800</xdr:colOff>
      <xdr:row>59</xdr:row>
      <xdr:rowOff>130810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10426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52087</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10515600"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50437</xdr:rowOff>
    </xdr:from>
    <xdr:to>
      <xdr:col>50</xdr:col>
      <xdr:colOff>165100</xdr:colOff>
      <xdr:row>59</xdr:row>
      <xdr:rowOff>152037</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588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80010</xdr:rowOff>
    </xdr:from>
    <xdr:to>
      <xdr:col>55</xdr:col>
      <xdr:colOff>0</xdr:colOff>
      <xdr:row>59</xdr:row>
      <xdr:rowOff>101237</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9639300" y="1019556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73297</xdr:rowOff>
    </xdr:from>
    <xdr:to>
      <xdr:col>46</xdr:col>
      <xdr:colOff>38100</xdr:colOff>
      <xdr:row>60</xdr:row>
      <xdr:rowOff>3447</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699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101237</xdr:rowOff>
    </xdr:from>
    <xdr:to>
      <xdr:col>50</xdr:col>
      <xdr:colOff>114300</xdr:colOff>
      <xdr:row>59</xdr:row>
      <xdr:rowOff>124097</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8750300" y="1021678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96157</xdr:rowOff>
    </xdr:from>
    <xdr:to>
      <xdr:col>41</xdr:col>
      <xdr:colOff>101600</xdr:colOff>
      <xdr:row>60</xdr:row>
      <xdr:rowOff>26307</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810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124097</xdr:rowOff>
    </xdr:from>
    <xdr:to>
      <xdr:col>45</xdr:col>
      <xdr:colOff>177800</xdr:colOff>
      <xdr:row>59</xdr:row>
      <xdr:rowOff>146957</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7861300" y="1023964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71665</xdr:rowOff>
    </xdr:from>
    <xdr:to>
      <xdr:col>36</xdr:col>
      <xdr:colOff>165100</xdr:colOff>
      <xdr:row>60</xdr:row>
      <xdr:rowOff>1815</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921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122465</xdr:rowOff>
    </xdr:from>
    <xdr:to>
      <xdr:col>41</xdr:col>
      <xdr:colOff>50800</xdr:colOff>
      <xdr:row>59</xdr:row>
      <xdr:rowOff>146957</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6972300" y="1023801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48458</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9391727" y="1067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107242</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8515427" y="107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28864</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7626427"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130101</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737427" y="1058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168564</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9391727" y="994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19974</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8515427" y="99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42834</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7626427" y="998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18342</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737427" y="996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0000000-0008-0000-0F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137705</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flipV="1">
          <a:off x="4634865" y="13438958"/>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141532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00000000-0008-0000-0F00-000024010000}"/>
            </a:ext>
          </a:extLst>
        </xdr:cNvPr>
        <xdr:cNvSpPr txBox="1"/>
      </xdr:nvSpPr>
      <xdr:spPr>
        <a:xfrm>
          <a:off x="4673600" y="1488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137705</xdr:rowOff>
    </xdr:from>
    <xdr:to>
      <xdr:col>24</xdr:col>
      <xdr:colOff>152400</xdr:colOff>
      <xdr:row>86</xdr:row>
      <xdr:rowOff>137705</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546600" y="1488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00000000-0008-0000-0F00-000026010000}"/>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99984</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0000000-0008-0000-0F00-000028010000}"/>
            </a:ext>
          </a:extLst>
        </xdr:cNvPr>
        <xdr:cNvSpPr txBox="1"/>
      </xdr:nvSpPr>
      <xdr:spPr>
        <a:xfrm>
          <a:off x="4673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77107</xdr:rowOff>
    </xdr:from>
    <xdr:to>
      <xdr:col>24</xdr:col>
      <xdr:colOff>114300</xdr:colOff>
      <xdr:row>83</xdr:row>
      <xdr:rowOff>7257</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4584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62412</xdr:rowOff>
    </xdr:from>
    <xdr:to>
      <xdr:col>20</xdr:col>
      <xdr:colOff>38100</xdr:colOff>
      <xdr:row>82</xdr:row>
      <xdr:rowOff>164012</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3746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28121</xdr:rowOff>
    </xdr:from>
    <xdr:to>
      <xdr:col>15</xdr:col>
      <xdr:colOff>101600</xdr:colOff>
      <xdr:row>83</xdr:row>
      <xdr:rowOff>129721</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2857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5262</xdr:rowOff>
    </xdr:from>
    <xdr:to>
      <xdr:col>10</xdr:col>
      <xdr:colOff>165100</xdr:colOff>
      <xdr:row>83</xdr:row>
      <xdr:rowOff>106862</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1968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113030</xdr:rowOff>
    </xdr:from>
    <xdr:to>
      <xdr:col>6</xdr:col>
      <xdr:colOff>38100</xdr:colOff>
      <xdr:row>83</xdr:row>
      <xdr:rowOff>43180</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1079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34652</xdr:rowOff>
    </xdr:from>
    <xdr:to>
      <xdr:col>24</xdr:col>
      <xdr:colOff>114300</xdr:colOff>
      <xdr:row>85</xdr:row>
      <xdr:rowOff>136252</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45847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13079</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F00-000034010000}"/>
            </a:ext>
          </a:extLst>
        </xdr:cNvPr>
        <xdr:cNvSpPr txBox="1"/>
      </xdr:nvSpPr>
      <xdr:spPr>
        <a:xfrm>
          <a:off x="4673600" y="1458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162016</xdr:rowOff>
    </xdr:from>
    <xdr:to>
      <xdr:col>20</xdr:col>
      <xdr:colOff>38100</xdr:colOff>
      <xdr:row>83</xdr:row>
      <xdr:rowOff>92166</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3746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41366</xdr:rowOff>
    </xdr:from>
    <xdr:to>
      <xdr:col>24</xdr:col>
      <xdr:colOff>63500</xdr:colOff>
      <xdr:row>85</xdr:row>
      <xdr:rowOff>85452</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3797300" y="14271716"/>
          <a:ext cx="838200" cy="38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142421</xdr:rowOff>
    </xdr:from>
    <xdr:to>
      <xdr:col>15</xdr:col>
      <xdr:colOff>101600</xdr:colOff>
      <xdr:row>83</xdr:row>
      <xdr:rowOff>72571</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2857500" y="1420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21771</xdr:rowOff>
    </xdr:from>
    <xdr:to>
      <xdr:col>19</xdr:col>
      <xdr:colOff>177800</xdr:colOff>
      <xdr:row>83</xdr:row>
      <xdr:rowOff>41366</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2908300" y="1425212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15058</xdr:rowOff>
    </xdr:from>
    <xdr:to>
      <xdr:col>10</xdr:col>
      <xdr:colOff>165100</xdr:colOff>
      <xdr:row>83</xdr:row>
      <xdr:rowOff>116658</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968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21771</xdr:rowOff>
    </xdr:from>
    <xdr:to>
      <xdr:col>15</xdr:col>
      <xdr:colOff>50800</xdr:colOff>
      <xdr:row>83</xdr:row>
      <xdr:rowOff>65858</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flipV="1">
          <a:off x="2019300" y="1425212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163649</xdr:rowOff>
    </xdr:from>
    <xdr:to>
      <xdr:col>6</xdr:col>
      <xdr:colOff>38100</xdr:colOff>
      <xdr:row>83</xdr:row>
      <xdr:rowOff>93799</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1079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42999</xdr:rowOff>
    </xdr:from>
    <xdr:to>
      <xdr:col>10</xdr:col>
      <xdr:colOff>114300</xdr:colOff>
      <xdr:row>83</xdr:row>
      <xdr:rowOff>65858</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1130300" y="1427334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9089</xdr:rowOff>
    </xdr:from>
    <xdr:ext cx="405111" cy="259045"/>
    <xdr:sp macro="" textlink="">
      <xdr:nvSpPr>
        <xdr:cNvPr id="317" name="n_1ave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120848</xdr:rowOff>
    </xdr:from>
    <xdr:ext cx="405111" cy="259045"/>
    <xdr:sp macro="" textlink="">
      <xdr:nvSpPr>
        <xdr:cNvPr id="318" name="n_2ave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123389</xdr:rowOff>
    </xdr:from>
    <xdr:ext cx="405111" cy="259045"/>
    <xdr:sp macro="" textlink="">
      <xdr:nvSpPr>
        <xdr:cNvPr id="319" name="n_3ave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59707</xdr:rowOff>
    </xdr:from>
    <xdr:ext cx="405111" cy="259045"/>
    <xdr:sp macro="" textlink="">
      <xdr:nvSpPr>
        <xdr:cNvPr id="320" name="n_4ave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83293</xdr:rowOff>
    </xdr:from>
    <xdr:ext cx="405111" cy="259045"/>
    <xdr:sp macro="" textlink="">
      <xdr:nvSpPr>
        <xdr:cNvPr id="321" name="n_1mainValue【福祉施設】&#10;有形固定資産減価償却率">
          <a:extLst>
            <a:ext uri="{FF2B5EF4-FFF2-40B4-BE49-F238E27FC236}">
              <a16:creationId xmlns:a16="http://schemas.microsoft.com/office/drawing/2014/main" id="{00000000-0008-0000-0F00-000041010000}"/>
            </a:ext>
          </a:extLst>
        </xdr:cNvPr>
        <xdr:cNvSpPr txBox="1"/>
      </xdr:nvSpPr>
      <xdr:spPr>
        <a:xfrm>
          <a:off x="35820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89098</xdr:rowOff>
    </xdr:from>
    <xdr:ext cx="405111" cy="259045"/>
    <xdr:sp macro="" textlink="">
      <xdr:nvSpPr>
        <xdr:cNvPr id="322" name="n_2mainValue【福祉施設】&#10;有形固定資産減価償却率">
          <a:extLst>
            <a:ext uri="{FF2B5EF4-FFF2-40B4-BE49-F238E27FC236}">
              <a16:creationId xmlns:a16="http://schemas.microsoft.com/office/drawing/2014/main" id="{00000000-0008-0000-0F00-000042010000}"/>
            </a:ext>
          </a:extLst>
        </xdr:cNvPr>
        <xdr:cNvSpPr txBox="1"/>
      </xdr:nvSpPr>
      <xdr:spPr>
        <a:xfrm>
          <a:off x="2705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107785</xdr:rowOff>
    </xdr:from>
    <xdr:ext cx="405111" cy="259045"/>
    <xdr:sp macro="" textlink="">
      <xdr:nvSpPr>
        <xdr:cNvPr id="323" name="n_3mainValue【福祉施設】&#10;有形固定資産減価償却率">
          <a:extLst>
            <a:ext uri="{FF2B5EF4-FFF2-40B4-BE49-F238E27FC236}">
              <a16:creationId xmlns:a16="http://schemas.microsoft.com/office/drawing/2014/main" id="{00000000-0008-0000-0F00-000043010000}"/>
            </a:ext>
          </a:extLst>
        </xdr:cNvPr>
        <xdr:cNvSpPr txBox="1"/>
      </xdr:nvSpPr>
      <xdr:spPr>
        <a:xfrm>
          <a:off x="18167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84926</xdr:rowOff>
    </xdr:from>
    <xdr:ext cx="405111" cy="259045"/>
    <xdr:sp macro="" textlink="">
      <xdr:nvSpPr>
        <xdr:cNvPr id="324" name="n_4mainValue【福祉施設】&#10;有形固定資産減価償却率">
          <a:extLst>
            <a:ext uri="{FF2B5EF4-FFF2-40B4-BE49-F238E27FC236}">
              <a16:creationId xmlns:a16="http://schemas.microsoft.com/office/drawing/2014/main" id="{00000000-0008-0000-0F00-000044010000}"/>
            </a:ext>
          </a:extLst>
        </xdr:cNvPr>
        <xdr:cNvSpPr txBox="1"/>
      </xdr:nvSpPr>
      <xdr:spPr>
        <a:xfrm>
          <a:off x="927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00000000-0008-0000-0F00-00005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35243</xdr:rowOff>
    </xdr:from>
    <xdr:to>
      <xdr:col>54</xdr:col>
      <xdr:colOff>189865</xdr:colOff>
      <xdr:row>86</xdr:row>
      <xdr:rowOff>18098</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flipV="1">
          <a:off x="10476865" y="13408343"/>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21925</xdr:rowOff>
    </xdr:from>
    <xdr:ext cx="469744" cy="259045"/>
    <xdr:sp macro="" textlink="">
      <xdr:nvSpPr>
        <xdr:cNvPr id="353" name="【福祉施設】&#10;一人当たり面積最小値テキスト">
          <a:extLst>
            <a:ext uri="{FF2B5EF4-FFF2-40B4-BE49-F238E27FC236}">
              <a16:creationId xmlns:a16="http://schemas.microsoft.com/office/drawing/2014/main" id="{00000000-0008-0000-0F00-000061010000}"/>
            </a:ext>
          </a:extLst>
        </xdr:cNvPr>
        <xdr:cNvSpPr txBox="1"/>
      </xdr:nvSpPr>
      <xdr:spPr>
        <a:xfrm>
          <a:off x="10515600" y="1476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18098</xdr:rowOff>
    </xdr:from>
    <xdr:to>
      <xdr:col>55</xdr:col>
      <xdr:colOff>88900</xdr:colOff>
      <xdr:row>86</xdr:row>
      <xdr:rowOff>18098</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10388600" y="1476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153370</xdr:rowOff>
    </xdr:from>
    <xdr:ext cx="469744" cy="259045"/>
    <xdr:sp macro="" textlink="">
      <xdr:nvSpPr>
        <xdr:cNvPr id="355" name="【福祉施設】&#10;一人当たり面積最大値テキスト">
          <a:extLst>
            <a:ext uri="{FF2B5EF4-FFF2-40B4-BE49-F238E27FC236}">
              <a16:creationId xmlns:a16="http://schemas.microsoft.com/office/drawing/2014/main" id="{00000000-0008-0000-0F00-000063010000}"/>
            </a:ext>
          </a:extLst>
        </xdr:cNvPr>
        <xdr:cNvSpPr txBox="1"/>
      </xdr:nvSpPr>
      <xdr:spPr>
        <a:xfrm>
          <a:off x="10515600" y="131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35243</xdr:rowOff>
    </xdr:from>
    <xdr:to>
      <xdr:col>55</xdr:col>
      <xdr:colOff>88900</xdr:colOff>
      <xdr:row>78</xdr:row>
      <xdr:rowOff>35243</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10388600" y="1340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90188</xdr:rowOff>
    </xdr:from>
    <xdr:ext cx="469744" cy="259045"/>
    <xdr:sp macro="" textlink="">
      <xdr:nvSpPr>
        <xdr:cNvPr id="357" name="【福祉施設】&#10;一人当たり面積平均値テキスト">
          <a:extLst>
            <a:ext uri="{FF2B5EF4-FFF2-40B4-BE49-F238E27FC236}">
              <a16:creationId xmlns:a16="http://schemas.microsoft.com/office/drawing/2014/main" id="{00000000-0008-0000-0F00-000065010000}"/>
            </a:ext>
          </a:extLst>
        </xdr:cNvPr>
        <xdr:cNvSpPr txBox="1"/>
      </xdr:nvSpPr>
      <xdr:spPr>
        <a:xfrm>
          <a:off x="10515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95886</xdr:rowOff>
    </xdr:from>
    <xdr:to>
      <xdr:col>50</xdr:col>
      <xdr:colOff>165100</xdr:colOff>
      <xdr:row>84</xdr:row>
      <xdr:rowOff>26036</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9588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130175</xdr:rowOff>
    </xdr:from>
    <xdr:to>
      <xdr:col>46</xdr:col>
      <xdr:colOff>38100</xdr:colOff>
      <xdr:row>84</xdr:row>
      <xdr:rowOff>60325</xdr:rowOff>
    </xdr:to>
    <xdr:sp macro="" textlink="">
      <xdr:nvSpPr>
        <xdr:cNvPr id="360" name="フローチャート: 判断 359">
          <a:extLst>
            <a:ext uri="{FF2B5EF4-FFF2-40B4-BE49-F238E27FC236}">
              <a16:creationId xmlns:a16="http://schemas.microsoft.com/office/drawing/2014/main" id="{00000000-0008-0000-0F00-000068010000}"/>
            </a:ext>
          </a:extLst>
        </xdr:cNvPr>
        <xdr:cNvSpPr/>
      </xdr:nvSpPr>
      <xdr:spPr>
        <a:xfrm>
          <a:off x="8699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41593</xdr:rowOff>
    </xdr:from>
    <xdr:to>
      <xdr:col>41</xdr:col>
      <xdr:colOff>101600</xdr:colOff>
      <xdr:row>84</xdr:row>
      <xdr:rowOff>143193</xdr:rowOff>
    </xdr:to>
    <xdr:sp macro="" textlink="">
      <xdr:nvSpPr>
        <xdr:cNvPr id="361" name="フローチャート: 判断 360">
          <a:extLst>
            <a:ext uri="{FF2B5EF4-FFF2-40B4-BE49-F238E27FC236}">
              <a16:creationId xmlns:a16="http://schemas.microsoft.com/office/drawing/2014/main" id="{00000000-0008-0000-0F00-000069010000}"/>
            </a:ext>
          </a:extLst>
        </xdr:cNvPr>
        <xdr:cNvSpPr/>
      </xdr:nvSpPr>
      <xdr:spPr>
        <a:xfrm>
          <a:off x="7810500" y="1444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104457</xdr:rowOff>
    </xdr:from>
    <xdr:to>
      <xdr:col>36</xdr:col>
      <xdr:colOff>165100</xdr:colOff>
      <xdr:row>84</xdr:row>
      <xdr:rowOff>34607</xdr:rowOff>
    </xdr:to>
    <xdr:sp macro="" textlink="">
      <xdr:nvSpPr>
        <xdr:cNvPr id="362" name="フローチャート: 判断 361">
          <a:extLst>
            <a:ext uri="{FF2B5EF4-FFF2-40B4-BE49-F238E27FC236}">
              <a16:creationId xmlns:a16="http://schemas.microsoft.com/office/drawing/2014/main" id="{00000000-0008-0000-0F00-00006A010000}"/>
            </a:ext>
          </a:extLst>
        </xdr:cNvPr>
        <xdr:cNvSpPr/>
      </xdr:nvSpPr>
      <xdr:spPr>
        <a:xfrm>
          <a:off x="69215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50164</xdr:rowOff>
    </xdr:from>
    <xdr:to>
      <xdr:col>55</xdr:col>
      <xdr:colOff>50800</xdr:colOff>
      <xdr:row>85</xdr:row>
      <xdr:rowOff>151764</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104267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136541</xdr:rowOff>
    </xdr:from>
    <xdr:ext cx="469744" cy="259045"/>
    <xdr:sp macro="" textlink="">
      <xdr:nvSpPr>
        <xdr:cNvPr id="369" name="【福祉施設】&#10;一人当たり面積該当値テキスト">
          <a:extLst>
            <a:ext uri="{FF2B5EF4-FFF2-40B4-BE49-F238E27FC236}">
              <a16:creationId xmlns:a16="http://schemas.microsoft.com/office/drawing/2014/main" id="{00000000-0008-0000-0F00-000071010000}"/>
            </a:ext>
          </a:extLst>
        </xdr:cNvPr>
        <xdr:cNvSpPr txBox="1"/>
      </xdr:nvSpPr>
      <xdr:spPr>
        <a:xfrm>
          <a:off x="10515600" y="1453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55880</xdr:rowOff>
    </xdr:from>
    <xdr:to>
      <xdr:col>50</xdr:col>
      <xdr:colOff>165100</xdr:colOff>
      <xdr:row>85</xdr:row>
      <xdr:rowOff>157480</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9588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100964</xdr:rowOff>
    </xdr:from>
    <xdr:to>
      <xdr:col>55</xdr:col>
      <xdr:colOff>0</xdr:colOff>
      <xdr:row>85</xdr:row>
      <xdr:rowOff>106680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flipV="1">
          <a:off x="9639300" y="146742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61595</xdr:rowOff>
    </xdr:from>
    <xdr:to>
      <xdr:col>46</xdr:col>
      <xdr:colOff>38100</xdr:colOff>
      <xdr:row>85</xdr:row>
      <xdr:rowOff>163195</xdr:rowOff>
    </xdr:to>
    <xdr:sp macro="" textlink="">
      <xdr:nvSpPr>
        <xdr:cNvPr id="372" name="楕円 371">
          <a:extLst>
            <a:ext uri="{FF2B5EF4-FFF2-40B4-BE49-F238E27FC236}">
              <a16:creationId xmlns:a16="http://schemas.microsoft.com/office/drawing/2014/main" id="{00000000-0008-0000-0F00-000074010000}"/>
            </a:ext>
          </a:extLst>
        </xdr:cNvPr>
        <xdr:cNvSpPr/>
      </xdr:nvSpPr>
      <xdr:spPr>
        <a:xfrm>
          <a:off x="8699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106680</xdr:rowOff>
    </xdr:from>
    <xdr:to>
      <xdr:col>50</xdr:col>
      <xdr:colOff>114300</xdr:colOff>
      <xdr:row>85</xdr:row>
      <xdr:rowOff>112395</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flipV="1">
          <a:off x="8750300" y="146799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64452</xdr:rowOff>
    </xdr:from>
    <xdr:to>
      <xdr:col>41</xdr:col>
      <xdr:colOff>101600</xdr:colOff>
      <xdr:row>85</xdr:row>
      <xdr:rowOff>166052</xdr:rowOff>
    </xdr:to>
    <xdr:sp macro="" textlink="">
      <xdr:nvSpPr>
        <xdr:cNvPr id="374" name="楕円 373">
          <a:extLst>
            <a:ext uri="{FF2B5EF4-FFF2-40B4-BE49-F238E27FC236}">
              <a16:creationId xmlns:a16="http://schemas.microsoft.com/office/drawing/2014/main" id="{00000000-0008-0000-0F00-000076010000}"/>
            </a:ext>
          </a:extLst>
        </xdr:cNvPr>
        <xdr:cNvSpPr/>
      </xdr:nvSpPr>
      <xdr:spPr>
        <a:xfrm>
          <a:off x="7810500" y="1463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112395</xdr:rowOff>
    </xdr:from>
    <xdr:to>
      <xdr:col>45</xdr:col>
      <xdr:colOff>177800</xdr:colOff>
      <xdr:row>85</xdr:row>
      <xdr:rowOff>115252</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flipV="1">
          <a:off x="7861300" y="1468564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70168</xdr:rowOff>
    </xdr:from>
    <xdr:to>
      <xdr:col>36</xdr:col>
      <xdr:colOff>165100</xdr:colOff>
      <xdr:row>86</xdr:row>
      <xdr:rowOff>318</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6921500" y="1464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115252</xdr:rowOff>
    </xdr:from>
    <xdr:to>
      <xdr:col>41</xdr:col>
      <xdr:colOff>50800</xdr:colOff>
      <xdr:row>85</xdr:row>
      <xdr:rowOff>120968</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flipV="1">
          <a:off x="6972300" y="1468850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42563</xdr:rowOff>
    </xdr:from>
    <xdr:ext cx="469744" cy="259045"/>
    <xdr:sp macro="" textlink="">
      <xdr:nvSpPr>
        <xdr:cNvPr id="378" name="n_1aveValue【福祉施設】&#10;一人当たり面積">
          <a:extLst>
            <a:ext uri="{FF2B5EF4-FFF2-40B4-BE49-F238E27FC236}">
              <a16:creationId xmlns:a16="http://schemas.microsoft.com/office/drawing/2014/main" id="{00000000-0008-0000-0F00-00007A010000}"/>
            </a:ext>
          </a:extLst>
        </xdr:cNvPr>
        <xdr:cNvSpPr txBox="1"/>
      </xdr:nvSpPr>
      <xdr:spPr>
        <a:xfrm>
          <a:off x="9391727" y="1410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76852</xdr:rowOff>
    </xdr:from>
    <xdr:ext cx="469744" cy="259045"/>
    <xdr:sp macro="" textlink="">
      <xdr:nvSpPr>
        <xdr:cNvPr id="379" name="n_2aveValue【福祉施設】&#10;一人当たり面積">
          <a:extLst>
            <a:ext uri="{FF2B5EF4-FFF2-40B4-BE49-F238E27FC236}">
              <a16:creationId xmlns:a16="http://schemas.microsoft.com/office/drawing/2014/main" id="{00000000-0008-0000-0F00-00007B010000}"/>
            </a:ext>
          </a:extLst>
        </xdr:cNvPr>
        <xdr:cNvSpPr txBox="1"/>
      </xdr:nvSpPr>
      <xdr:spPr>
        <a:xfrm>
          <a:off x="85154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159720</xdr:rowOff>
    </xdr:from>
    <xdr:ext cx="469744" cy="259045"/>
    <xdr:sp macro="" textlink="">
      <xdr:nvSpPr>
        <xdr:cNvPr id="380" name="n_3aveValue【福祉施設】&#10;一人当たり面積">
          <a:extLst>
            <a:ext uri="{FF2B5EF4-FFF2-40B4-BE49-F238E27FC236}">
              <a16:creationId xmlns:a16="http://schemas.microsoft.com/office/drawing/2014/main" id="{00000000-0008-0000-0F00-00007C010000}"/>
            </a:ext>
          </a:extLst>
        </xdr:cNvPr>
        <xdr:cNvSpPr txBox="1"/>
      </xdr:nvSpPr>
      <xdr:spPr>
        <a:xfrm>
          <a:off x="7626427" y="1421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51134</xdr:rowOff>
    </xdr:from>
    <xdr:ext cx="469744" cy="259045"/>
    <xdr:sp macro="" textlink="">
      <xdr:nvSpPr>
        <xdr:cNvPr id="381" name="n_4aveValue【福祉施設】&#10;一人当たり面積">
          <a:extLst>
            <a:ext uri="{FF2B5EF4-FFF2-40B4-BE49-F238E27FC236}">
              <a16:creationId xmlns:a16="http://schemas.microsoft.com/office/drawing/2014/main" id="{00000000-0008-0000-0F00-00007D010000}"/>
            </a:ext>
          </a:extLst>
        </xdr:cNvPr>
        <xdr:cNvSpPr txBox="1"/>
      </xdr:nvSpPr>
      <xdr:spPr>
        <a:xfrm>
          <a:off x="6737427" y="1411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148607</xdr:rowOff>
    </xdr:from>
    <xdr:ext cx="469744" cy="259045"/>
    <xdr:sp macro="" textlink="">
      <xdr:nvSpPr>
        <xdr:cNvPr id="382" name="n_1mainValue【福祉施設】&#10;一人当たり面積">
          <a:extLst>
            <a:ext uri="{FF2B5EF4-FFF2-40B4-BE49-F238E27FC236}">
              <a16:creationId xmlns:a16="http://schemas.microsoft.com/office/drawing/2014/main" id="{00000000-0008-0000-0F00-00007E010000}"/>
            </a:ext>
          </a:extLst>
        </xdr:cNvPr>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154322</xdr:rowOff>
    </xdr:from>
    <xdr:ext cx="469744" cy="259045"/>
    <xdr:sp macro="" textlink="">
      <xdr:nvSpPr>
        <xdr:cNvPr id="383" name="n_2mainValue【福祉施設】&#10;一人当たり面積">
          <a:extLst>
            <a:ext uri="{FF2B5EF4-FFF2-40B4-BE49-F238E27FC236}">
              <a16:creationId xmlns:a16="http://schemas.microsoft.com/office/drawing/2014/main" id="{00000000-0008-0000-0F00-00007F010000}"/>
            </a:ext>
          </a:extLst>
        </xdr:cNvPr>
        <xdr:cNvSpPr txBox="1"/>
      </xdr:nvSpPr>
      <xdr:spPr>
        <a:xfrm>
          <a:off x="8515427" y="147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157179</xdr:rowOff>
    </xdr:from>
    <xdr:ext cx="469744" cy="259045"/>
    <xdr:sp macro="" textlink="">
      <xdr:nvSpPr>
        <xdr:cNvPr id="384" name="n_3mainValue【福祉施設】&#10;一人当たり面積">
          <a:extLst>
            <a:ext uri="{FF2B5EF4-FFF2-40B4-BE49-F238E27FC236}">
              <a16:creationId xmlns:a16="http://schemas.microsoft.com/office/drawing/2014/main" id="{00000000-0008-0000-0F00-000080010000}"/>
            </a:ext>
          </a:extLst>
        </xdr:cNvPr>
        <xdr:cNvSpPr txBox="1"/>
      </xdr:nvSpPr>
      <xdr:spPr>
        <a:xfrm>
          <a:off x="7626427" y="1473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162895</xdr:rowOff>
    </xdr:from>
    <xdr:ext cx="469744" cy="259045"/>
    <xdr:sp macro="" textlink="">
      <xdr:nvSpPr>
        <xdr:cNvPr id="385" name="n_4mainValue【福祉施設】&#10;一人当たり面積">
          <a:extLst>
            <a:ext uri="{FF2B5EF4-FFF2-40B4-BE49-F238E27FC236}">
              <a16:creationId xmlns:a16="http://schemas.microsoft.com/office/drawing/2014/main" id="{00000000-0008-0000-0F00-000081010000}"/>
            </a:ext>
          </a:extLst>
        </xdr:cNvPr>
        <xdr:cNvSpPr txBox="1"/>
      </xdr:nvSpPr>
      <xdr:spPr>
        <a:xfrm>
          <a:off x="6737427" y="1473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a:extLst>
            <a:ext uri="{FF2B5EF4-FFF2-40B4-BE49-F238E27FC236}">
              <a16:creationId xmlns:a16="http://schemas.microsoft.com/office/drawing/2014/main" id="{00000000-0008-0000-0F00-0000A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60198</xdr:rowOff>
    </xdr:from>
    <xdr:to>
      <xdr:col>85</xdr:col>
      <xdr:colOff>126364</xdr:colOff>
      <xdr:row>42</xdr:row>
      <xdr:rowOff>37338</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flipV="1">
          <a:off x="16318864" y="606094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41165</xdr:rowOff>
    </xdr:from>
    <xdr:ext cx="405111" cy="259045"/>
    <xdr:sp macro="" textlink="">
      <xdr:nvSpPr>
        <xdr:cNvPr id="425" name="【一般廃棄物処理施設】&#10;有形固定資産減価償却率最小値テキスト">
          <a:extLst>
            <a:ext uri="{FF2B5EF4-FFF2-40B4-BE49-F238E27FC236}">
              <a16:creationId xmlns:a16="http://schemas.microsoft.com/office/drawing/2014/main" id="{00000000-0008-0000-0F00-0000A9010000}"/>
            </a:ext>
          </a:extLst>
        </xdr:cNvPr>
        <xdr:cNvSpPr txBox="1"/>
      </xdr:nvSpPr>
      <xdr:spPr>
        <a:xfrm>
          <a:off x="16357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37338</xdr:rowOff>
    </xdr:from>
    <xdr:to>
      <xdr:col>86</xdr:col>
      <xdr:colOff>25400</xdr:colOff>
      <xdr:row>42</xdr:row>
      <xdr:rowOff>37338</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6230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6875</xdr:rowOff>
    </xdr:from>
    <xdr:ext cx="405111" cy="259045"/>
    <xdr:sp macro="" textlink="">
      <xdr:nvSpPr>
        <xdr:cNvPr id="427" name="【一般廃棄物処理施設】&#10;有形固定資産減価償却率最大値テキスト">
          <a:extLst>
            <a:ext uri="{FF2B5EF4-FFF2-40B4-BE49-F238E27FC236}">
              <a16:creationId xmlns:a16="http://schemas.microsoft.com/office/drawing/2014/main" id="{00000000-0008-0000-0F00-0000AB010000}"/>
            </a:ext>
          </a:extLst>
        </xdr:cNvPr>
        <xdr:cNvSpPr txBox="1"/>
      </xdr:nvSpPr>
      <xdr:spPr>
        <a:xfrm>
          <a:off x="16357600" y="583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60198</xdr:rowOff>
    </xdr:from>
    <xdr:to>
      <xdr:col>86</xdr:col>
      <xdr:colOff>25400</xdr:colOff>
      <xdr:row>35</xdr:row>
      <xdr:rowOff>60198</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6230600" y="606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71137</xdr:rowOff>
    </xdr:from>
    <xdr:ext cx="405111" cy="259045"/>
    <xdr:sp macro="" textlink="">
      <xdr:nvSpPr>
        <xdr:cNvPr id="429" name="【一般廃棄物処理施設】&#10;有形固定資産減価償却率平均値テキスト">
          <a:extLst>
            <a:ext uri="{FF2B5EF4-FFF2-40B4-BE49-F238E27FC236}">
              <a16:creationId xmlns:a16="http://schemas.microsoft.com/office/drawing/2014/main" id="{00000000-0008-0000-0F00-0000AD010000}"/>
            </a:ext>
          </a:extLst>
        </xdr:cNvPr>
        <xdr:cNvSpPr txBox="1"/>
      </xdr:nvSpPr>
      <xdr:spPr>
        <a:xfrm>
          <a:off x="16357600" y="6586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6268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xdr:rowOff>
    </xdr:from>
    <xdr:to>
      <xdr:col>81</xdr:col>
      <xdr:colOff>101600</xdr:colOff>
      <xdr:row>39</xdr:row>
      <xdr:rowOff>101854</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5430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77978</xdr:rowOff>
    </xdr:from>
    <xdr:to>
      <xdr:col>72</xdr:col>
      <xdr:colOff>38100</xdr:colOff>
      <xdr:row>39</xdr:row>
      <xdr:rowOff>8128</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13652500" y="659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73406</xdr:rowOff>
    </xdr:from>
    <xdr:to>
      <xdr:col>67</xdr:col>
      <xdr:colOff>101600</xdr:colOff>
      <xdr:row>40</xdr:row>
      <xdr:rowOff>3556</xdr:rowOff>
    </xdr:to>
    <xdr:sp macro="" textlink="">
      <xdr:nvSpPr>
        <xdr:cNvPr id="434" name="フローチャート: 判断 433">
          <a:extLst>
            <a:ext uri="{FF2B5EF4-FFF2-40B4-BE49-F238E27FC236}">
              <a16:creationId xmlns:a16="http://schemas.microsoft.com/office/drawing/2014/main" id="{00000000-0008-0000-0F00-0000B2010000}"/>
            </a:ext>
          </a:extLst>
        </xdr:cNvPr>
        <xdr:cNvSpPr/>
      </xdr:nvSpPr>
      <xdr:spPr>
        <a:xfrm>
          <a:off x="12763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157988</xdr:rowOff>
    </xdr:from>
    <xdr:to>
      <xdr:col>85</xdr:col>
      <xdr:colOff>177800</xdr:colOff>
      <xdr:row>42</xdr:row>
      <xdr:rowOff>88138</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6268700" y="718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72915</xdr:rowOff>
    </xdr:from>
    <xdr:ext cx="405111" cy="259045"/>
    <xdr:sp macro="" textlink="">
      <xdr:nvSpPr>
        <xdr:cNvPr id="441" name="【一般廃棄物処理施設】&#10;有形固定資産減価償却率該当値テキスト">
          <a:extLst>
            <a:ext uri="{FF2B5EF4-FFF2-40B4-BE49-F238E27FC236}">
              <a16:creationId xmlns:a16="http://schemas.microsoft.com/office/drawing/2014/main" id="{00000000-0008-0000-0F00-0000B9010000}"/>
            </a:ext>
          </a:extLst>
        </xdr:cNvPr>
        <xdr:cNvSpPr txBox="1"/>
      </xdr:nvSpPr>
      <xdr:spPr>
        <a:xfrm>
          <a:off x="16357600" y="710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119126</xdr:rowOff>
    </xdr:from>
    <xdr:to>
      <xdr:col>81</xdr:col>
      <xdr:colOff>101600</xdr:colOff>
      <xdr:row>42</xdr:row>
      <xdr:rowOff>49276</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5430500" y="71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169926</xdr:rowOff>
    </xdr:from>
    <xdr:to>
      <xdr:col>85</xdr:col>
      <xdr:colOff>127000</xdr:colOff>
      <xdr:row>42</xdr:row>
      <xdr:rowOff>37338</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5481300" y="719937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80264</xdr:rowOff>
    </xdr:from>
    <xdr:to>
      <xdr:col>76</xdr:col>
      <xdr:colOff>165100</xdr:colOff>
      <xdr:row>42</xdr:row>
      <xdr:rowOff>10414</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14541500" y="71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131064</xdr:rowOff>
    </xdr:from>
    <xdr:to>
      <xdr:col>81</xdr:col>
      <xdr:colOff>50800</xdr:colOff>
      <xdr:row>41</xdr:row>
      <xdr:rowOff>169926</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4592300" y="716051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132842</xdr:rowOff>
    </xdr:from>
    <xdr:to>
      <xdr:col>72</xdr:col>
      <xdr:colOff>38100</xdr:colOff>
      <xdr:row>40</xdr:row>
      <xdr:rowOff>62992</xdr:rowOff>
    </xdr:to>
    <xdr:sp macro="" textlink="">
      <xdr:nvSpPr>
        <xdr:cNvPr id="446" name="楕円 445">
          <a:extLst>
            <a:ext uri="{FF2B5EF4-FFF2-40B4-BE49-F238E27FC236}">
              <a16:creationId xmlns:a16="http://schemas.microsoft.com/office/drawing/2014/main" id="{00000000-0008-0000-0F00-0000BE010000}"/>
            </a:ext>
          </a:extLst>
        </xdr:cNvPr>
        <xdr:cNvSpPr/>
      </xdr:nvSpPr>
      <xdr:spPr>
        <a:xfrm>
          <a:off x="13652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12192</xdr:rowOff>
    </xdr:from>
    <xdr:to>
      <xdr:col>76</xdr:col>
      <xdr:colOff>114300</xdr:colOff>
      <xdr:row>41</xdr:row>
      <xdr:rowOff>131064</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3703300" y="6870192"/>
          <a:ext cx="889000" cy="2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162560</xdr:rowOff>
    </xdr:from>
    <xdr:to>
      <xdr:col>67</xdr:col>
      <xdr:colOff>101600</xdr:colOff>
      <xdr:row>40</xdr:row>
      <xdr:rowOff>92710</xdr:rowOff>
    </xdr:to>
    <xdr:sp macro="" textlink="">
      <xdr:nvSpPr>
        <xdr:cNvPr id="448" name="楕円 447">
          <a:extLst>
            <a:ext uri="{FF2B5EF4-FFF2-40B4-BE49-F238E27FC236}">
              <a16:creationId xmlns:a16="http://schemas.microsoft.com/office/drawing/2014/main" id="{00000000-0008-0000-0F00-0000C0010000}"/>
            </a:ext>
          </a:extLst>
        </xdr:cNvPr>
        <xdr:cNvSpPr/>
      </xdr:nvSpPr>
      <xdr:spPr>
        <a:xfrm>
          <a:off x="12763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12192</xdr:rowOff>
    </xdr:from>
    <xdr:to>
      <xdr:col>71</xdr:col>
      <xdr:colOff>177800</xdr:colOff>
      <xdr:row>40</xdr:row>
      <xdr:rowOff>41910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flipV="1">
          <a:off x="12814300" y="687019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118381</xdr:rowOff>
    </xdr:from>
    <xdr:ext cx="405111" cy="259045"/>
    <xdr:sp macro="" textlink="">
      <xdr:nvSpPr>
        <xdr:cNvPr id="450" name="n_1ave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5266044" y="646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451" name="n_2ave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24655</xdr:rowOff>
    </xdr:from>
    <xdr:ext cx="405111" cy="259045"/>
    <xdr:sp macro="" textlink="">
      <xdr:nvSpPr>
        <xdr:cNvPr id="452" name="n_3ave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3500744" y="636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20083</xdr:rowOff>
    </xdr:from>
    <xdr:ext cx="405111" cy="259045"/>
    <xdr:sp macro="" textlink="">
      <xdr:nvSpPr>
        <xdr:cNvPr id="453" name="n_4ave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2611744" y="653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40403</xdr:rowOff>
    </xdr:from>
    <xdr:ext cx="405111" cy="259045"/>
    <xdr:sp macro="" textlink="">
      <xdr:nvSpPr>
        <xdr:cNvPr id="454" name="n_1mainValue【一般廃棄物処理施設】&#10;有形固定資産減価償却率">
          <a:extLst>
            <a:ext uri="{FF2B5EF4-FFF2-40B4-BE49-F238E27FC236}">
              <a16:creationId xmlns:a16="http://schemas.microsoft.com/office/drawing/2014/main" id="{00000000-0008-0000-0F00-0000C6010000}"/>
            </a:ext>
          </a:extLst>
        </xdr:cNvPr>
        <xdr:cNvSpPr txBox="1"/>
      </xdr:nvSpPr>
      <xdr:spPr>
        <a:xfrm>
          <a:off x="15266044" y="724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1541</xdr:rowOff>
    </xdr:from>
    <xdr:ext cx="405111" cy="259045"/>
    <xdr:sp macro="" textlink="">
      <xdr:nvSpPr>
        <xdr:cNvPr id="455" name="n_2mainValue【一般廃棄物処理施設】&#10;有形固定資産減価償却率">
          <a:extLst>
            <a:ext uri="{FF2B5EF4-FFF2-40B4-BE49-F238E27FC236}">
              <a16:creationId xmlns:a16="http://schemas.microsoft.com/office/drawing/2014/main" id="{00000000-0008-0000-0F00-0000C7010000}"/>
            </a:ext>
          </a:extLst>
        </xdr:cNvPr>
        <xdr:cNvSpPr txBox="1"/>
      </xdr:nvSpPr>
      <xdr:spPr>
        <a:xfrm>
          <a:off x="14389744" y="720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54119</xdr:rowOff>
    </xdr:from>
    <xdr:ext cx="405111" cy="259045"/>
    <xdr:sp macro="" textlink="">
      <xdr:nvSpPr>
        <xdr:cNvPr id="456" name="n_3mainValue【一般廃棄物処理施設】&#10;有形固定資産減価償却率">
          <a:extLst>
            <a:ext uri="{FF2B5EF4-FFF2-40B4-BE49-F238E27FC236}">
              <a16:creationId xmlns:a16="http://schemas.microsoft.com/office/drawing/2014/main" id="{00000000-0008-0000-0F00-0000C8010000}"/>
            </a:ext>
          </a:extLst>
        </xdr:cNvPr>
        <xdr:cNvSpPr txBox="1"/>
      </xdr:nvSpPr>
      <xdr:spPr>
        <a:xfrm>
          <a:off x="13500744" y="691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83837</xdr:rowOff>
    </xdr:from>
    <xdr:ext cx="405111" cy="259045"/>
    <xdr:sp macro="" textlink="">
      <xdr:nvSpPr>
        <xdr:cNvPr id="457" name="n_4mainValue【一般廃棄物処理施設】&#10;有形固定資産減価償却率">
          <a:extLst>
            <a:ext uri="{FF2B5EF4-FFF2-40B4-BE49-F238E27FC236}">
              <a16:creationId xmlns:a16="http://schemas.microsoft.com/office/drawing/2014/main" id="{00000000-0008-0000-0F00-0000C9010000}"/>
            </a:ext>
          </a:extLst>
        </xdr:cNvPr>
        <xdr:cNvSpPr txBox="1"/>
      </xdr:nvSpPr>
      <xdr:spPr>
        <a:xfrm>
          <a:off x="12611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a:extLst>
            <a:ext uri="{FF2B5EF4-FFF2-40B4-BE49-F238E27FC236}">
              <a16:creationId xmlns:a16="http://schemas.microsoft.com/office/drawing/2014/main" id="{00000000-0008-0000-0F00-0000E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140288</xdr:rowOff>
    </xdr:from>
    <xdr:to>
      <xdr:col>116</xdr:col>
      <xdr:colOff>62864</xdr:colOff>
      <xdr:row>42</xdr:row>
      <xdr:rowOff>22768</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22160864" y="5798138"/>
          <a:ext cx="0" cy="1425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26595</xdr:rowOff>
    </xdr:from>
    <xdr:ext cx="469744" cy="259045"/>
    <xdr:sp macro="" textlink="">
      <xdr:nvSpPr>
        <xdr:cNvPr id="482" name="【一般廃棄物処理施設】&#10;一人当たり有形固定資産（償却資産）額最小値テキスト">
          <a:extLst>
            <a:ext uri="{FF2B5EF4-FFF2-40B4-BE49-F238E27FC236}">
              <a16:creationId xmlns:a16="http://schemas.microsoft.com/office/drawing/2014/main" id="{00000000-0008-0000-0F00-0000E2010000}"/>
            </a:ext>
          </a:extLst>
        </xdr:cNvPr>
        <xdr:cNvSpPr txBox="1"/>
      </xdr:nvSpPr>
      <xdr:spPr>
        <a:xfrm>
          <a:off x="22199600" y="722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22768</xdr:rowOff>
    </xdr:from>
    <xdr:to>
      <xdr:col>116</xdr:col>
      <xdr:colOff>152400</xdr:colOff>
      <xdr:row>42</xdr:row>
      <xdr:rowOff>22768</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22072600" y="722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86965</xdr:rowOff>
    </xdr:from>
    <xdr:ext cx="599010" cy="259045"/>
    <xdr:sp macro="" textlink="">
      <xdr:nvSpPr>
        <xdr:cNvPr id="484" name="【一般廃棄物処理施設】&#10;一人当たり有形固定資産（償却資産）額最大値テキスト">
          <a:extLst>
            <a:ext uri="{FF2B5EF4-FFF2-40B4-BE49-F238E27FC236}">
              <a16:creationId xmlns:a16="http://schemas.microsoft.com/office/drawing/2014/main" id="{00000000-0008-0000-0F00-0000E4010000}"/>
            </a:ext>
          </a:extLst>
        </xdr:cNvPr>
        <xdr:cNvSpPr txBox="1"/>
      </xdr:nvSpPr>
      <xdr:spPr>
        <a:xfrm>
          <a:off x="22199600" y="557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140288</xdr:rowOff>
    </xdr:from>
    <xdr:to>
      <xdr:col>116</xdr:col>
      <xdr:colOff>152400</xdr:colOff>
      <xdr:row>33</xdr:row>
      <xdr:rowOff>140288</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22072600" y="57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87726</xdr:rowOff>
    </xdr:from>
    <xdr:ext cx="599010" cy="259045"/>
    <xdr:sp macro="" textlink="">
      <xdr:nvSpPr>
        <xdr:cNvPr id="486" name="【一般廃棄物処理施設】&#10;一人当たり有形固定資産（償却資産）額平均値テキスト">
          <a:extLst>
            <a:ext uri="{FF2B5EF4-FFF2-40B4-BE49-F238E27FC236}">
              <a16:creationId xmlns:a16="http://schemas.microsoft.com/office/drawing/2014/main" id="{00000000-0008-0000-0F00-0000E6010000}"/>
            </a:ext>
          </a:extLst>
        </xdr:cNvPr>
        <xdr:cNvSpPr txBox="1"/>
      </xdr:nvSpPr>
      <xdr:spPr>
        <a:xfrm>
          <a:off x="22199600" y="6602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64849</xdr:rowOff>
    </xdr:from>
    <xdr:to>
      <xdr:col>116</xdr:col>
      <xdr:colOff>114300</xdr:colOff>
      <xdr:row>39</xdr:row>
      <xdr:rowOff>166449</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22110700" y="675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80062</xdr:rowOff>
    </xdr:from>
    <xdr:to>
      <xdr:col>112</xdr:col>
      <xdr:colOff>38100</xdr:colOff>
      <xdr:row>40</xdr:row>
      <xdr:rowOff>10212</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21272500" y="67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111682</xdr:rowOff>
    </xdr:from>
    <xdr:to>
      <xdr:col>107</xdr:col>
      <xdr:colOff>101600</xdr:colOff>
      <xdr:row>40</xdr:row>
      <xdr:rowOff>41832</xdr:rowOff>
    </xdr:to>
    <xdr:sp macro="" textlink="">
      <xdr:nvSpPr>
        <xdr:cNvPr id="489" name="フローチャート: 判断 488">
          <a:extLst>
            <a:ext uri="{FF2B5EF4-FFF2-40B4-BE49-F238E27FC236}">
              <a16:creationId xmlns:a16="http://schemas.microsoft.com/office/drawing/2014/main" id="{00000000-0008-0000-0F00-0000E9010000}"/>
            </a:ext>
          </a:extLst>
        </xdr:cNvPr>
        <xdr:cNvSpPr/>
      </xdr:nvSpPr>
      <xdr:spPr>
        <a:xfrm>
          <a:off x="20383500" y="67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101622</xdr:rowOff>
    </xdr:from>
    <xdr:to>
      <xdr:col>102</xdr:col>
      <xdr:colOff>165100</xdr:colOff>
      <xdr:row>40</xdr:row>
      <xdr:rowOff>31772</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19494500" y="67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93081</xdr:rowOff>
    </xdr:from>
    <xdr:to>
      <xdr:col>98</xdr:col>
      <xdr:colOff>38100</xdr:colOff>
      <xdr:row>40</xdr:row>
      <xdr:rowOff>23231</xdr:rowOff>
    </xdr:to>
    <xdr:sp macro="" textlink="">
      <xdr:nvSpPr>
        <xdr:cNvPr id="491" name="フローチャート: 判断 490">
          <a:extLst>
            <a:ext uri="{FF2B5EF4-FFF2-40B4-BE49-F238E27FC236}">
              <a16:creationId xmlns:a16="http://schemas.microsoft.com/office/drawing/2014/main" id="{00000000-0008-0000-0F00-0000EB010000}"/>
            </a:ext>
          </a:extLst>
        </xdr:cNvPr>
        <xdr:cNvSpPr/>
      </xdr:nvSpPr>
      <xdr:spPr>
        <a:xfrm>
          <a:off x="18605500" y="677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146726</xdr:rowOff>
    </xdr:from>
    <xdr:to>
      <xdr:col>116</xdr:col>
      <xdr:colOff>114300</xdr:colOff>
      <xdr:row>41</xdr:row>
      <xdr:rowOff>76876</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22110700" y="700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125153</xdr:rowOff>
    </xdr:from>
    <xdr:ext cx="534377" cy="259045"/>
    <xdr:sp macro="" textlink="">
      <xdr:nvSpPr>
        <xdr:cNvPr id="498" name="【一般廃棄物処理施設】&#10;一人当たり有形固定資産（償却資産）額該当値テキスト">
          <a:extLst>
            <a:ext uri="{FF2B5EF4-FFF2-40B4-BE49-F238E27FC236}">
              <a16:creationId xmlns:a16="http://schemas.microsoft.com/office/drawing/2014/main" id="{00000000-0008-0000-0F00-0000F2010000}"/>
            </a:ext>
          </a:extLst>
        </xdr:cNvPr>
        <xdr:cNvSpPr txBox="1"/>
      </xdr:nvSpPr>
      <xdr:spPr>
        <a:xfrm>
          <a:off x="22199600" y="69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149336</xdr:rowOff>
    </xdr:from>
    <xdr:to>
      <xdr:col>112</xdr:col>
      <xdr:colOff>38100</xdr:colOff>
      <xdr:row>41</xdr:row>
      <xdr:rowOff>79486</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21272500" y="700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26076</xdr:rowOff>
    </xdr:from>
    <xdr:to>
      <xdr:col>116</xdr:col>
      <xdr:colOff>63500</xdr:colOff>
      <xdr:row>41</xdr:row>
      <xdr:rowOff>28686</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flipV="1">
          <a:off x="21323300" y="7055526"/>
          <a:ext cx="8382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149820</xdr:rowOff>
    </xdr:from>
    <xdr:to>
      <xdr:col>107</xdr:col>
      <xdr:colOff>101600</xdr:colOff>
      <xdr:row>41</xdr:row>
      <xdr:rowOff>79970</xdr:rowOff>
    </xdr:to>
    <xdr:sp macro="" textlink="">
      <xdr:nvSpPr>
        <xdr:cNvPr id="501" name="楕円 500">
          <a:extLst>
            <a:ext uri="{FF2B5EF4-FFF2-40B4-BE49-F238E27FC236}">
              <a16:creationId xmlns:a16="http://schemas.microsoft.com/office/drawing/2014/main" id="{00000000-0008-0000-0F00-0000F5010000}"/>
            </a:ext>
          </a:extLst>
        </xdr:cNvPr>
        <xdr:cNvSpPr/>
      </xdr:nvSpPr>
      <xdr:spPr>
        <a:xfrm>
          <a:off x="20383500" y="700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28686</xdr:rowOff>
    </xdr:from>
    <xdr:to>
      <xdr:col>111</xdr:col>
      <xdr:colOff>177800</xdr:colOff>
      <xdr:row>41</xdr:row>
      <xdr:rowOff>29170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flipV="1">
          <a:off x="20434300" y="7058136"/>
          <a:ext cx="88900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109575</xdr:rowOff>
    </xdr:from>
    <xdr:to>
      <xdr:col>102</xdr:col>
      <xdr:colOff>165100</xdr:colOff>
      <xdr:row>42</xdr:row>
      <xdr:rowOff>39725</xdr:rowOff>
    </xdr:to>
    <xdr:sp macro="" textlink="">
      <xdr:nvSpPr>
        <xdr:cNvPr id="503" name="楕円 502">
          <a:extLst>
            <a:ext uri="{FF2B5EF4-FFF2-40B4-BE49-F238E27FC236}">
              <a16:creationId xmlns:a16="http://schemas.microsoft.com/office/drawing/2014/main" id="{00000000-0008-0000-0F00-0000F7010000}"/>
            </a:ext>
          </a:extLst>
        </xdr:cNvPr>
        <xdr:cNvSpPr/>
      </xdr:nvSpPr>
      <xdr:spPr>
        <a:xfrm>
          <a:off x="19494500" y="713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29170</xdr:rowOff>
    </xdr:from>
    <xdr:to>
      <xdr:col>107</xdr:col>
      <xdr:colOff>50800</xdr:colOff>
      <xdr:row>41</xdr:row>
      <xdr:rowOff>160375</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flipV="1">
          <a:off x="19545300" y="7058620"/>
          <a:ext cx="889000" cy="13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102042</xdr:rowOff>
    </xdr:from>
    <xdr:to>
      <xdr:col>98</xdr:col>
      <xdr:colOff>38100</xdr:colOff>
      <xdr:row>42</xdr:row>
      <xdr:rowOff>32192</xdr:rowOff>
    </xdr:to>
    <xdr:sp macro="" textlink="">
      <xdr:nvSpPr>
        <xdr:cNvPr id="505" name="楕円 504">
          <a:extLst>
            <a:ext uri="{FF2B5EF4-FFF2-40B4-BE49-F238E27FC236}">
              <a16:creationId xmlns:a16="http://schemas.microsoft.com/office/drawing/2014/main" id="{00000000-0008-0000-0F00-0000F9010000}"/>
            </a:ext>
          </a:extLst>
        </xdr:cNvPr>
        <xdr:cNvSpPr/>
      </xdr:nvSpPr>
      <xdr:spPr>
        <a:xfrm>
          <a:off x="18605500" y="71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152842</xdr:rowOff>
    </xdr:from>
    <xdr:to>
      <xdr:col>102</xdr:col>
      <xdr:colOff>114300</xdr:colOff>
      <xdr:row>41</xdr:row>
      <xdr:rowOff>160375</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8656300" y="7182292"/>
          <a:ext cx="889000" cy="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26739</xdr:rowOff>
    </xdr:from>
    <xdr:ext cx="599010" cy="259045"/>
    <xdr:sp macro="" textlink="">
      <xdr:nvSpPr>
        <xdr:cNvPr id="507" name="n_1ave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21011095" y="654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58359</xdr:rowOff>
    </xdr:from>
    <xdr:ext cx="599010" cy="259045"/>
    <xdr:sp macro="" textlink="">
      <xdr:nvSpPr>
        <xdr:cNvPr id="508" name="n_2ave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20134795" y="657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48299</xdr:rowOff>
    </xdr:from>
    <xdr:ext cx="599010" cy="259045"/>
    <xdr:sp macro="" textlink="">
      <xdr:nvSpPr>
        <xdr:cNvPr id="509" name="n_3ave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19245795" y="65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39758</xdr:rowOff>
    </xdr:from>
    <xdr:ext cx="599010" cy="259045"/>
    <xdr:sp macro="" textlink="">
      <xdr:nvSpPr>
        <xdr:cNvPr id="510" name="n_4aveValue【一般廃棄物処理施設】&#10;一人当たり有形固定資産（償却資産）額">
          <a:extLst>
            <a:ext uri="{FF2B5EF4-FFF2-40B4-BE49-F238E27FC236}">
              <a16:creationId xmlns:a16="http://schemas.microsoft.com/office/drawing/2014/main" id="{00000000-0008-0000-0F00-0000FE010000}"/>
            </a:ext>
          </a:extLst>
        </xdr:cNvPr>
        <xdr:cNvSpPr txBox="1"/>
      </xdr:nvSpPr>
      <xdr:spPr>
        <a:xfrm>
          <a:off x="18356795" y="655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70613</xdr:rowOff>
    </xdr:from>
    <xdr:ext cx="534377" cy="259045"/>
    <xdr:sp macro="" textlink="">
      <xdr:nvSpPr>
        <xdr:cNvPr id="511" name="n_1mainValue【一般廃棄物処理施設】&#10;一人当たり有形固定資産（償却資産）額">
          <a:extLst>
            <a:ext uri="{FF2B5EF4-FFF2-40B4-BE49-F238E27FC236}">
              <a16:creationId xmlns:a16="http://schemas.microsoft.com/office/drawing/2014/main" id="{00000000-0008-0000-0F00-0000FF010000}"/>
            </a:ext>
          </a:extLst>
        </xdr:cNvPr>
        <xdr:cNvSpPr txBox="1"/>
      </xdr:nvSpPr>
      <xdr:spPr>
        <a:xfrm>
          <a:off x="21043411" y="71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71097</xdr:rowOff>
    </xdr:from>
    <xdr:ext cx="534377" cy="259045"/>
    <xdr:sp macro="" textlink="">
      <xdr:nvSpPr>
        <xdr:cNvPr id="512" name="n_2mainValue【一般廃棄物処理施設】&#10;一人当たり有形固定資産（償却資産）額">
          <a:extLst>
            <a:ext uri="{FF2B5EF4-FFF2-40B4-BE49-F238E27FC236}">
              <a16:creationId xmlns:a16="http://schemas.microsoft.com/office/drawing/2014/main" id="{00000000-0008-0000-0F00-000000020000}"/>
            </a:ext>
          </a:extLst>
        </xdr:cNvPr>
        <xdr:cNvSpPr txBox="1"/>
      </xdr:nvSpPr>
      <xdr:spPr>
        <a:xfrm>
          <a:off x="20167111" y="710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30852</xdr:rowOff>
    </xdr:from>
    <xdr:ext cx="534377" cy="259045"/>
    <xdr:sp macro="" textlink="">
      <xdr:nvSpPr>
        <xdr:cNvPr id="513" name="n_3mainValue【一般廃棄物処理施設】&#10;一人当たり有形固定資産（償却資産）額">
          <a:extLst>
            <a:ext uri="{FF2B5EF4-FFF2-40B4-BE49-F238E27FC236}">
              <a16:creationId xmlns:a16="http://schemas.microsoft.com/office/drawing/2014/main" id="{00000000-0008-0000-0F00-000001020000}"/>
            </a:ext>
          </a:extLst>
        </xdr:cNvPr>
        <xdr:cNvSpPr txBox="1"/>
      </xdr:nvSpPr>
      <xdr:spPr>
        <a:xfrm>
          <a:off x="19278111" y="723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23319</xdr:rowOff>
    </xdr:from>
    <xdr:ext cx="534377" cy="259045"/>
    <xdr:sp macro="" textlink="">
      <xdr:nvSpPr>
        <xdr:cNvPr id="514" name="n_4mainValue【一般廃棄物処理施設】&#10;一人当たり有形固定資産（償却資産）額">
          <a:extLst>
            <a:ext uri="{FF2B5EF4-FFF2-40B4-BE49-F238E27FC236}">
              <a16:creationId xmlns:a16="http://schemas.microsoft.com/office/drawing/2014/main" id="{00000000-0008-0000-0F00-000002020000}"/>
            </a:ext>
          </a:extLst>
        </xdr:cNvPr>
        <xdr:cNvSpPr txBox="1"/>
      </xdr:nvSpPr>
      <xdr:spPr>
        <a:xfrm>
          <a:off x="18389111" y="722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保健センター・保健所】&#10;有形固定資産減価償却率グラフ枠">
          <a:extLst>
            <a:ext uri="{FF2B5EF4-FFF2-40B4-BE49-F238E27FC236}">
              <a16:creationId xmlns:a16="http://schemas.microsoft.com/office/drawing/2014/main" id="{00000000-0008-0000-0F00-00001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19050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flipV="1">
          <a:off x="16318864" y="942403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40" name="【保健センター・保健所】&#10;有形固定資産減価償却率最小値テキスト">
          <a:extLst>
            <a:ext uri="{FF2B5EF4-FFF2-40B4-BE49-F238E27FC236}">
              <a16:creationId xmlns:a16="http://schemas.microsoft.com/office/drawing/2014/main" id="{00000000-0008-0000-0F00-00001C020000}"/>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42" name="【保健センター・保健所】&#10;有形固定資産減価償却率最大値テキスト">
          <a:extLst>
            <a:ext uri="{FF2B5EF4-FFF2-40B4-BE49-F238E27FC236}">
              <a16:creationId xmlns:a16="http://schemas.microsoft.com/office/drawing/2014/main" id="{00000000-0008-0000-0F00-00001E020000}"/>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544" name="【保健センター・保健所】&#10;有形固定資産減価償却率平均値テキスト">
          <a:extLst>
            <a:ext uri="{FF2B5EF4-FFF2-40B4-BE49-F238E27FC236}">
              <a16:creationId xmlns:a16="http://schemas.microsoft.com/office/drawing/2014/main" id="{00000000-0008-0000-0F00-000020020000}"/>
            </a:ext>
          </a:extLst>
        </xdr:cNvPr>
        <xdr:cNvSpPr txBox="1"/>
      </xdr:nvSpPr>
      <xdr:spPr>
        <a:xfrm>
          <a:off x="16357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76835</xdr:rowOff>
    </xdr:from>
    <xdr:to>
      <xdr:col>81</xdr:col>
      <xdr:colOff>101600</xdr:colOff>
      <xdr:row>60</xdr:row>
      <xdr:rowOff>6985</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5430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40640</xdr:rowOff>
    </xdr:from>
    <xdr:to>
      <xdr:col>76</xdr:col>
      <xdr:colOff>165100</xdr:colOff>
      <xdr:row>59</xdr:row>
      <xdr:rowOff>142240</xdr:rowOff>
    </xdr:to>
    <xdr:sp macro="" textlink="">
      <xdr:nvSpPr>
        <xdr:cNvPr id="547" name="フローチャート: 判断 546">
          <a:extLst>
            <a:ext uri="{FF2B5EF4-FFF2-40B4-BE49-F238E27FC236}">
              <a16:creationId xmlns:a16="http://schemas.microsoft.com/office/drawing/2014/main" id="{00000000-0008-0000-0F00-000023020000}"/>
            </a:ext>
          </a:extLst>
        </xdr:cNvPr>
        <xdr:cNvSpPr/>
      </xdr:nvSpPr>
      <xdr:spPr>
        <a:xfrm>
          <a:off x="14541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42545</xdr:rowOff>
    </xdr:from>
    <xdr:to>
      <xdr:col>72</xdr:col>
      <xdr:colOff>38100</xdr:colOff>
      <xdr:row>59</xdr:row>
      <xdr:rowOff>144145</xdr:rowOff>
    </xdr:to>
    <xdr:sp macro="" textlink="">
      <xdr:nvSpPr>
        <xdr:cNvPr id="548" name="フローチャート: 判断 547">
          <a:extLst>
            <a:ext uri="{FF2B5EF4-FFF2-40B4-BE49-F238E27FC236}">
              <a16:creationId xmlns:a16="http://schemas.microsoft.com/office/drawing/2014/main" id="{00000000-0008-0000-0F00-000024020000}"/>
            </a:ext>
          </a:extLst>
        </xdr:cNvPr>
        <xdr:cNvSpPr/>
      </xdr:nvSpPr>
      <xdr:spPr>
        <a:xfrm>
          <a:off x="13652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124460</xdr:rowOff>
    </xdr:from>
    <xdr:to>
      <xdr:col>67</xdr:col>
      <xdr:colOff>101600</xdr:colOff>
      <xdr:row>60</xdr:row>
      <xdr:rowOff>54610</xdr:rowOff>
    </xdr:to>
    <xdr:sp macro="" textlink="">
      <xdr:nvSpPr>
        <xdr:cNvPr id="549" name="フローチャート: 判断 548">
          <a:extLst>
            <a:ext uri="{FF2B5EF4-FFF2-40B4-BE49-F238E27FC236}">
              <a16:creationId xmlns:a16="http://schemas.microsoft.com/office/drawing/2014/main" id="{00000000-0008-0000-0F00-000025020000}"/>
            </a:ext>
          </a:extLst>
        </xdr:cNvPr>
        <xdr:cNvSpPr/>
      </xdr:nvSpPr>
      <xdr:spPr>
        <a:xfrm>
          <a:off x="12763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103505</xdr:rowOff>
    </xdr:from>
    <xdr:to>
      <xdr:col>85</xdr:col>
      <xdr:colOff>177800</xdr:colOff>
      <xdr:row>61</xdr:row>
      <xdr:rowOff>33655</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62687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81932</xdr:rowOff>
    </xdr:from>
    <xdr:ext cx="405111" cy="259045"/>
    <xdr:sp macro="" textlink="">
      <xdr:nvSpPr>
        <xdr:cNvPr id="556" name="【保健センター・保健所】&#10;有形固定資産減価償却率該当値テキスト">
          <a:extLst>
            <a:ext uri="{FF2B5EF4-FFF2-40B4-BE49-F238E27FC236}">
              <a16:creationId xmlns:a16="http://schemas.microsoft.com/office/drawing/2014/main" id="{00000000-0008-0000-0F00-00002C020000}"/>
            </a:ext>
          </a:extLst>
        </xdr:cNvPr>
        <xdr:cNvSpPr txBox="1"/>
      </xdr:nvSpPr>
      <xdr:spPr>
        <a:xfrm>
          <a:off x="16357600"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57785</xdr:rowOff>
    </xdr:from>
    <xdr:to>
      <xdr:col>81</xdr:col>
      <xdr:colOff>101600</xdr:colOff>
      <xdr:row>60</xdr:row>
      <xdr:rowOff>159385</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15430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108585</xdr:rowOff>
    </xdr:from>
    <xdr:to>
      <xdr:col>85</xdr:col>
      <xdr:colOff>127000</xdr:colOff>
      <xdr:row>60</xdr:row>
      <xdr:rowOff>154305</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5481300" y="1039558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xdr:rowOff>
    </xdr:from>
    <xdr:to>
      <xdr:col>76</xdr:col>
      <xdr:colOff>165100</xdr:colOff>
      <xdr:row>60</xdr:row>
      <xdr:rowOff>115570</xdr:rowOff>
    </xdr:to>
    <xdr:sp macro="" textlink="">
      <xdr:nvSpPr>
        <xdr:cNvPr id="559" name="楕円 558">
          <a:extLst>
            <a:ext uri="{FF2B5EF4-FFF2-40B4-BE49-F238E27FC236}">
              <a16:creationId xmlns:a16="http://schemas.microsoft.com/office/drawing/2014/main" id="{00000000-0008-0000-0F00-00002F020000}"/>
            </a:ext>
          </a:extLst>
        </xdr:cNvPr>
        <xdr:cNvSpPr/>
      </xdr:nvSpPr>
      <xdr:spPr>
        <a:xfrm>
          <a:off x="14541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64770</xdr:rowOff>
    </xdr:from>
    <xdr:to>
      <xdr:col>81</xdr:col>
      <xdr:colOff>50800</xdr:colOff>
      <xdr:row>60</xdr:row>
      <xdr:rowOff>108585</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4592300" y="103517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xdr:rowOff>
    </xdr:from>
    <xdr:to>
      <xdr:col>72</xdr:col>
      <xdr:colOff>38100</xdr:colOff>
      <xdr:row>60</xdr:row>
      <xdr:rowOff>102235</xdr:rowOff>
    </xdr:to>
    <xdr:sp macro="" textlink="">
      <xdr:nvSpPr>
        <xdr:cNvPr id="561" name="楕円 560">
          <a:extLst>
            <a:ext uri="{FF2B5EF4-FFF2-40B4-BE49-F238E27FC236}">
              <a16:creationId xmlns:a16="http://schemas.microsoft.com/office/drawing/2014/main" id="{00000000-0008-0000-0F00-000031020000}"/>
            </a:ext>
          </a:extLst>
        </xdr:cNvPr>
        <xdr:cNvSpPr/>
      </xdr:nvSpPr>
      <xdr:spPr>
        <a:xfrm>
          <a:off x="13652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51435</xdr:rowOff>
    </xdr:from>
    <xdr:to>
      <xdr:col>76</xdr:col>
      <xdr:colOff>114300</xdr:colOff>
      <xdr:row>60</xdr:row>
      <xdr:rowOff>64770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3703300" y="103384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132080</xdr:rowOff>
    </xdr:from>
    <xdr:to>
      <xdr:col>67</xdr:col>
      <xdr:colOff>101600</xdr:colOff>
      <xdr:row>60</xdr:row>
      <xdr:rowOff>62230</xdr:rowOff>
    </xdr:to>
    <xdr:sp macro="" textlink="">
      <xdr:nvSpPr>
        <xdr:cNvPr id="563" name="楕円 562">
          <a:extLst>
            <a:ext uri="{FF2B5EF4-FFF2-40B4-BE49-F238E27FC236}">
              <a16:creationId xmlns:a16="http://schemas.microsoft.com/office/drawing/2014/main" id="{00000000-0008-0000-0F00-000033020000}"/>
            </a:ext>
          </a:extLst>
        </xdr:cNvPr>
        <xdr:cNvSpPr/>
      </xdr:nvSpPr>
      <xdr:spPr>
        <a:xfrm>
          <a:off x="12763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xdr:rowOff>
    </xdr:from>
    <xdr:to>
      <xdr:col>71</xdr:col>
      <xdr:colOff>177800</xdr:colOff>
      <xdr:row>60</xdr:row>
      <xdr:rowOff>51435</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2814300" y="102984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23512</xdr:rowOff>
    </xdr:from>
    <xdr:ext cx="405111" cy="259045"/>
    <xdr:sp macro="" textlink="">
      <xdr:nvSpPr>
        <xdr:cNvPr id="565" name="n_1ave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52660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158767</xdr:rowOff>
    </xdr:from>
    <xdr:ext cx="405111" cy="259045"/>
    <xdr:sp macro="" textlink="">
      <xdr:nvSpPr>
        <xdr:cNvPr id="566" name="n_2ave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4389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160672</xdr:rowOff>
    </xdr:from>
    <xdr:ext cx="405111" cy="259045"/>
    <xdr:sp macro="" textlink="">
      <xdr:nvSpPr>
        <xdr:cNvPr id="567" name="n_3ave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3500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71137</xdr:rowOff>
    </xdr:from>
    <xdr:ext cx="405111" cy="259045"/>
    <xdr:sp macro="" textlink="">
      <xdr:nvSpPr>
        <xdr:cNvPr id="568" name="n_4aveValue【保健センター・保健所】&#10;有形固定資産減価償却率">
          <a:extLst>
            <a:ext uri="{FF2B5EF4-FFF2-40B4-BE49-F238E27FC236}">
              <a16:creationId xmlns:a16="http://schemas.microsoft.com/office/drawing/2014/main" id="{00000000-0008-0000-0F00-000038020000}"/>
            </a:ext>
          </a:extLst>
        </xdr:cNvPr>
        <xdr:cNvSpPr txBox="1"/>
      </xdr:nvSpPr>
      <xdr:spPr>
        <a:xfrm>
          <a:off x="12611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150512</xdr:rowOff>
    </xdr:from>
    <xdr:ext cx="405111" cy="259045"/>
    <xdr:sp macro="" textlink="">
      <xdr:nvSpPr>
        <xdr:cNvPr id="569" name="n_1mainValue【保健センター・保健所】&#10;有形固定資産減価償却率">
          <a:extLst>
            <a:ext uri="{FF2B5EF4-FFF2-40B4-BE49-F238E27FC236}">
              <a16:creationId xmlns:a16="http://schemas.microsoft.com/office/drawing/2014/main" id="{00000000-0008-0000-0F00-000039020000}"/>
            </a:ext>
          </a:extLst>
        </xdr:cNvPr>
        <xdr:cNvSpPr txBox="1"/>
      </xdr:nvSpPr>
      <xdr:spPr>
        <a:xfrm>
          <a:off x="15266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106697</xdr:rowOff>
    </xdr:from>
    <xdr:ext cx="405111" cy="259045"/>
    <xdr:sp macro="" textlink="">
      <xdr:nvSpPr>
        <xdr:cNvPr id="570" name="n_2mainValue【保健センター・保健所】&#10;有形固定資産減価償却率">
          <a:extLst>
            <a:ext uri="{FF2B5EF4-FFF2-40B4-BE49-F238E27FC236}">
              <a16:creationId xmlns:a16="http://schemas.microsoft.com/office/drawing/2014/main" id="{00000000-0008-0000-0F00-00003A020000}"/>
            </a:ext>
          </a:extLst>
        </xdr:cNvPr>
        <xdr:cNvSpPr txBox="1"/>
      </xdr:nvSpPr>
      <xdr:spPr>
        <a:xfrm>
          <a:off x="14389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71" name="n_3mainValue【保健センター・保健所】&#10;有形固定資産減価償却率">
          <a:extLst>
            <a:ext uri="{FF2B5EF4-FFF2-40B4-BE49-F238E27FC236}">
              <a16:creationId xmlns:a16="http://schemas.microsoft.com/office/drawing/2014/main" id="{00000000-0008-0000-0F00-00003B020000}"/>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572" name="n_4mainValue【保健センター・保健所】&#10;有形固定資産減価償却率">
          <a:extLst>
            <a:ext uri="{FF2B5EF4-FFF2-40B4-BE49-F238E27FC236}">
              <a16:creationId xmlns:a16="http://schemas.microsoft.com/office/drawing/2014/main" id="{00000000-0008-0000-0F00-00003C020000}"/>
            </a:ext>
          </a:extLst>
        </xdr:cNvPr>
        <xdr:cNvSpPr txBox="1"/>
      </xdr:nvSpPr>
      <xdr:spPr>
        <a:xfrm>
          <a:off x="12611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00000000-0008-0000-0F00-00005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52578</xdr:rowOff>
    </xdr:from>
    <xdr:to>
      <xdr:col>116</xdr:col>
      <xdr:colOff>62864</xdr:colOff>
      <xdr:row>63</xdr:row>
      <xdr:rowOff>102870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2160864" y="948232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106697</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00000000-0008-0000-0F00-000053020000}"/>
            </a:ext>
          </a:extLst>
        </xdr:cNvPr>
        <xdr:cNvSpPr txBox="1"/>
      </xdr:nvSpPr>
      <xdr:spPr>
        <a:xfrm>
          <a:off x="221996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102870</xdr:rowOff>
    </xdr:from>
    <xdr:to>
      <xdr:col>116</xdr:col>
      <xdr:colOff>152400</xdr:colOff>
      <xdr:row>63</xdr:row>
      <xdr:rowOff>102870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170705</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00000000-0008-0000-0F00-000055020000}"/>
            </a:ext>
          </a:extLst>
        </xdr:cNvPr>
        <xdr:cNvSpPr txBox="1"/>
      </xdr:nvSpPr>
      <xdr:spPr>
        <a:xfrm>
          <a:off x="22199600" y="92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52578</xdr:rowOff>
    </xdr:from>
    <xdr:to>
      <xdr:col>116</xdr:col>
      <xdr:colOff>152400</xdr:colOff>
      <xdr:row>55</xdr:row>
      <xdr:rowOff>52578</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22072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00000000-0008-0000-0F00-000057020000}"/>
            </a:ext>
          </a:extLst>
        </xdr:cNvPr>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04" name="フローチャート: 判断 603">
          <a:extLst>
            <a:ext uri="{FF2B5EF4-FFF2-40B4-BE49-F238E27FC236}">
              <a16:creationId xmlns:a16="http://schemas.microsoft.com/office/drawing/2014/main" id="{00000000-0008-0000-0F00-00005C020000}"/>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1778</xdr:rowOff>
    </xdr:from>
    <xdr:to>
      <xdr:col>116</xdr:col>
      <xdr:colOff>114300</xdr:colOff>
      <xdr:row>55</xdr:row>
      <xdr:rowOff>103378</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22110700" y="943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126255</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00000000-0008-0000-0F00-000063020000}"/>
            </a:ext>
          </a:extLst>
        </xdr:cNvPr>
        <xdr:cNvSpPr txBox="1"/>
      </xdr:nvSpPr>
      <xdr:spPr>
        <a:xfrm>
          <a:off x="22199600" y="938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29210</xdr:rowOff>
    </xdr:from>
    <xdr:to>
      <xdr:col>112</xdr:col>
      <xdr:colOff>38100</xdr:colOff>
      <xdr:row>55</xdr:row>
      <xdr:rowOff>130810</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212725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52578</xdr:rowOff>
    </xdr:from>
    <xdr:to>
      <xdr:col>116</xdr:col>
      <xdr:colOff>63500</xdr:colOff>
      <xdr:row>55</xdr:row>
      <xdr:rowOff>80010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flipV="1">
          <a:off x="21323300" y="94823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56642</xdr:rowOff>
    </xdr:from>
    <xdr:to>
      <xdr:col>107</xdr:col>
      <xdr:colOff>101600</xdr:colOff>
      <xdr:row>55</xdr:row>
      <xdr:rowOff>158242</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20383500" y="948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80010</xdr:rowOff>
    </xdr:from>
    <xdr:to>
      <xdr:col>111</xdr:col>
      <xdr:colOff>177800</xdr:colOff>
      <xdr:row>55</xdr:row>
      <xdr:rowOff>107442</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flipV="1">
          <a:off x="20434300" y="95097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84074</xdr:rowOff>
    </xdr:from>
    <xdr:to>
      <xdr:col>102</xdr:col>
      <xdr:colOff>165100</xdr:colOff>
      <xdr:row>56</xdr:row>
      <xdr:rowOff>14224</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19494500" y="95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107442</xdr:rowOff>
    </xdr:from>
    <xdr:to>
      <xdr:col>107</xdr:col>
      <xdr:colOff>50800</xdr:colOff>
      <xdr:row>55</xdr:row>
      <xdr:rowOff>134874</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flipV="1">
          <a:off x="19545300" y="9537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106934</xdr:rowOff>
    </xdr:from>
    <xdr:to>
      <xdr:col>98</xdr:col>
      <xdr:colOff>38100</xdr:colOff>
      <xdr:row>56</xdr:row>
      <xdr:rowOff>37084</xdr:rowOff>
    </xdr:to>
    <xdr:sp macro="" textlink="">
      <xdr:nvSpPr>
        <xdr:cNvPr id="618" name="楕円 617">
          <a:extLst>
            <a:ext uri="{FF2B5EF4-FFF2-40B4-BE49-F238E27FC236}">
              <a16:creationId xmlns:a16="http://schemas.microsoft.com/office/drawing/2014/main" id="{00000000-0008-0000-0F00-00006A020000}"/>
            </a:ext>
          </a:extLst>
        </xdr:cNvPr>
        <xdr:cNvSpPr/>
      </xdr:nvSpPr>
      <xdr:spPr>
        <a:xfrm>
          <a:off x="18605500" y="95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134874</xdr:rowOff>
    </xdr:from>
    <xdr:to>
      <xdr:col>102</xdr:col>
      <xdr:colOff>114300</xdr:colOff>
      <xdr:row>55</xdr:row>
      <xdr:rowOff>157734</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flipV="1">
          <a:off x="18656300" y="9564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23639</xdr:rowOff>
    </xdr:from>
    <xdr:ext cx="469744" cy="259045"/>
    <xdr:sp macro="" textlink="">
      <xdr:nvSpPr>
        <xdr:cNvPr id="620" name="n_1aveValue【保健センター・保健所】&#10;一人当たり面積">
          <a:extLst>
            <a:ext uri="{FF2B5EF4-FFF2-40B4-BE49-F238E27FC236}">
              <a16:creationId xmlns:a16="http://schemas.microsoft.com/office/drawing/2014/main" id="{00000000-0008-0000-0F00-00006C020000}"/>
            </a:ext>
          </a:extLst>
        </xdr:cNvPr>
        <xdr:cNvSpPr txBox="1"/>
      </xdr:nvSpPr>
      <xdr:spPr>
        <a:xfrm>
          <a:off x="210757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30497</xdr:rowOff>
    </xdr:from>
    <xdr:ext cx="469744" cy="259045"/>
    <xdr:sp macro="" textlink="">
      <xdr:nvSpPr>
        <xdr:cNvPr id="621" name="n_2aveValue【保健センター・保健所】&#10;一人当たり面積">
          <a:extLst>
            <a:ext uri="{FF2B5EF4-FFF2-40B4-BE49-F238E27FC236}">
              <a16:creationId xmlns:a16="http://schemas.microsoft.com/office/drawing/2014/main" id="{00000000-0008-0000-0F00-00006D020000}"/>
            </a:ext>
          </a:extLst>
        </xdr:cNvPr>
        <xdr:cNvSpPr txBox="1"/>
      </xdr:nvSpPr>
      <xdr:spPr>
        <a:xfrm>
          <a:off x="20199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60215</xdr:rowOff>
    </xdr:from>
    <xdr:ext cx="469744" cy="259045"/>
    <xdr:sp macro="" textlink="">
      <xdr:nvSpPr>
        <xdr:cNvPr id="622" name="n_3aveValue【保健センター・保健所】&#10;一人当たり面積">
          <a:extLst>
            <a:ext uri="{FF2B5EF4-FFF2-40B4-BE49-F238E27FC236}">
              <a16:creationId xmlns:a16="http://schemas.microsoft.com/office/drawing/2014/main" id="{00000000-0008-0000-0F00-00006E020000}"/>
            </a:ext>
          </a:extLst>
        </xdr:cNvPr>
        <xdr:cNvSpPr txBox="1"/>
      </xdr:nvSpPr>
      <xdr:spPr>
        <a:xfrm>
          <a:off x="193104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147083</xdr:rowOff>
    </xdr:from>
    <xdr:ext cx="469744" cy="259045"/>
    <xdr:sp macro="" textlink="">
      <xdr:nvSpPr>
        <xdr:cNvPr id="623" name="n_4aveValue【保健センター・保健所】&#10;一人当たり面積">
          <a:extLst>
            <a:ext uri="{FF2B5EF4-FFF2-40B4-BE49-F238E27FC236}">
              <a16:creationId xmlns:a16="http://schemas.microsoft.com/office/drawing/2014/main" id="{00000000-0008-0000-0F00-00006F020000}"/>
            </a:ext>
          </a:extLst>
        </xdr:cNvPr>
        <xdr:cNvSpPr txBox="1"/>
      </xdr:nvSpPr>
      <xdr:spPr>
        <a:xfrm>
          <a:off x="18421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147337</xdr:rowOff>
    </xdr:from>
    <xdr:ext cx="469744" cy="259045"/>
    <xdr:sp macro="" textlink="">
      <xdr:nvSpPr>
        <xdr:cNvPr id="624" name="n_1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21075727" y="923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3319</xdr:rowOff>
    </xdr:from>
    <xdr:ext cx="469744" cy="259045"/>
    <xdr:sp macro="" textlink="">
      <xdr:nvSpPr>
        <xdr:cNvPr id="625" name="n_2mainValue【保健センター・保健所】&#10;一人当たり面積">
          <a:extLst>
            <a:ext uri="{FF2B5EF4-FFF2-40B4-BE49-F238E27FC236}">
              <a16:creationId xmlns:a16="http://schemas.microsoft.com/office/drawing/2014/main" id="{00000000-0008-0000-0F00-000071020000}"/>
            </a:ext>
          </a:extLst>
        </xdr:cNvPr>
        <xdr:cNvSpPr txBox="1"/>
      </xdr:nvSpPr>
      <xdr:spPr>
        <a:xfrm>
          <a:off x="20199427" y="926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30751</xdr:rowOff>
    </xdr:from>
    <xdr:ext cx="469744" cy="259045"/>
    <xdr:sp macro="" textlink="">
      <xdr:nvSpPr>
        <xdr:cNvPr id="626" name="n_3mainValue【保健センター・保健所】&#10;一人当たり面積">
          <a:extLst>
            <a:ext uri="{FF2B5EF4-FFF2-40B4-BE49-F238E27FC236}">
              <a16:creationId xmlns:a16="http://schemas.microsoft.com/office/drawing/2014/main" id="{00000000-0008-0000-0F00-000072020000}"/>
            </a:ext>
          </a:extLst>
        </xdr:cNvPr>
        <xdr:cNvSpPr txBox="1"/>
      </xdr:nvSpPr>
      <xdr:spPr>
        <a:xfrm>
          <a:off x="19310427" y="928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53611</xdr:rowOff>
    </xdr:from>
    <xdr:ext cx="469744" cy="259045"/>
    <xdr:sp macro="" textlink="">
      <xdr:nvSpPr>
        <xdr:cNvPr id="627" name="n_4mainValue【保健センター・保健所】&#10;一人当たり面積">
          <a:extLst>
            <a:ext uri="{FF2B5EF4-FFF2-40B4-BE49-F238E27FC236}">
              <a16:creationId xmlns:a16="http://schemas.microsoft.com/office/drawing/2014/main" id="{00000000-0008-0000-0F00-000073020000}"/>
            </a:ext>
          </a:extLst>
        </xdr:cNvPr>
        <xdr:cNvSpPr txBox="1"/>
      </xdr:nvSpPr>
      <xdr:spPr>
        <a:xfrm>
          <a:off x="18421427" y="931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5" name="【消防施設】&#10;有形固定資産減価償却率グラフ枠">
          <a:extLst>
            <a:ext uri="{FF2B5EF4-FFF2-40B4-BE49-F238E27FC236}">
              <a16:creationId xmlns:a16="http://schemas.microsoft.com/office/drawing/2014/main" id="{00000000-0008-0000-0F00-00008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12382</xdr:rowOff>
    </xdr:from>
    <xdr:to>
      <xdr:col>85</xdr:col>
      <xdr:colOff>126364</xdr:colOff>
      <xdr:row>86</xdr:row>
      <xdr:rowOff>26670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flipV="1">
          <a:off x="16318864" y="13385482"/>
          <a:ext cx="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30497</xdr:rowOff>
    </xdr:from>
    <xdr:ext cx="405111" cy="259045"/>
    <xdr:sp macro="" textlink="">
      <xdr:nvSpPr>
        <xdr:cNvPr id="657" name="【消防施設】&#10;有形固定資産減価償却率最小値テキスト">
          <a:extLst>
            <a:ext uri="{FF2B5EF4-FFF2-40B4-BE49-F238E27FC236}">
              <a16:creationId xmlns:a16="http://schemas.microsoft.com/office/drawing/2014/main" id="{00000000-0008-0000-0F00-000091020000}"/>
            </a:ext>
          </a:extLst>
        </xdr:cNvPr>
        <xdr:cNvSpPr txBox="1"/>
      </xdr:nvSpPr>
      <xdr:spPr>
        <a:xfrm>
          <a:off x="16357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6230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130509</xdr:rowOff>
    </xdr:from>
    <xdr:ext cx="405111" cy="259045"/>
    <xdr:sp macro="" textlink="">
      <xdr:nvSpPr>
        <xdr:cNvPr id="659" name="【消防施設】&#10;有形固定資産減価償却率最大値テキスト">
          <a:extLst>
            <a:ext uri="{FF2B5EF4-FFF2-40B4-BE49-F238E27FC236}">
              <a16:creationId xmlns:a16="http://schemas.microsoft.com/office/drawing/2014/main" id="{00000000-0008-0000-0F00-000093020000}"/>
            </a:ext>
          </a:extLst>
        </xdr:cNvPr>
        <xdr:cNvSpPr txBox="1"/>
      </xdr:nvSpPr>
      <xdr:spPr>
        <a:xfrm>
          <a:off x="16357600" y="1316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12382</xdr:rowOff>
    </xdr:from>
    <xdr:to>
      <xdr:col>86</xdr:col>
      <xdr:colOff>25400</xdr:colOff>
      <xdr:row>78</xdr:row>
      <xdr:rowOff>12382</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6230600" y="1338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18750</xdr:rowOff>
    </xdr:from>
    <xdr:ext cx="405111" cy="259045"/>
    <xdr:sp macro="" textlink="">
      <xdr:nvSpPr>
        <xdr:cNvPr id="661" name="【消防施設】&#10;有形固定資産減価償却率平均値テキスト">
          <a:extLst>
            <a:ext uri="{FF2B5EF4-FFF2-40B4-BE49-F238E27FC236}">
              <a16:creationId xmlns:a16="http://schemas.microsoft.com/office/drawing/2014/main" id="{00000000-0008-0000-0F00-000095020000}"/>
            </a:ext>
          </a:extLst>
        </xdr:cNvPr>
        <xdr:cNvSpPr txBox="1"/>
      </xdr:nvSpPr>
      <xdr:spPr>
        <a:xfrm>
          <a:off x="16357600" y="13906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167323</xdr:rowOff>
    </xdr:from>
    <xdr:to>
      <xdr:col>85</xdr:col>
      <xdr:colOff>177800</xdr:colOff>
      <xdr:row>82</xdr:row>
      <xdr:rowOff>97473</xdr:rowOff>
    </xdr:to>
    <xdr:sp macro="" textlink="">
      <xdr:nvSpPr>
        <xdr:cNvPr id="662" name="フローチャート: 判断 661">
          <a:extLst>
            <a:ext uri="{FF2B5EF4-FFF2-40B4-BE49-F238E27FC236}">
              <a16:creationId xmlns:a16="http://schemas.microsoft.com/office/drawing/2014/main" id="{00000000-0008-0000-0F00-000096020000}"/>
            </a:ext>
          </a:extLst>
        </xdr:cNvPr>
        <xdr:cNvSpPr/>
      </xdr:nvSpPr>
      <xdr:spPr>
        <a:xfrm>
          <a:off x="16268700" y="140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138748</xdr:rowOff>
    </xdr:from>
    <xdr:to>
      <xdr:col>81</xdr:col>
      <xdr:colOff>101600</xdr:colOff>
      <xdr:row>82</xdr:row>
      <xdr:rowOff>68898</xdr:rowOff>
    </xdr:to>
    <xdr:sp macro="" textlink="">
      <xdr:nvSpPr>
        <xdr:cNvPr id="663" name="フローチャート: 判断 662">
          <a:extLst>
            <a:ext uri="{FF2B5EF4-FFF2-40B4-BE49-F238E27FC236}">
              <a16:creationId xmlns:a16="http://schemas.microsoft.com/office/drawing/2014/main" id="{00000000-0008-0000-0F00-000097020000}"/>
            </a:ext>
          </a:extLst>
        </xdr:cNvPr>
        <xdr:cNvSpPr/>
      </xdr:nvSpPr>
      <xdr:spPr>
        <a:xfrm>
          <a:off x="15430500" y="1402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110173</xdr:rowOff>
    </xdr:from>
    <xdr:to>
      <xdr:col>76</xdr:col>
      <xdr:colOff>165100</xdr:colOff>
      <xdr:row>82</xdr:row>
      <xdr:rowOff>40323</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14541500" y="1399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5" name="フローチャート: 判断 664">
          <a:extLst>
            <a:ext uri="{FF2B5EF4-FFF2-40B4-BE49-F238E27FC236}">
              <a16:creationId xmlns:a16="http://schemas.microsoft.com/office/drawing/2014/main" id="{00000000-0008-0000-0F00-000099020000}"/>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33020</xdr:rowOff>
    </xdr:from>
    <xdr:to>
      <xdr:col>67</xdr:col>
      <xdr:colOff>101600</xdr:colOff>
      <xdr:row>81</xdr:row>
      <xdr:rowOff>134620</xdr:rowOff>
    </xdr:to>
    <xdr:sp macro="" textlink="">
      <xdr:nvSpPr>
        <xdr:cNvPr id="666" name="フローチャート: 判断 665">
          <a:extLst>
            <a:ext uri="{FF2B5EF4-FFF2-40B4-BE49-F238E27FC236}">
              <a16:creationId xmlns:a16="http://schemas.microsoft.com/office/drawing/2014/main" id="{00000000-0008-0000-0F00-00009A020000}"/>
            </a:ext>
          </a:extLst>
        </xdr:cNvPr>
        <xdr:cNvSpPr/>
      </xdr:nvSpPr>
      <xdr:spPr>
        <a:xfrm>
          <a:off x="12763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35877</xdr:rowOff>
    </xdr:from>
    <xdr:to>
      <xdr:col>85</xdr:col>
      <xdr:colOff>177800</xdr:colOff>
      <xdr:row>82</xdr:row>
      <xdr:rowOff>137477</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6268700" y="1409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14304</xdr:rowOff>
    </xdr:from>
    <xdr:ext cx="405111" cy="259045"/>
    <xdr:sp macro="" textlink="">
      <xdr:nvSpPr>
        <xdr:cNvPr id="673" name="【消防施設】&#10;有形固定資産減価償却率該当値テキスト">
          <a:extLst>
            <a:ext uri="{FF2B5EF4-FFF2-40B4-BE49-F238E27FC236}">
              <a16:creationId xmlns:a16="http://schemas.microsoft.com/office/drawing/2014/main" id="{00000000-0008-0000-0F00-0000A1020000}"/>
            </a:ext>
          </a:extLst>
        </xdr:cNvPr>
        <xdr:cNvSpPr txBox="1"/>
      </xdr:nvSpPr>
      <xdr:spPr>
        <a:xfrm>
          <a:off x="16357600" y="14073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158750</xdr:rowOff>
    </xdr:from>
    <xdr:to>
      <xdr:col>81</xdr:col>
      <xdr:colOff>101600</xdr:colOff>
      <xdr:row>83</xdr:row>
      <xdr:rowOff>88900</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543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86677</xdr:rowOff>
    </xdr:from>
    <xdr:to>
      <xdr:col>85</xdr:col>
      <xdr:colOff>127000</xdr:colOff>
      <xdr:row>83</xdr:row>
      <xdr:rowOff>38100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flipV="1">
          <a:off x="15481300" y="14145577"/>
          <a:ext cx="838200" cy="1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81598</xdr:rowOff>
    </xdr:from>
    <xdr:to>
      <xdr:col>76</xdr:col>
      <xdr:colOff>165100</xdr:colOff>
      <xdr:row>83</xdr:row>
      <xdr:rowOff>11748</xdr:rowOff>
    </xdr:to>
    <xdr:sp macro="" textlink="">
      <xdr:nvSpPr>
        <xdr:cNvPr id="676" name="楕円 675">
          <a:extLst>
            <a:ext uri="{FF2B5EF4-FFF2-40B4-BE49-F238E27FC236}">
              <a16:creationId xmlns:a16="http://schemas.microsoft.com/office/drawing/2014/main" id="{00000000-0008-0000-0F00-0000A4020000}"/>
            </a:ext>
          </a:extLst>
        </xdr:cNvPr>
        <xdr:cNvSpPr/>
      </xdr:nvSpPr>
      <xdr:spPr>
        <a:xfrm>
          <a:off x="14541500" y="1414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132398</xdr:rowOff>
    </xdr:from>
    <xdr:to>
      <xdr:col>81</xdr:col>
      <xdr:colOff>50800</xdr:colOff>
      <xdr:row>83</xdr:row>
      <xdr:rowOff>38100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4592300" y="14191298"/>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147320</xdr:rowOff>
    </xdr:from>
    <xdr:to>
      <xdr:col>72</xdr:col>
      <xdr:colOff>38100</xdr:colOff>
      <xdr:row>86</xdr:row>
      <xdr:rowOff>77470</xdr:rowOff>
    </xdr:to>
    <xdr:sp macro="" textlink="">
      <xdr:nvSpPr>
        <xdr:cNvPr id="678" name="楕円 677">
          <a:extLst>
            <a:ext uri="{FF2B5EF4-FFF2-40B4-BE49-F238E27FC236}">
              <a16:creationId xmlns:a16="http://schemas.microsoft.com/office/drawing/2014/main" id="{00000000-0008-0000-0F00-0000A6020000}"/>
            </a:ext>
          </a:extLst>
        </xdr:cNvPr>
        <xdr:cNvSpPr/>
      </xdr:nvSpPr>
      <xdr:spPr>
        <a:xfrm>
          <a:off x="13652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132398</xdr:rowOff>
    </xdr:from>
    <xdr:to>
      <xdr:col>76</xdr:col>
      <xdr:colOff>114300</xdr:colOff>
      <xdr:row>86</xdr:row>
      <xdr:rowOff>26670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flipV="1">
          <a:off x="13703300" y="14191298"/>
          <a:ext cx="889000" cy="58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75882</xdr:rowOff>
    </xdr:from>
    <xdr:to>
      <xdr:col>67</xdr:col>
      <xdr:colOff>101600</xdr:colOff>
      <xdr:row>86</xdr:row>
      <xdr:rowOff>6032</xdr:rowOff>
    </xdr:to>
    <xdr:sp macro="" textlink="">
      <xdr:nvSpPr>
        <xdr:cNvPr id="680" name="楕円 679">
          <a:extLst>
            <a:ext uri="{FF2B5EF4-FFF2-40B4-BE49-F238E27FC236}">
              <a16:creationId xmlns:a16="http://schemas.microsoft.com/office/drawing/2014/main" id="{00000000-0008-0000-0F00-0000A8020000}"/>
            </a:ext>
          </a:extLst>
        </xdr:cNvPr>
        <xdr:cNvSpPr/>
      </xdr:nvSpPr>
      <xdr:spPr>
        <a:xfrm>
          <a:off x="12763500" y="1464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126682</xdr:rowOff>
    </xdr:from>
    <xdr:to>
      <xdr:col>71</xdr:col>
      <xdr:colOff>177800</xdr:colOff>
      <xdr:row>86</xdr:row>
      <xdr:rowOff>26670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2814300" y="14699932"/>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85425</xdr:rowOff>
    </xdr:from>
    <xdr:ext cx="405111" cy="259045"/>
    <xdr:sp macro="" textlink="">
      <xdr:nvSpPr>
        <xdr:cNvPr id="682" name="n_1aveValue【消防施設】&#10;有形固定資産減価償却率">
          <a:extLst>
            <a:ext uri="{FF2B5EF4-FFF2-40B4-BE49-F238E27FC236}">
              <a16:creationId xmlns:a16="http://schemas.microsoft.com/office/drawing/2014/main" id="{00000000-0008-0000-0F00-0000AA020000}"/>
            </a:ext>
          </a:extLst>
        </xdr:cNvPr>
        <xdr:cNvSpPr txBox="1"/>
      </xdr:nvSpPr>
      <xdr:spPr>
        <a:xfrm>
          <a:off x="15266044" y="1380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56850</xdr:rowOff>
    </xdr:from>
    <xdr:ext cx="405111" cy="259045"/>
    <xdr:sp macro="" textlink="">
      <xdr:nvSpPr>
        <xdr:cNvPr id="683" name="n_2aveValue【消防施設】&#10;有形固定資産減価償却率">
          <a:extLst>
            <a:ext uri="{FF2B5EF4-FFF2-40B4-BE49-F238E27FC236}">
              <a16:creationId xmlns:a16="http://schemas.microsoft.com/office/drawing/2014/main" id="{00000000-0008-0000-0F00-0000AB020000}"/>
            </a:ext>
          </a:extLst>
        </xdr:cNvPr>
        <xdr:cNvSpPr txBox="1"/>
      </xdr:nvSpPr>
      <xdr:spPr>
        <a:xfrm>
          <a:off x="14389744" y="13772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84" name="n_3aveValue【消防施設】&#10;有形固定資産減価償却率">
          <a:extLst>
            <a:ext uri="{FF2B5EF4-FFF2-40B4-BE49-F238E27FC236}">
              <a16:creationId xmlns:a16="http://schemas.microsoft.com/office/drawing/2014/main" id="{00000000-0008-0000-0F00-0000AC020000}"/>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151147</xdr:rowOff>
    </xdr:from>
    <xdr:ext cx="405111" cy="259045"/>
    <xdr:sp macro="" textlink="">
      <xdr:nvSpPr>
        <xdr:cNvPr id="685" name="n_4aveValue【消防施設】&#10;有形固定資産減価償却率">
          <a:extLst>
            <a:ext uri="{FF2B5EF4-FFF2-40B4-BE49-F238E27FC236}">
              <a16:creationId xmlns:a16="http://schemas.microsoft.com/office/drawing/2014/main" id="{00000000-0008-0000-0F00-0000AD020000}"/>
            </a:ext>
          </a:extLst>
        </xdr:cNvPr>
        <xdr:cNvSpPr txBox="1"/>
      </xdr:nvSpPr>
      <xdr:spPr>
        <a:xfrm>
          <a:off x="12611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80027</xdr:rowOff>
    </xdr:from>
    <xdr:ext cx="405111" cy="259045"/>
    <xdr:sp macro="" textlink="">
      <xdr:nvSpPr>
        <xdr:cNvPr id="686" name="n_1mainValue【消防施設】&#10;有形固定資産減価償却率">
          <a:extLst>
            <a:ext uri="{FF2B5EF4-FFF2-40B4-BE49-F238E27FC236}">
              <a16:creationId xmlns:a16="http://schemas.microsoft.com/office/drawing/2014/main" id="{00000000-0008-0000-0F00-0000AE020000}"/>
            </a:ext>
          </a:extLst>
        </xdr:cNvPr>
        <xdr:cNvSpPr txBox="1"/>
      </xdr:nvSpPr>
      <xdr:spPr>
        <a:xfrm>
          <a:off x="15266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2875</xdr:rowOff>
    </xdr:from>
    <xdr:ext cx="405111" cy="259045"/>
    <xdr:sp macro="" textlink="">
      <xdr:nvSpPr>
        <xdr:cNvPr id="687" name="n_2mainValue【消防施設】&#10;有形固定資産減価償却率">
          <a:extLst>
            <a:ext uri="{FF2B5EF4-FFF2-40B4-BE49-F238E27FC236}">
              <a16:creationId xmlns:a16="http://schemas.microsoft.com/office/drawing/2014/main" id="{00000000-0008-0000-0F00-0000AF020000}"/>
            </a:ext>
          </a:extLst>
        </xdr:cNvPr>
        <xdr:cNvSpPr txBox="1"/>
      </xdr:nvSpPr>
      <xdr:spPr>
        <a:xfrm>
          <a:off x="14389744" y="14233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68597</xdr:rowOff>
    </xdr:from>
    <xdr:ext cx="405111" cy="259045"/>
    <xdr:sp macro="" textlink="">
      <xdr:nvSpPr>
        <xdr:cNvPr id="688" name="n_3mainValue【消防施設】&#10;有形固定資産減価償却率">
          <a:extLst>
            <a:ext uri="{FF2B5EF4-FFF2-40B4-BE49-F238E27FC236}">
              <a16:creationId xmlns:a16="http://schemas.microsoft.com/office/drawing/2014/main" id="{00000000-0008-0000-0F00-0000B0020000}"/>
            </a:ext>
          </a:extLst>
        </xdr:cNvPr>
        <xdr:cNvSpPr txBox="1"/>
      </xdr:nvSpPr>
      <xdr:spPr>
        <a:xfrm>
          <a:off x="135007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168609</xdr:rowOff>
    </xdr:from>
    <xdr:ext cx="405111" cy="259045"/>
    <xdr:sp macro="" textlink="">
      <xdr:nvSpPr>
        <xdr:cNvPr id="689" name="n_4mainValue【消防施設】&#10;有形固定資産減価償却率">
          <a:extLst>
            <a:ext uri="{FF2B5EF4-FFF2-40B4-BE49-F238E27FC236}">
              <a16:creationId xmlns:a16="http://schemas.microsoft.com/office/drawing/2014/main" id="{00000000-0008-0000-0F00-0000B1020000}"/>
            </a:ext>
          </a:extLst>
        </xdr:cNvPr>
        <xdr:cNvSpPr txBox="1"/>
      </xdr:nvSpPr>
      <xdr:spPr>
        <a:xfrm>
          <a:off x="12611744" y="14741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消防施設】&#10;一人当たり面積グラフ枠">
          <a:extLst>
            <a:ext uri="{FF2B5EF4-FFF2-40B4-BE49-F238E27FC236}">
              <a16:creationId xmlns:a16="http://schemas.microsoft.com/office/drawing/2014/main" id="{00000000-0008-0000-0F00-0000C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123825</xdr:rowOff>
    </xdr:from>
    <xdr:to>
      <xdr:col>116</xdr:col>
      <xdr:colOff>62864</xdr:colOff>
      <xdr:row>86</xdr:row>
      <xdr:rowOff>53339</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22160864" y="13325475"/>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57166</xdr:rowOff>
    </xdr:from>
    <xdr:ext cx="469744" cy="259045"/>
    <xdr:sp macro="" textlink="">
      <xdr:nvSpPr>
        <xdr:cNvPr id="714" name="【消防施設】&#10;一人当たり面積最小値テキスト">
          <a:extLst>
            <a:ext uri="{FF2B5EF4-FFF2-40B4-BE49-F238E27FC236}">
              <a16:creationId xmlns:a16="http://schemas.microsoft.com/office/drawing/2014/main" id="{00000000-0008-0000-0F00-0000CA020000}"/>
            </a:ext>
          </a:extLst>
        </xdr:cNvPr>
        <xdr:cNvSpPr txBox="1"/>
      </xdr:nvSpPr>
      <xdr:spPr>
        <a:xfrm>
          <a:off x="22199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53339</xdr:rowOff>
    </xdr:from>
    <xdr:to>
      <xdr:col>116</xdr:col>
      <xdr:colOff>152400</xdr:colOff>
      <xdr:row>86</xdr:row>
      <xdr:rowOff>53339</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70502</xdr:rowOff>
    </xdr:from>
    <xdr:ext cx="469744" cy="259045"/>
    <xdr:sp macro="" textlink="">
      <xdr:nvSpPr>
        <xdr:cNvPr id="716" name="【消防施設】&#10;一人当たり面積最大値テキスト">
          <a:extLst>
            <a:ext uri="{FF2B5EF4-FFF2-40B4-BE49-F238E27FC236}">
              <a16:creationId xmlns:a16="http://schemas.microsoft.com/office/drawing/2014/main" id="{00000000-0008-0000-0F00-0000CC020000}"/>
            </a:ext>
          </a:extLst>
        </xdr:cNvPr>
        <xdr:cNvSpPr txBox="1"/>
      </xdr:nvSpPr>
      <xdr:spPr>
        <a:xfrm>
          <a:off x="22199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123825</xdr:rowOff>
    </xdr:from>
    <xdr:to>
      <xdr:col>116</xdr:col>
      <xdr:colOff>152400</xdr:colOff>
      <xdr:row>77</xdr:row>
      <xdr:rowOff>123825</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22072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139716</xdr:rowOff>
    </xdr:from>
    <xdr:ext cx="469744" cy="259045"/>
    <xdr:sp macro="" textlink="">
      <xdr:nvSpPr>
        <xdr:cNvPr id="718" name="【消防施設】&#10;一人当たり面積平均値テキスト">
          <a:extLst>
            <a:ext uri="{FF2B5EF4-FFF2-40B4-BE49-F238E27FC236}">
              <a16:creationId xmlns:a16="http://schemas.microsoft.com/office/drawing/2014/main" id="{00000000-0008-0000-0F00-0000CE020000}"/>
            </a:ext>
          </a:extLst>
        </xdr:cNvPr>
        <xdr:cNvSpPr txBox="1"/>
      </xdr:nvSpPr>
      <xdr:spPr>
        <a:xfrm>
          <a:off x="22199600" y="1419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22110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153036</xdr:rowOff>
    </xdr:from>
    <xdr:to>
      <xdr:col>107</xdr:col>
      <xdr:colOff>101600</xdr:colOff>
      <xdr:row>84</xdr:row>
      <xdr:rowOff>83186</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20383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74930</xdr:rowOff>
    </xdr:from>
    <xdr:to>
      <xdr:col>102</xdr:col>
      <xdr:colOff>165100</xdr:colOff>
      <xdr:row>85</xdr:row>
      <xdr:rowOff>5080</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19494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82550</xdr:rowOff>
    </xdr:from>
    <xdr:to>
      <xdr:col>98</xdr:col>
      <xdr:colOff>38100</xdr:colOff>
      <xdr:row>85</xdr:row>
      <xdr:rowOff>12700</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18605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22110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11447</xdr:rowOff>
    </xdr:from>
    <xdr:ext cx="469744" cy="259045"/>
    <xdr:sp macro="" textlink="">
      <xdr:nvSpPr>
        <xdr:cNvPr id="730" name="【消防施設】&#10;一人当たり面積該当値テキスト">
          <a:extLst>
            <a:ext uri="{FF2B5EF4-FFF2-40B4-BE49-F238E27FC236}">
              <a16:creationId xmlns:a16="http://schemas.microsoft.com/office/drawing/2014/main" id="{00000000-0008-0000-0F00-0000DA020000}"/>
            </a:ext>
          </a:extLst>
        </xdr:cNvPr>
        <xdr:cNvSpPr txBox="1"/>
      </xdr:nvSpPr>
      <xdr:spPr>
        <a:xfrm>
          <a:off x="221996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36830</xdr:rowOff>
    </xdr:from>
    <xdr:to>
      <xdr:col>112</xdr:col>
      <xdr:colOff>38100</xdr:colOff>
      <xdr:row>85</xdr:row>
      <xdr:rowOff>138430</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21272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83820</xdr:rowOff>
    </xdr:from>
    <xdr:to>
      <xdr:col>116</xdr:col>
      <xdr:colOff>63500</xdr:colOff>
      <xdr:row>85</xdr:row>
      <xdr:rowOff>87630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flipV="1">
          <a:off x="21323300" y="146570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126364</xdr:rowOff>
    </xdr:from>
    <xdr:to>
      <xdr:col>107</xdr:col>
      <xdr:colOff>101600</xdr:colOff>
      <xdr:row>86</xdr:row>
      <xdr:rowOff>56514</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203835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87630</xdr:rowOff>
    </xdr:from>
    <xdr:to>
      <xdr:col>111</xdr:col>
      <xdr:colOff>177800</xdr:colOff>
      <xdr:row>86</xdr:row>
      <xdr:rowOff>5714</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flipV="1">
          <a:off x="20434300" y="14660880"/>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128270</xdr:rowOff>
    </xdr:from>
    <xdr:to>
      <xdr:col>102</xdr:col>
      <xdr:colOff>165100</xdr:colOff>
      <xdr:row>86</xdr:row>
      <xdr:rowOff>58420</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19494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5714</xdr:rowOff>
    </xdr:from>
    <xdr:to>
      <xdr:col>107</xdr:col>
      <xdr:colOff>50800</xdr:colOff>
      <xdr:row>86</xdr:row>
      <xdr:rowOff>7620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19545300" y="147504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130175</xdr:rowOff>
    </xdr:from>
    <xdr:to>
      <xdr:col>98</xdr:col>
      <xdr:colOff>38100</xdr:colOff>
      <xdr:row>86</xdr:row>
      <xdr:rowOff>60325</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18605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xdr:rowOff>
    </xdr:from>
    <xdr:to>
      <xdr:col>102</xdr:col>
      <xdr:colOff>114300</xdr:colOff>
      <xdr:row>86</xdr:row>
      <xdr:rowOff>9525</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18656300" y="147523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739" name="n_1aveValue【消防施設】&#10;一人当たり面積">
          <a:extLst>
            <a:ext uri="{FF2B5EF4-FFF2-40B4-BE49-F238E27FC236}">
              <a16:creationId xmlns:a16="http://schemas.microsoft.com/office/drawing/2014/main" id="{00000000-0008-0000-0F00-0000E3020000}"/>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99713</xdr:rowOff>
    </xdr:from>
    <xdr:ext cx="469744" cy="259045"/>
    <xdr:sp macro="" textlink="">
      <xdr:nvSpPr>
        <xdr:cNvPr id="740" name="n_2aveValue【消防施設】&#10;一人当たり面積">
          <a:extLst>
            <a:ext uri="{FF2B5EF4-FFF2-40B4-BE49-F238E27FC236}">
              <a16:creationId xmlns:a16="http://schemas.microsoft.com/office/drawing/2014/main" id="{00000000-0008-0000-0F00-0000E4020000}"/>
            </a:ext>
          </a:extLst>
        </xdr:cNvPr>
        <xdr:cNvSpPr txBox="1"/>
      </xdr:nvSpPr>
      <xdr:spPr>
        <a:xfrm>
          <a:off x="20199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21607</xdr:rowOff>
    </xdr:from>
    <xdr:ext cx="469744" cy="259045"/>
    <xdr:sp macro="" textlink="">
      <xdr:nvSpPr>
        <xdr:cNvPr id="741" name="n_3aveValue【消防施設】&#10;一人当たり面積">
          <a:extLst>
            <a:ext uri="{FF2B5EF4-FFF2-40B4-BE49-F238E27FC236}">
              <a16:creationId xmlns:a16="http://schemas.microsoft.com/office/drawing/2014/main" id="{00000000-0008-0000-0F00-0000E5020000}"/>
            </a:ext>
          </a:extLst>
        </xdr:cNvPr>
        <xdr:cNvSpPr txBox="1"/>
      </xdr:nvSpPr>
      <xdr:spPr>
        <a:xfrm>
          <a:off x="19310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29227</xdr:rowOff>
    </xdr:from>
    <xdr:ext cx="469744" cy="259045"/>
    <xdr:sp macro="" textlink="">
      <xdr:nvSpPr>
        <xdr:cNvPr id="742" name="n_4aveValue【消防施設】&#10;一人当たり面積">
          <a:extLst>
            <a:ext uri="{FF2B5EF4-FFF2-40B4-BE49-F238E27FC236}">
              <a16:creationId xmlns:a16="http://schemas.microsoft.com/office/drawing/2014/main" id="{00000000-0008-0000-0F00-0000E6020000}"/>
            </a:ext>
          </a:extLst>
        </xdr:cNvPr>
        <xdr:cNvSpPr txBox="1"/>
      </xdr:nvSpPr>
      <xdr:spPr>
        <a:xfrm>
          <a:off x="18421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129557</xdr:rowOff>
    </xdr:from>
    <xdr:ext cx="469744" cy="259045"/>
    <xdr:sp macro="" textlink="">
      <xdr:nvSpPr>
        <xdr:cNvPr id="743" name="n_1mainValue【消防施設】&#10;一人当たり面積">
          <a:extLst>
            <a:ext uri="{FF2B5EF4-FFF2-40B4-BE49-F238E27FC236}">
              <a16:creationId xmlns:a16="http://schemas.microsoft.com/office/drawing/2014/main" id="{00000000-0008-0000-0F00-0000E7020000}"/>
            </a:ext>
          </a:extLst>
        </xdr:cNvPr>
        <xdr:cNvSpPr txBox="1"/>
      </xdr:nvSpPr>
      <xdr:spPr>
        <a:xfrm>
          <a:off x="210757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47641</xdr:rowOff>
    </xdr:from>
    <xdr:ext cx="469744" cy="259045"/>
    <xdr:sp macro="" textlink="">
      <xdr:nvSpPr>
        <xdr:cNvPr id="744" name="n_2mainValue【消防施設】&#10;一人当たり面積">
          <a:extLst>
            <a:ext uri="{FF2B5EF4-FFF2-40B4-BE49-F238E27FC236}">
              <a16:creationId xmlns:a16="http://schemas.microsoft.com/office/drawing/2014/main" id="{00000000-0008-0000-0F00-0000E8020000}"/>
            </a:ext>
          </a:extLst>
        </xdr:cNvPr>
        <xdr:cNvSpPr txBox="1"/>
      </xdr:nvSpPr>
      <xdr:spPr>
        <a:xfrm>
          <a:off x="20199427" y="1479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49547</xdr:rowOff>
    </xdr:from>
    <xdr:ext cx="469744" cy="259045"/>
    <xdr:sp macro="" textlink="">
      <xdr:nvSpPr>
        <xdr:cNvPr id="745" name="n_3mainValue【消防施設】&#10;一人当たり面積">
          <a:extLst>
            <a:ext uri="{FF2B5EF4-FFF2-40B4-BE49-F238E27FC236}">
              <a16:creationId xmlns:a16="http://schemas.microsoft.com/office/drawing/2014/main" id="{00000000-0008-0000-0F00-0000E9020000}"/>
            </a:ext>
          </a:extLst>
        </xdr:cNvPr>
        <xdr:cNvSpPr txBox="1"/>
      </xdr:nvSpPr>
      <xdr:spPr>
        <a:xfrm>
          <a:off x="19310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51452</xdr:rowOff>
    </xdr:from>
    <xdr:ext cx="469744" cy="259045"/>
    <xdr:sp macro="" textlink="">
      <xdr:nvSpPr>
        <xdr:cNvPr id="746" name="n_4mainValue【消防施設】&#10;一人当たり面積">
          <a:extLst>
            <a:ext uri="{FF2B5EF4-FFF2-40B4-BE49-F238E27FC236}">
              <a16:creationId xmlns:a16="http://schemas.microsoft.com/office/drawing/2014/main" id="{00000000-0008-0000-0F00-0000EA020000}"/>
            </a:ext>
          </a:extLst>
        </xdr:cNvPr>
        <xdr:cNvSpPr txBox="1"/>
      </xdr:nvSpPr>
      <xdr:spPr>
        <a:xfrm>
          <a:off x="18421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00000000-0008-0000-0F00-0000F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00000000-0008-0000-0F00-0000F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庁舎】&#10;有形固定資産減価償却率グラフ枠">
          <a:extLst>
            <a:ext uri="{FF2B5EF4-FFF2-40B4-BE49-F238E27FC236}">
              <a16:creationId xmlns:a16="http://schemas.microsoft.com/office/drawing/2014/main" id="{00000000-0008-0000-0F00-00000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79466</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flipV="1">
          <a:off x="16318864" y="1725712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773" name="【庁舎】&#10;有形固定資産減価償却率最小値テキスト">
          <a:extLst>
            <a:ext uri="{FF2B5EF4-FFF2-40B4-BE49-F238E27FC236}">
              <a16:creationId xmlns:a16="http://schemas.microsoft.com/office/drawing/2014/main" id="{00000000-0008-0000-0F00-000005030000}"/>
            </a:ext>
          </a:extLst>
        </xdr:cNvPr>
        <xdr:cNvSpPr txBox="1"/>
      </xdr:nvSpPr>
      <xdr:spPr>
        <a:xfrm>
          <a:off x="16357600" y="1859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775" name="【庁舎】&#10;有形固定資産減価償却率最大値テキスト">
          <a:extLst>
            <a:ext uri="{FF2B5EF4-FFF2-40B4-BE49-F238E27FC236}">
              <a16:creationId xmlns:a16="http://schemas.microsoft.com/office/drawing/2014/main" id="{00000000-0008-0000-0F00-000007030000}"/>
            </a:ext>
          </a:extLst>
        </xdr:cNvPr>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170741</xdr:rowOff>
    </xdr:from>
    <xdr:ext cx="405111" cy="259045"/>
    <xdr:sp macro="" textlink="">
      <xdr:nvSpPr>
        <xdr:cNvPr id="777" name="【庁舎】&#10;有形固定資産減価償却率平均値テキスト">
          <a:extLst>
            <a:ext uri="{FF2B5EF4-FFF2-40B4-BE49-F238E27FC236}">
              <a16:creationId xmlns:a16="http://schemas.microsoft.com/office/drawing/2014/main" id="{00000000-0008-0000-0F00-000009030000}"/>
            </a:ext>
          </a:extLst>
        </xdr:cNvPr>
        <xdr:cNvSpPr txBox="1"/>
      </xdr:nvSpPr>
      <xdr:spPr>
        <a:xfrm>
          <a:off x="16357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778" name="フローチャート: 判断 777">
          <a:extLst>
            <a:ext uri="{FF2B5EF4-FFF2-40B4-BE49-F238E27FC236}">
              <a16:creationId xmlns:a16="http://schemas.microsoft.com/office/drawing/2014/main" id="{00000000-0008-0000-0F00-00000A030000}"/>
            </a:ext>
          </a:extLst>
        </xdr:cNvPr>
        <xdr:cNvSpPr/>
      </xdr:nvSpPr>
      <xdr:spPr>
        <a:xfrm>
          <a:off x="16268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779" name="フローチャート: 判断 778">
          <a:extLst>
            <a:ext uri="{FF2B5EF4-FFF2-40B4-BE49-F238E27FC236}">
              <a16:creationId xmlns:a16="http://schemas.microsoft.com/office/drawing/2014/main" id="{00000000-0008-0000-0F00-00000B030000}"/>
            </a:ext>
          </a:extLst>
        </xdr:cNvPr>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780" name="フローチャート: 判断 779">
          <a:extLst>
            <a:ext uri="{FF2B5EF4-FFF2-40B4-BE49-F238E27FC236}">
              <a16:creationId xmlns:a16="http://schemas.microsoft.com/office/drawing/2014/main" id="{00000000-0008-0000-0F00-00000C030000}"/>
            </a:ext>
          </a:extLst>
        </xdr:cNvPr>
        <xdr:cNvSpPr/>
      </xdr:nvSpPr>
      <xdr:spPr>
        <a:xfrm>
          <a:off x="14541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781" name="フローチャート: 判断 780">
          <a:extLst>
            <a:ext uri="{FF2B5EF4-FFF2-40B4-BE49-F238E27FC236}">
              <a16:creationId xmlns:a16="http://schemas.microsoft.com/office/drawing/2014/main" id="{00000000-0008-0000-0F00-00000D030000}"/>
            </a:ext>
          </a:extLst>
        </xdr:cNvPr>
        <xdr:cNvSpPr/>
      </xdr:nvSpPr>
      <xdr:spPr>
        <a:xfrm>
          <a:off x="13652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782" name="フローチャート: 判断 781">
          <a:extLst>
            <a:ext uri="{FF2B5EF4-FFF2-40B4-BE49-F238E27FC236}">
              <a16:creationId xmlns:a16="http://schemas.microsoft.com/office/drawing/2014/main" id="{00000000-0008-0000-0F00-00000E030000}"/>
            </a:ext>
          </a:extLst>
        </xdr:cNvPr>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156029</xdr:rowOff>
    </xdr:from>
    <xdr:to>
      <xdr:col>85</xdr:col>
      <xdr:colOff>177800</xdr:colOff>
      <xdr:row>106</xdr:row>
      <xdr:rowOff>86179</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62687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134456</xdr:rowOff>
    </xdr:from>
    <xdr:ext cx="405111" cy="259045"/>
    <xdr:sp macro="" textlink="">
      <xdr:nvSpPr>
        <xdr:cNvPr id="789" name="【庁舎】&#10;有形固定資産減価償却率該当値テキスト">
          <a:extLst>
            <a:ext uri="{FF2B5EF4-FFF2-40B4-BE49-F238E27FC236}">
              <a16:creationId xmlns:a16="http://schemas.microsoft.com/office/drawing/2014/main" id="{00000000-0008-0000-0F00-000015030000}"/>
            </a:ext>
          </a:extLst>
        </xdr:cNvPr>
        <xdr:cNvSpPr txBox="1"/>
      </xdr:nvSpPr>
      <xdr:spPr>
        <a:xfrm>
          <a:off x="16357600"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136434</xdr:rowOff>
    </xdr:from>
    <xdr:to>
      <xdr:col>81</xdr:col>
      <xdr:colOff>101600</xdr:colOff>
      <xdr:row>106</xdr:row>
      <xdr:rowOff>66584</xdr:rowOff>
    </xdr:to>
    <xdr:sp macro="" textlink="">
      <xdr:nvSpPr>
        <xdr:cNvPr id="790" name="楕円 789">
          <a:extLst>
            <a:ext uri="{FF2B5EF4-FFF2-40B4-BE49-F238E27FC236}">
              <a16:creationId xmlns:a16="http://schemas.microsoft.com/office/drawing/2014/main" id="{00000000-0008-0000-0F00-000016030000}"/>
            </a:ext>
          </a:extLst>
        </xdr:cNvPr>
        <xdr:cNvSpPr/>
      </xdr:nvSpPr>
      <xdr:spPr>
        <a:xfrm>
          <a:off x="15430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15784</xdr:rowOff>
    </xdr:from>
    <xdr:to>
      <xdr:col>85</xdr:col>
      <xdr:colOff>127000</xdr:colOff>
      <xdr:row>106</xdr:row>
      <xdr:rowOff>35379</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5481300" y="1818948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131536</xdr:rowOff>
    </xdr:from>
    <xdr:to>
      <xdr:col>76</xdr:col>
      <xdr:colOff>165100</xdr:colOff>
      <xdr:row>105</xdr:row>
      <xdr:rowOff>61686</xdr:rowOff>
    </xdr:to>
    <xdr:sp macro="" textlink="">
      <xdr:nvSpPr>
        <xdr:cNvPr id="792" name="楕円 791">
          <a:extLst>
            <a:ext uri="{FF2B5EF4-FFF2-40B4-BE49-F238E27FC236}">
              <a16:creationId xmlns:a16="http://schemas.microsoft.com/office/drawing/2014/main" id="{00000000-0008-0000-0F00-000018030000}"/>
            </a:ext>
          </a:extLst>
        </xdr:cNvPr>
        <xdr:cNvSpPr/>
      </xdr:nvSpPr>
      <xdr:spPr>
        <a:xfrm>
          <a:off x="14541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10886</xdr:rowOff>
    </xdr:from>
    <xdr:to>
      <xdr:col>81</xdr:col>
      <xdr:colOff>50800</xdr:colOff>
      <xdr:row>106</xdr:row>
      <xdr:rowOff>15784</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4592300" y="18013136"/>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xdr:rowOff>
    </xdr:from>
    <xdr:to>
      <xdr:col>72</xdr:col>
      <xdr:colOff>38100</xdr:colOff>
      <xdr:row>105</xdr:row>
      <xdr:rowOff>102507</xdr:rowOff>
    </xdr:to>
    <xdr:sp macro="" textlink="">
      <xdr:nvSpPr>
        <xdr:cNvPr id="794" name="楕円 793">
          <a:extLst>
            <a:ext uri="{FF2B5EF4-FFF2-40B4-BE49-F238E27FC236}">
              <a16:creationId xmlns:a16="http://schemas.microsoft.com/office/drawing/2014/main" id="{00000000-0008-0000-0F00-00001A030000}"/>
            </a:ext>
          </a:extLst>
        </xdr:cNvPr>
        <xdr:cNvSpPr/>
      </xdr:nvSpPr>
      <xdr:spPr>
        <a:xfrm>
          <a:off x="13652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10886</xdr:rowOff>
    </xdr:from>
    <xdr:to>
      <xdr:col>76</xdr:col>
      <xdr:colOff>114300</xdr:colOff>
      <xdr:row>105</xdr:row>
      <xdr:rowOff>51707</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flipV="1">
          <a:off x="13703300" y="1801313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56424</xdr:rowOff>
    </xdr:from>
    <xdr:to>
      <xdr:col>67</xdr:col>
      <xdr:colOff>101600</xdr:colOff>
      <xdr:row>105</xdr:row>
      <xdr:rowOff>158024</xdr:rowOff>
    </xdr:to>
    <xdr:sp macro="" textlink="">
      <xdr:nvSpPr>
        <xdr:cNvPr id="796" name="楕円 795">
          <a:extLst>
            <a:ext uri="{FF2B5EF4-FFF2-40B4-BE49-F238E27FC236}">
              <a16:creationId xmlns:a16="http://schemas.microsoft.com/office/drawing/2014/main" id="{00000000-0008-0000-0F00-00001C030000}"/>
            </a:ext>
          </a:extLst>
        </xdr:cNvPr>
        <xdr:cNvSpPr/>
      </xdr:nvSpPr>
      <xdr:spPr>
        <a:xfrm>
          <a:off x="12763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51707</xdr:rowOff>
    </xdr:from>
    <xdr:to>
      <xdr:col>71</xdr:col>
      <xdr:colOff>177800</xdr:colOff>
      <xdr:row>105</xdr:row>
      <xdr:rowOff>107224</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flipV="1">
          <a:off x="12814300" y="1805395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63516</xdr:rowOff>
    </xdr:from>
    <xdr:ext cx="405111" cy="259045"/>
    <xdr:sp macro="" textlink="">
      <xdr:nvSpPr>
        <xdr:cNvPr id="798" name="n_1aveValue【庁舎】&#10;有形固定資産減価償却率">
          <a:extLst>
            <a:ext uri="{FF2B5EF4-FFF2-40B4-BE49-F238E27FC236}">
              <a16:creationId xmlns:a16="http://schemas.microsoft.com/office/drawing/2014/main" id="{00000000-0008-0000-0F00-00001E030000}"/>
            </a:ext>
          </a:extLst>
        </xdr:cNvPr>
        <xdr:cNvSpPr txBox="1"/>
      </xdr:nvSpPr>
      <xdr:spPr>
        <a:xfrm>
          <a:off x="15266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40657</xdr:rowOff>
    </xdr:from>
    <xdr:ext cx="405111" cy="259045"/>
    <xdr:sp macro="" textlink="">
      <xdr:nvSpPr>
        <xdr:cNvPr id="799" name="n_2aveValue【庁舎】&#10;有形固定資産減価償却率">
          <a:extLst>
            <a:ext uri="{FF2B5EF4-FFF2-40B4-BE49-F238E27FC236}">
              <a16:creationId xmlns:a16="http://schemas.microsoft.com/office/drawing/2014/main" id="{00000000-0008-0000-0F00-00001F030000}"/>
            </a:ext>
          </a:extLst>
        </xdr:cNvPr>
        <xdr:cNvSpPr txBox="1"/>
      </xdr:nvSpPr>
      <xdr:spPr>
        <a:xfrm>
          <a:off x="14389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8000</xdr:rowOff>
    </xdr:from>
    <xdr:ext cx="405111" cy="259045"/>
    <xdr:sp macro="" textlink="">
      <xdr:nvSpPr>
        <xdr:cNvPr id="800" name="n_3aveValue【庁舎】&#10;有形固定資産減価償却率">
          <a:extLst>
            <a:ext uri="{FF2B5EF4-FFF2-40B4-BE49-F238E27FC236}">
              <a16:creationId xmlns:a16="http://schemas.microsoft.com/office/drawing/2014/main" id="{00000000-0008-0000-0F00-000020030000}"/>
            </a:ext>
          </a:extLst>
        </xdr:cNvPr>
        <xdr:cNvSpPr txBox="1"/>
      </xdr:nvSpPr>
      <xdr:spPr>
        <a:xfrm>
          <a:off x="13500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801" name="n_4aveValue【庁舎】&#10;有形固定資産減価償却率">
          <a:extLst>
            <a:ext uri="{FF2B5EF4-FFF2-40B4-BE49-F238E27FC236}">
              <a16:creationId xmlns:a16="http://schemas.microsoft.com/office/drawing/2014/main" id="{00000000-0008-0000-0F00-000021030000}"/>
            </a:ext>
          </a:extLst>
        </xdr:cNvPr>
        <xdr:cNvSpPr txBox="1"/>
      </xdr:nvSpPr>
      <xdr:spPr>
        <a:xfrm>
          <a:off x="12611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57711</xdr:rowOff>
    </xdr:from>
    <xdr:ext cx="405111" cy="259045"/>
    <xdr:sp macro="" textlink="">
      <xdr:nvSpPr>
        <xdr:cNvPr id="802" name="n_1mainValue【庁舎】&#10;有形固定資産減価償却率">
          <a:extLst>
            <a:ext uri="{FF2B5EF4-FFF2-40B4-BE49-F238E27FC236}">
              <a16:creationId xmlns:a16="http://schemas.microsoft.com/office/drawing/2014/main" id="{00000000-0008-0000-0F00-000022030000}"/>
            </a:ext>
          </a:extLst>
        </xdr:cNvPr>
        <xdr:cNvSpPr txBox="1"/>
      </xdr:nvSpPr>
      <xdr:spPr>
        <a:xfrm>
          <a:off x="152660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52813</xdr:rowOff>
    </xdr:from>
    <xdr:ext cx="405111" cy="259045"/>
    <xdr:sp macro="" textlink="">
      <xdr:nvSpPr>
        <xdr:cNvPr id="803" name="n_2mainValue【庁舎】&#10;有形固定資産減価償却率">
          <a:extLst>
            <a:ext uri="{FF2B5EF4-FFF2-40B4-BE49-F238E27FC236}">
              <a16:creationId xmlns:a16="http://schemas.microsoft.com/office/drawing/2014/main" id="{00000000-0008-0000-0F00-000023030000}"/>
            </a:ext>
          </a:extLst>
        </xdr:cNvPr>
        <xdr:cNvSpPr txBox="1"/>
      </xdr:nvSpPr>
      <xdr:spPr>
        <a:xfrm>
          <a:off x="143897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93634</xdr:rowOff>
    </xdr:from>
    <xdr:ext cx="405111" cy="259045"/>
    <xdr:sp macro="" textlink="">
      <xdr:nvSpPr>
        <xdr:cNvPr id="804" name="n_3mainValue【庁舎】&#10;有形固定資産減価償却率">
          <a:extLst>
            <a:ext uri="{FF2B5EF4-FFF2-40B4-BE49-F238E27FC236}">
              <a16:creationId xmlns:a16="http://schemas.microsoft.com/office/drawing/2014/main" id="{00000000-0008-0000-0F00-000024030000}"/>
            </a:ext>
          </a:extLst>
        </xdr:cNvPr>
        <xdr:cNvSpPr txBox="1"/>
      </xdr:nvSpPr>
      <xdr:spPr>
        <a:xfrm>
          <a:off x="13500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149151</xdr:rowOff>
    </xdr:from>
    <xdr:ext cx="405111" cy="259045"/>
    <xdr:sp macro="" textlink="">
      <xdr:nvSpPr>
        <xdr:cNvPr id="805" name="n_4mainValue【庁舎】&#10;有形固定資産減価償却率">
          <a:extLst>
            <a:ext uri="{FF2B5EF4-FFF2-40B4-BE49-F238E27FC236}">
              <a16:creationId xmlns:a16="http://schemas.microsoft.com/office/drawing/2014/main" id="{00000000-0008-0000-0F00-000025030000}"/>
            </a:ext>
          </a:extLst>
        </xdr:cNvPr>
        <xdr:cNvSpPr txBox="1"/>
      </xdr:nvSpPr>
      <xdr:spPr>
        <a:xfrm>
          <a:off x="12611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9" name="正方形/長方形 808">
          <a:extLst>
            <a:ext uri="{FF2B5EF4-FFF2-40B4-BE49-F238E27FC236}">
              <a16:creationId xmlns:a16="http://schemas.microsoft.com/office/drawing/2014/main" id="{00000000-0008-0000-0F00-00002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0" name="正方形/長方形 809">
          <a:extLst>
            <a:ext uri="{FF2B5EF4-FFF2-40B4-BE49-F238E27FC236}">
              <a16:creationId xmlns:a16="http://schemas.microsoft.com/office/drawing/2014/main" id="{00000000-0008-0000-0F00-00002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1" name="正方形/長方形 810">
          <a:extLst>
            <a:ext uri="{FF2B5EF4-FFF2-40B4-BE49-F238E27FC236}">
              <a16:creationId xmlns:a16="http://schemas.microsoft.com/office/drawing/2014/main" id="{00000000-0008-0000-0F00-00002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2" name="正方形/長方形 811">
          <a:extLst>
            <a:ext uri="{FF2B5EF4-FFF2-40B4-BE49-F238E27FC236}">
              <a16:creationId xmlns:a16="http://schemas.microsoft.com/office/drawing/2014/main" id="{00000000-0008-0000-0F00-00002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3" name="正方形/長方形 812">
          <a:extLst>
            <a:ext uri="{FF2B5EF4-FFF2-40B4-BE49-F238E27FC236}">
              <a16:creationId xmlns:a16="http://schemas.microsoft.com/office/drawing/2014/main" id="{00000000-0008-0000-0F00-00002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1" name="【庁舎】&#10;一人当たり面積グラフ枠">
          <a:extLst>
            <a:ext uri="{FF2B5EF4-FFF2-40B4-BE49-F238E27FC236}">
              <a16:creationId xmlns:a16="http://schemas.microsoft.com/office/drawing/2014/main" id="{00000000-0008-0000-0F00-00003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22316</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flipV="1">
          <a:off x="22160864" y="1720160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833" name="【庁舎】&#10;一人当たり面積最小値テキスト">
          <a:extLst>
            <a:ext uri="{FF2B5EF4-FFF2-40B4-BE49-F238E27FC236}">
              <a16:creationId xmlns:a16="http://schemas.microsoft.com/office/drawing/2014/main" id="{00000000-0008-0000-0F00-000041030000}"/>
            </a:ext>
          </a:extLst>
        </xdr:cNvPr>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35" name="【庁舎】&#10;一人当たり面積最大値テキスト">
          <a:extLst>
            <a:ext uri="{FF2B5EF4-FFF2-40B4-BE49-F238E27FC236}">
              <a16:creationId xmlns:a16="http://schemas.microsoft.com/office/drawing/2014/main" id="{00000000-0008-0000-0F00-000043030000}"/>
            </a:ext>
          </a:extLst>
        </xdr:cNvPr>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149151</xdr:rowOff>
    </xdr:from>
    <xdr:ext cx="469744" cy="259045"/>
    <xdr:sp macro="" textlink="">
      <xdr:nvSpPr>
        <xdr:cNvPr id="837" name="【庁舎】&#10;一人当たり面積平均値テキスト">
          <a:extLst>
            <a:ext uri="{FF2B5EF4-FFF2-40B4-BE49-F238E27FC236}">
              <a16:creationId xmlns:a16="http://schemas.microsoft.com/office/drawing/2014/main" id="{00000000-0008-0000-0F00-000045030000}"/>
            </a:ext>
          </a:extLst>
        </xdr:cNvPr>
        <xdr:cNvSpPr txBox="1"/>
      </xdr:nvSpPr>
      <xdr:spPr>
        <a:xfrm>
          <a:off x="22199600" y="17808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170724</xdr:rowOff>
    </xdr:from>
    <xdr:to>
      <xdr:col>116</xdr:col>
      <xdr:colOff>114300</xdr:colOff>
      <xdr:row>104</xdr:row>
      <xdr:rowOff>100874</xdr:rowOff>
    </xdr:to>
    <xdr:sp macro="" textlink="">
      <xdr:nvSpPr>
        <xdr:cNvPr id="838" name="フローチャート: 判断 837">
          <a:extLst>
            <a:ext uri="{FF2B5EF4-FFF2-40B4-BE49-F238E27FC236}">
              <a16:creationId xmlns:a16="http://schemas.microsoft.com/office/drawing/2014/main" id="{00000000-0008-0000-0F00-000046030000}"/>
            </a:ext>
          </a:extLst>
        </xdr:cNvPr>
        <xdr:cNvSpPr/>
      </xdr:nvSpPr>
      <xdr:spPr>
        <a:xfrm>
          <a:off x="221107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100512</xdr:rowOff>
    </xdr:from>
    <xdr:to>
      <xdr:col>112</xdr:col>
      <xdr:colOff>38100</xdr:colOff>
      <xdr:row>105</xdr:row>
      <xdr:rowOff>30662</xdr:rowOff>
    </xdr:to>
    <xdr:sp macro="" textlink="">
      <xdr:nvSpPr>
        <xdr:cNvPr id="839" name="フローチャート: 判断 838">
          <a:extLst>
            <a:ext uri="{FF2B5EF4-FFF2-40B4-BE49-F238E27FC236}">
              <a16:creationId xmlns:a16="http://schemas.microsoft.com/office/drawing/2014/main" id="{00000000-0008-0000-0F00-000047030000}"/>
            </a:ext>
          </a:extLst>
        </xdr:cNvPr>
        <xdr:cNvSpPr/>
      </xdr:nvSpPr>
      <xdr:spPr>
        <a:xfrm>
          <a:off x="2127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840" name="フローチャート: 判断 839">
          <a:extLst>
            <a:ext uri="{FF2B5EF4-FFF2-40B4-BE49-F238E27FC236}">
              <a16:creationId xmlns:a16="http://schemas.microsoft.com/office/drawing/2014/main" id="{00000000-0008-0000-0F00-000048030000}"/>
            </a:ext>
          </a:extLst>
        </xdr:cNvPr>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149498</xdr:rowOff>
    </xdr:from>
    <xdr:to>
      <xdr:col>102</xdr:col>
      <xdr:colOff>165100</xdr:colOff>
      <xdr:row>105</xdr:row>
      <xdr:rowOff>79648</xdr:rowOff>
    </xdr:to>
    <xdr:sp macro="" textlink="">
      <xdr:nvSpPr>
        <xdr:cNvPr id="841" name="フローチャート: 判断 840">
          <a:extLst>
            <a:ext uri="{FF2B5EF4-FFF2-40B4-BE49-F238E27FC236}">
              <a16:creationId xmlns:a16="http://schemas.microsoft.com/office/drawing/2014/main" id="{00000000-0008-0000-0F00-000049030000}"/>
            </a:ext>
          </a:extLst>
        </xdr:cNvPr>
        <xdr:cNvSpPr/>
      </xdr:nvSpPr>
      <xdr:spPr>
        <a:xfrm>
          <a:off x="19494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79284</xdr:rowOff>
    </xdr:from>
    <xdr:to>
      <xdr:col>98</xdr:col>
      <xdr:colOff>38100</xdr:colOff>
      <xdr:row>106</xdr:row>
      <xdr:rowOff>9434</xdr:rowOff>
    </xdr:to>
    <xdr:sp macro="" textlink="">
      <xdr:nvSpPr>
        <xdr:cNvPr id="842" name="フローチャート: 判断 841">
          <a:extLst>
            <a:ext uri="{FF2B5EF4-FFF2-40B4-BE49-F238E27FC236}">
              <a16:creationId xmlns:a16="http://schemas.microsoft.com/office/drawing/2014/main" id="{00000000-0008-0000-0F00-00004A030000}"/>
            </a:ext>
          </a:extLst>
        </xdr:cNvPr>
        <xdr:cNvSpPr/>
      </xdr:nvSpPr>
      <xdr:spPr>
        <a:xfrm>
          <a:off x="18605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43362</xdr:rowOff>
    </xdr:from>
    <xdr:to>
      <xdr:col>116</xdr:col>
      <xdr:colOff>114300</xdr:colOff>
      <xdr:row>103</xdr:row>
      <xdr:rowOff>144962</xdr:rowOff>
    </xdr:to>
    <xdr:sp macro="" textlink="">
      <xdr:nvSpPr>
        <xdr:cNvPr id="848" name="楕円 847">
          <a:extLst>
            <a:ext uri="{FF2B5EF4-FFF2-40B4-BE49-F238E27FC236}">
              <a16:creationId xmlns:a16="http://schemas.microsoft.com/office/drawing/2014/main" id="{00000000-0008-0000-0F00-000050030000}"/>
            </a:ext>
          </a:extLst>
        </xdr:cNvPr>
        <xdr:cNvSpPr/>
      </xdr:nvSpPr>
      <xdr:spPr>
        <a:xfrm>
          <a:off x="221107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66239</xdr:rowOff>
    </xdr:from>
    <xdr:ext cx="469744" cy="259045"/>
    <xdr:sp macro="" textlink="">
      <xdr:nvSpPr>
        <xdr:cNvPr id="849" name="【庁舎】&#10;一人当たり面積該当値テキスト">
          <a:extLst>
            <a:ext uri="{FF2B5EF4-FFF2-40B4-BE49-F238E27FC236}">
              <a16:creationId xmlns:a16="http://schemas.microsoft.com/office/drawing/2014/main" id="{00000000-0008-0000-0F00-000051030000}"/>
            </a:ext>
          </a:extLst>
        </xdr:cNvPr>
        <xdr:cNvSpPr txBox="1"/>
      </xdr:nvSpPr>
      <xdr:spPr>
        <a:xfrm>
          <a:off x="22199600" y="1755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72752</xdr:rowOff>
    </xdr:from>
    <xdr:to>
      <xdr:col>112</xdr:col>
      <xdr:colOff>38100</xdr:colOff>
      <xdr:row>104</xdr:row>
      <xdr:rowOff>2902</xdr:rowOff>
    </xdr:to>
    <xdr:sp macro="" textlink="">
      <xdr:nvSpPr>
        <xdr:cNvPr id="850" name="楕円 849">
          <a:extLst>
            <a:ext uri="{FF2B5EF4-FFF2-40B4-BE49-F238E27FC236}">
              <a16:creationId xmlns:a16="http://schemas.microsoft.com/office/drawing/2014/main" id="{00000000-0008-0000-0F00-000052030000}"/>
            </a:ext>
          </a:extLst>
        </xdr:cNvPr>
        <xdr:cNvSpPr/>
      </xdr:nvSpPr>
      <xdr:spPr>
        <a:xfrm>
          <a:off x="21272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94162</xdr:rowOff>
    </xdr:from>
    <xdr:to>
      <xdr:col>116</xdr:col>
      <xdr:colOff>63500</xdr:colOff>
      <xdr:row>103</xdr:row>
      <xdr:rowOff>123552</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flipV="1">
          <a:off x="21323300" y="1775351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105411</xdr:rowOff>
    </xdr:from>
    <xdr:to>
      <xdr:col>107</xdr:col>
      <xdr:colOff>101600</xdr:colOff>
      <xdr:row>104</xdr:row>
      <xdr:rowOff>35561</xdr:rowOff>
    </xdr:to>
    <xdr:sp macro="" textlink="">
      <xdr:nvSpPr>
        <xdr:cNvPr id="852" name="楕円 851">
          <a:extLst>
            <a:ext uri="{FF2B5EF4-FFF2-40B4-BE49-F238E27FC236}">
              <a16:creationId xmlns:a16="http://schemas.microsoft.com/office/drawing/2014/main" id="{00000000-0008-0000-0F00-000054030000}"/>
            </a:ext>
          </a:extLst>
        </xdr:cNvPr>
        <xdr:cNvSpPr/>
      </xdr:nvSpPr>
      <xdr:spPr>
        <a:xfrm>
          <a:off x="2038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123552</xdr:rowOff>
    </xdr:from>
    <xdr:to>
      <xdr:col>111</xdr:col>
      <xdr:colOff>177800</xdr:colOff>
      <xdr:row>103</xdr:row>
      <xdr:rowOff>156211</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flipV="1">
          <a:off x="20434300" y="177829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134801</xdr:rowOff>
    </xdr:from>
    <xdr:to>
      <xdr:col>102</xdr:col>
      <xdr:colOff>165100</xdr:colOff>
      <xdr:row>104</xdr:row>
      <xdr:rowOff>64951</xdr:rowOff>
    </xdr:to>
    <xdr:sp macro="" textlink="">
      <xdr:nvSpPr>
        <xdr:cNvPr id="854" name="楕円 853">
          <a:extLst>
            <a:ext uri="{FF2B5EF4-FFF2-40B4-BE49-F238E27FC236}">
              <a16:creationId xmlns:a16="http://schemas.microsoft.com/office/drawing/2014/main" id="{00000000-0008-0000-0F00-000056030000}"/>
            </a:ext>
          </a:extLst>
        </xdr:cNvPr>
        <xdr:cNvSpPr/>
      </xdr:nvSpPr>
      <xdr:spPr>
        <a:xfrm>
          <a:off x="19494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156211</xdr:rowOff>
    </xdr:from>
    <xdr:to>
      <xdr:col>107</xdr:col>
      <xdr:colOff>50800</xdr:colOff>
      <xdr:row>104</xdr:row>
      <xdr:rowOff>14151</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flipV="1">
          <a:off x="19545300" y="178155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157662</xdr:rowOff>
    </xdr:from>
    <xdr:to>
      <xdr:col>98</xdr:col>
      <xdr:colOff>38100</xdr:colOff>
      <xdr:row>104</xdr:row>
      <xdr:rowOff>87812</xdr:rowOff>
    </xdr:to>
    <xdr:sp macro="" textlink="">
      <xdr:nvSpPr>
        <xdr:cNvPr id="856" name="楕円 855">
          <a:extLst>
            <a:ext uri="{FF2B5EF4-FFF2-40B4-BE49-F238E27FC236}">
              <a16:creationId xmlns:a16="http://schemas.microsoft.com/office/drawing/2014/main" id="{00000000-0008-0000-0F00-000058030000}"/>
            </a:ext>
          </a:extLst>
        </xdr:cNvPr>
        <xdr:cNvSpPr/>
      </xdr:nvSpPr>
      <xdr:spPr>
        <a:xfrm>
          <a:off x="18605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14151</xdr:rowOff>
    </xdr:from>
    <xdr:to>
      <xdr:col>102</xdr:col>
      <xdr:colOff>114300</xdr:colOff>
      <xdr:row>104</xdr:row>
      <xdr:rowOff>37012</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flipV="1">
          <a:off x="18656300" y="178449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21789</xdr:rowOff>
    </xdr:from>
    <xdr:ext cx="469744" cy="259045"/>
    <xdr:sp macro="" textlink="">
      <xdr:nvSpPr>
        <xdr:cNvPr id="858" name="n_1aveValue【庁舎】&#10;一人当たり面積">
          <a:extLst>
            <a:ext uri="{FF2B5EF4-FFF2-40B4-BE49-F238E27FC236}">
              <a16:creationId xmlns:a16="http://schemas.microsoft.com/office/drawing/2014/main" id="{00000000-0008-0000-0F00-00005A030000}"/>
            </a:ext>
          </a:extLst>
        </xdr:cNvPr>
        <xdr:cNvSpPr txBox="1"/>
      </xdr:nvSpPr>
      <xdr:spPr>
        <a:xfrm>
          <a:off x="21075727" y="1802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51179</xdr:rowOff>
    </xdr:from>
    <xdr:ext cx="469744" cy="259045"/>
    <xdr:sp macro="" textlink="">
      <xdr:nvSpPr>
        <xdr:cNvPr id="859" name="n_2aveValue【庁舎】&#10;一人当たり面積">
          <a:extLst>
            <a:ext uri="{FF2B5EF4-FFF2-40B4-BE49-F238E27FC236}">
              <a16:creationId xmlns:a16="http://schemas.microsoft.com/office/drawing/2014/main" id="{00000000-0008-0000-0F00-00005B030000}"/>
            </a:ext>
          </a:extLst>
        </xdr:cNvPr>
        <xdr:cNvSpPr txBox="1"/>
      </xdr:nvSpPr>
      <xdr:spPr>
        <a:xfrm>
          <a:off x="20199427" y="1805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70775</xdr:rowOff>
    </xdr:from>
    <xdr:ext cx="469744" cy="259045"/>
    <xdr:sp macro="" textlink="">
      <xdr:nvSpPr>
        <xdr:cNvPr id="860" name="n_3aveValue【庁舎】&#10;一人当たり面積">
          <a:extLst>
            <a:ext uri="{FF2B5EF4-FFF2-40B4-BE49-F238E27FC236}">
              <a16:creationId xmlns:a16="http://schemas.microsoft.com/office/drawing/2014/main" id="{00000000-0008-0000-0F00-00005C030000}"/>
            </a:ext>
          </a:extLst>
        </xdr:cNvPr>
        <xdr:cNvSpPr txBox="1"/>
      </xdr:nvSpPr>
      <xdr:spPr>
        <a:xfrm>
          <a:off x="19310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561</xdr:rowOff>
    </xdr:from>
    <xdr:ext cx="469744" cy="259045"/>
    <xdr:sp macro="" textlink="">
      <xdr:nvSpPr>
        <xdr:cNvPr id="861" name="n_4aveValue【庁舎】&#10;一人当たり面積">
          <a:extLst>
            <a:ext uri="{FF2B5EF4-FFF2-40B4-BE49-F238E27FC236}">
              <a16:creationId xmlns:a16="http://schemas.microsoft.com/office/drawing/2014/main" id="{00000000-0008-0000-0F00-00005D030000}"/>
            </a:ext>
          </a:extLst>
        </xdr:cNvPr>
        <xdr:cNvSpPr txBox="1"/>
      </xdr:nvSpPr>
      <xdr:spPr>
        <a:xfrm>
          <a:off x="18421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19429</xdr:rowOff>
    </xdr:from>
    <xdr:ext cx="469744" cy="259045"/>
    <xdr:sp macro="" textlink="">
      <xdr:nvSpPr>
        <xdr:cNvPr id="862" name="n_1mainValue【庁舎】&#10;一人当たり面積">
          <a:extLst>
            <a:ext uri="{FF2B5EF4-FFF2-40B4-BE49-F238E27FC236}">
              <a16:creationId xmlns:a16="http://schemas.microsoft.com/office/drawing/2014/main" id="{00000000-0008-0000-0F00-00005E030000}"/>
            </a:ext>
          </a:extLst>
        </xdr:cNvPr>
        <xdr:cNvSpPr txBox="1"/>
      </xdr:nvSpPr>
      <xdr:spPr>
        <a:xfrm>
          <a:off x="21075727" y="1750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52088</xdr:rowOff>
    </xdr:from>
    <xdr:ext cx="469744" cy="259045"/>
    <xdr:sp macro="" textlink="">
      <xdr:nvSpPr>
        <xdr:cNvPr id="863" name="n_2mainValue【庁舎】&#10;一人当たり面積">
          <a:extLst>
            <a:ext uri="{FF2B5EF4-FFF2-40B4-BE49-F238E27FC236}">
              <a16:creationId xmlns:a16="http://schemas.microsoft.com/office/drawing/2014/main" id="{00000000-0008-0000-0F00-00005F030000}"/>
            </a:ext>
          </a:extLst>
        </xdr:cNvPr>
        <xdr:cNvSpPr txBox="1"/>
      </xdr:nvSpPr>
      <xdr:spPr>
        <a:xfrm>
          <a:off x="20199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81478</xdr:rowOff>
    </xdr:from>
    <xdr:ext cx="469744" cy="259045"/>
    <xdr:sp macro="" textlink="">
      <xdr:nvSpPr>
        <xdr:cNvPr id="864" name="n_3mainValue【庁舎】&#10;一人当たり面積">
          <a:extLst>
            <a:ext uri="{FF2B5EF4-FFF2-40B4-BE49-F238E27FC236}">
              <a16:creationId xmlns:a16="http://schemas.microsoft.com/office/drawing/2014/main" id="{00000000-0008-0000-0F00-000060030000}"/>
            </a:ext>
          </a:extLst>
        </xdr:cNvPr>
        <xdr:cNvSpPr txBox="1"/>
      </xdr:nvSpPr>
      <xdr:spPr>
        <a:xfrm>
          <a:off x="19310427" y="1756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104339</xdr:rowOff>
    </xdr:from>
    <xdr:ext cx="469744" cy="259045"/>
    <xdr:sp macro="" textlink="">
      <xdr:nvSpPr>
        <xdr:cNvPr id="865" name="n_4mainValue【庁舎】&#10;一人当たり面積">
          <a:extLst>
            <a:ext uri="{FF2B5EF4-FFF2-40B4-BE49-F238E27FC236}">
              <a16:creationId xmlns:a16="http://schemas.microsoft.com/office/drawing/2014/main" id="{00000000-0008-0000-0F00-000061030000}"/>
            </a:ext>
          </a:extLst>
        </xdr:cNvPr>
        <xdr:cNvSpPr txBox="1"/>
      </xdr:nvSpPr>
      <xdr:spPr>
        <a:xfrm>
          <a:off x="18421427" y="1759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6" name="正方形/長方形 865">
          <a:extLst>
            <a:ext uri="{FF2B5EF4-FFF2-40B4-BE49-F238E27FC236}">
              <a16:creationId xmlns:a16="http://schemas.microsoft.com/office/drawing/2014/main" id="{00000000-0008-0000-0F00-00006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7" name="正方形/長方形 866">
          <a:extLst>
            <a:ext uri="{FF2B5EF4-FFF2-40B4-BE49-F238E27FC236}">
              <a16:creationId xmlns:a16="http://schemas.microsoft.com/office/drawing/2014/main" id="{00000000-0008-0000-0F00-00006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前年度に比べ、有形固定資産減価償却率が高くなっており、老朽化が進んでいる。また、類似団体と比べ、有形固定資産減価償却率が高い傾向となっている。</a:t>
          </a:r>
        </a:p>
        <a:p>
          <a:r>
            <a:rPr kumimoji="1" lang="ja-JP" altLang="en-US" sz="1300">
              <a:latin typeface="ＭＳ Ｐゴシック" panose="020B0600070205080204" pitchFamily="50" charset="-128"/>
              <a:ea typeface="ＭＳ Ｐゴシック" panose="020B0600070205080204" pitchFamily="50" charset="-128"/>
            </a:rPr>
            <a:t>　特に、体育館・プールの有形固定資産減価償却率が</a:t>
          </a:r>
          <a:r>
            <a:rPr kumimoji="1" lang="en-US" altLang="ja-JP" sz="1300">
              <a:latin typeface="ＭＳ Ｐゴシック" panose="020B0600070205080204" pitchFamily="50" charset="-128"/>
              <a:ea typeface="ＭＳ Ｐゴシック" panose="020B0600070205080204" pitchFamily="50" charset="-128"/>
            </a:rPr>
            <a:t>84.8</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83.3</a:t>
          </a:r>
          <a:r>
            <a:rPr kumimoji="1" lang="ja-JP" altLang="en-US" sz="1300">
              <a:latin typeface="ＭＳ Ｐゴシック" panose="020B0600070205080204" pitchFamily="50" charset="-128"/>
              <a:ea typeface="ＭＳ Ｐゴシック" panose="020B0600070205080204" pitchFamily="50" charset="-128"/>
            </a:rPr>
            <a:t>％と全国平均・鳥取県平均と比較し高くなっている。活用予定のない体育館やプールについては、解体の方向で順次進めているところである。</a:t>
          </a:r>
        </a:p>
        <a:p>
          <a:r>
            <a:rPr kumimoji="1" lang="ja-JP" altLang="en-US" sz="1300">
              <a:latin typeface="ＭＳ Ｐゴシック" panose="020B0600070205080204" pitchFamily="50" charset="-128"/>
              <a:ea typeface="ＭＳ Ｐゴシック" panose="020B0600070205080204" pitchFamily="50" charset="-128"/>
            </a:rPr>
            <a:t>　また、その他施設についても、市町村合併後、屋根や外壁の改修を行い長寿命化を図ってきてはいるが、公共施設等総合管理計画や公共施設再配置計画に沿って長期的な視点で統廃合も検討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15,048
14,900
189.74
12,390,727
11,744,661
424,087
6,926,449
7,921,592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前年度比と同水準の</a:t>
          </a:r>
          <a:r>
            <a:rPr kumimoji="1" lang="en-US" altLang="ja-JP" sz="1100" b="0" i="0" baseline="0">
              <a:solidFill>
                <a:schemeClr val="dk1"/>
              </a:solidFill>
              <a:effectLst/>
              <a:latin typeface="+mn-lt"/>
              <a:ea typeface="+mn-ea"/>
              <a:cs typeface="+mn-cs"/>
            </a:rPr>
            <a:t>0.26</a:t>
          </a:r>
          <a:r>
            <a:rPr kumimoji="1" lang="ja-JP" altLang="ja-JP" sz="1100" b="0" i="0" baseline="0">
              <a:solidFill>
                <a:schemeClr val="dk1"/>
              </a:solidFill>
              <a:effectLst/>
              <a:latin typeface="+mn-lt"/>
              <a:ea typeface="+mn-ea"/>
              <a:cs typeface="+mn-cs"/>
            </a:rPr>
            <a:t>であったが、類似団体内平均比で</a:t>
          </a:r>
          <a:r>
            <a:rPr kumimoji="1" lang="en-US" altLang="ja-JP" sz="1100" b="0" i="0" baseline="0">
              <a:solidFill>
                <a:schemeClr val="dk1"/>
              </a:solidFill>
              <a:effectLst/>
              <a:latin typeface="+mn-lt"/>
              <a:ea typeface="+mn-ea"/>
              <a:cs typeface="+mn-cs"/>
            </a:rPr>
            <a:t>0.06</a:t>
          </a:r>
          <a:r>
            <a:rPr kumimoji="1" lang="ja-JP" altLang="ja-JP" sz="1100" b="0" i="0" baseline="0">
              <a:solidFill>
                <a:schemeClr val="dk1"/>
              </a:solidFill>
              <a:effectLst/>
              <a:latin typeface="+mn-lt"/>
              <a:ea typeface="+mn-ea"/>
              <a:cs typeface="+mn-cs"/>
            </a:rPr>
            <a:t>、鳥取県平均比で</a:t>
          </a:r>
          <a:r>
            <a:rPr kumimoji="1" lang="en-US" altLang="ja-JP" sz="1100" b="0" i="0" baseline="0">
              <a:solidFill>
                <a:schemeClr val="dk1"/>
              </a:solidFill>
              <a:effectLst/>
              <a:latin typeface="+mn-lt"/>
              <a:ea typeface="+mn-ea"/>
              <a:cs typeface="+mn-cs"/>
            </a:rPr>
            <a:t>0.05</a:t>
          </a:r>
          <a:r>
            <a:rPr kumimoji="1" lang="ja-JP" altLang="ja-JP" sz="1100" b="0" i="0" baseline="0">
              <a:solidFill>
                <a:schemeClr val="dk1"/>
              </a:solidFill>
              <a:effectLst/>
              <a:latin typeface="+mn-lt"/>
              <a:ea typeface="+mn-ea"/>
              <a:cs typeface="+mn-cs"/>
            </a:rPr>
            <a:t>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単年度で見れば前年度比</a:t>
          </a:r>
          <a:r>
            <a:rPr kumimoji="1" lang="en-US" altLang="ja-JP" sz="1100" b="0" i="0" baseline="0">
              <a:solidFill>
                <a:schemeClr val="dk1"/>
              </a:solidFill>
              <a:effectLst/>
              <a:latin typeface="+mn-lt"/>
              <a:ea typeface="+mn-ea"/>
              <a:cs typeface="+mn-cs"/>
            </a:rPr>
            <a:t>0.006</a:t>
          </a:r>
          <a:r>
            <a:rPr kumimoji="1" lang="ja-JP" altLang="ja-JP" sz="1100" b="0" i="0" baseline="0">
              <a:solidFill>
                <a:schemeClr val="dk1"/>
              </a:solidFill>
              <a:effectLst/>
              <a:latin typeface="+mn-lt"/>
              <a:ea typeface="+mn-ea"/>
              <a:cs typeface="+mn-cs"/>
            </a:rPr>
            <a:t>の増であったが、町税を中心とした基準財政収入額が伸び悩んでいることや、高齢者人口の増に伴う高齢者保健福祉費等の基準財政需要額が高いことが平均を下回る主な要因となっている。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税収等の自主財源の確保や事業の統廃合などの行財政改革を進め、財政の健全化を図っていくことが必要である。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429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6959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496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032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514850" y="6122670"/>
          <a:ext cx="0" cy="1210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584700" y="730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425950" y="7332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584700" y="587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6122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752850" y="714629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66057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584700" y="667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46405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940050" y="714629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70205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409950" y="6600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127250" y="7098030"/>
          <a:ext cx="8128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88925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597150" y="660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43</xdr:row>
      <xdr:rowOff>46990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333500" y="7098030"/>
          <a:ext cx="79375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095500" y="67284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784350" y="650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282700" y="6631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97155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464050" y="7101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584700" y="70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702050" y="7101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409950" y="7181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889250" y="7101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597150" y="718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095500" y="70535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784350" y="713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282700" y="71018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971550" y="718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前年度比で</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％、類似団体比で</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％、鳥取県平均比で</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分母となる経常一般財源総額については、各種譲与税や交付金等の基準財政収入額の増加による普通交付税の減が影響し、前年度比</a:t>
          </a:r>
          <a:r>
            <a:rPr kumimoji="1" lang="en-US" altLang="ja-JP" sz="1100" b="0" i="0" baseline="0">
              <a:solidFill>
                <a:schemeClr val="dk1"/>
              </a:solidFill>
              <a:effectLst/>
              <a:latin typeface="+mn-lt"/>
              <a:ea typeface="+mn-ea"/>
              <a:cs typeface="+mn-cs"/>
            </a:rPr>
            <a:t>3,322</a:t>
          </a:r>
          <a:r>
            <a:rPr kumimoji="1" lang="ja-JP" altLang="ja-JP" sz="1100" b="0" i="0" baseline="0">
              <a:solidFill>
                <a:schemeClr val="dk1"/>
              </a:solidFill>
              <a:effectLst/>
              <a:latin typeface="+mn-lt"/>
              <a:ea typeface="+mn-ea"/>
              <a:cs typeface="+mn-cs"/>
            </a:rPr>
            <a:t>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一方、分子となる経常経費充当一般財源等については、人件費や</a:t>
          </a:r>
          <a:r>
            <a:rPr kumimoji="1" lang="ja-JP" altLang="en-US" sz="1100" b="0" i="0" baseline="0">
              <a:solidFill>
                <a:schemeClr val="dk1"/>
              </a:solidFill>
              <a:effectLst/>
              <a:latin typeface="+mn-lt"/>
              <a:ea typeface="+mn-ea"/>
              <a:cs typeface="+mn-cs"/>
            </a:rPr>
            <a:t>扶助費、公債費等</a:t>
          </a:r>
          <a:r>
            <a:rPr kumimoji="1" lang="ja-JP" altLang="ja-JP" sz="1100" b="0" i="0" baseline="0">
              <a:solidFill>
                <a:schemeClr val="dk1"/>
              </a:solidFill>
              <a:effectLst/>
              <a:latin typeface="+mn-lt"/>
              <a:ea typeface="+mn-ea"/>
              <a:cs typeface="+mn-cs"/>
            </a:rPr>
            <a:t>に係る一般財源の増などが影響し、前年度比</a:t>
          </a:r>
          <a:r>
            <a:rPr kumimoji="1" lang="en-US" altLang="ja-JP" sz="1100" b="0" i="0" baseline="0">
              <a:solidFill>
                <a:schemeClr val="dk1"/>
              </a:solidFill>
              <a:effectLst/>
              <a:latin typeface="+mn-lt"/>
              <a:ea typeface="+mn-ea"/>
              <a:cs typeface="+mn-cs"/>
            </a:rPr>
            <a:t>1,149</a:t>
          </a:r>
          <a:r>
            <a:rPr kumimoji="1" lang="ja-JP" altLang="ja-JP" sz="1100" b="0" i="0" baseline="0">
              <a:solidFill>
                <a:schemeClr val="dk1"/>
              </a:solidFill>
              <a:effectLst/>
              <a:latin typeface="+mn-lt"/>
              <a:ea typeface="+mn-ea"/>
              <a:cs typeface="+mn-cs"/>
            </a:rPr>
            <a:t>万円の増となった。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引き続き業務の見直しや公共施設の在り方の見直し等を行い、計画的な経常経費の削減に努める。 </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66</xdr:row>
      <xdr:rowOff>146896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514850" y="9825144"/>
          <a:ext cx="0" cy="1218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45847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25950" y="11043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4584700" y="957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98251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64</xdr:row>
      <xdr:rowOff>135890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752850" y="10654030"/>
          <a:ext cx="762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23723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4584700" y="10259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464050" y="104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64</xdr:row>
      <xdr:rowOff>87630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940050" y="10238740"/>
          <a:ext cx="812800" cy="41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702050" y="1025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409950" y="10035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64</xdr:row>
      <xdr:rowOff>15240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127250" y="10238740"/>
          <a:ext cx="8128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79163</xdr:rowOff>
    </xdr:from>
    <xdr:to>
      <xdr:col>15</xdr:col>
      <xdr:colOff>133350</xdr:colOff>
      <xdr:row>61</xdr:row>
      <xdr:rowOff>9313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889250" y="99851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19490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597150" y="976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55456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333500" y="10581640"/>
          <a:ext cx="79375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130387</xdr:rowOff>
    </xdr:from>
    <xdr:to>
      <xdr:col>11</xdr:col>
      <xdr:colOff>82550</xdr:colOff>
      <xdr:row>63</xdr:row>
      <xdr:rowOff>60537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095500" y="103665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70714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784350" y="1014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282700" y="103585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62671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971550" y="10133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464050" y="10651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4584700" y="1062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702050" y="106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409950" y="1068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889250" y="10187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31767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597150" y="10267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095500" y="10537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784350" y="1061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282700" y="105710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71550" y="1065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[298,253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前年度比で</a:t>
          </a:r>
          <a:r>
            <a:rPr kumimoji="1" lang="en-US" altLang="ja-JP" sz="1100" b="0" i="0" baseline="0">
              <a:solidFill>
                <a:schemeClr val="dk1"/>
              </a:solidFill>
              <a:effectLst/>
              <a:latin typeface="+mn-lt"/>
              <a:ea typeface="+mn-ea"/>
              <a:cs typeface="+mn-cs"/>
            </a:rPr>
            <a:t>21,982</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の減となったが</a:t>
          </a:r>
          <a:r>
            <a:rPr kumimoji="1" lang="ja-JP" altLang="ja-JP" sz="1100" b="0" i="0" baseline="0">
              <a:solidFill>
                <a:schemeClr val="dk1"/>
              </a:solidFill>
              <a:effectLst/>
              <a:latin typeface="+mn-lt"/>
              <a:ea typeface="+mn-ea"/>
              <a:cs typeface="+mn-cs"/>
            </a:rPr>
            <a:t>、類似団体比で</a:t>
          </a:r>
          <a:r>
            <a:rPr kumimoji="1" lang="en-US" altLang="ja-JP" sz="1100" b="0" i="0" baseline="0">
              <a:solidFill>
                <a:schemeClr val="dk1"/>
              </a:solidFill>
              <a:effectLst/>
              <a:latin typeface="+mn-lt"/>
              <a:ea typeface="+mn-ea"/>
              <a:cs typeface="+mn-cs"/>
            </a:rPr>
            <a:t>26,569</a:t>
          </a:r>
          <a:r>
            <a:rPr kumimoji="1" lang="ja-JP" altLang="ja-JP" sz="1100" b="0" i="0" baseline="0">
              <a:solidFill>
                <a:schemeClr val="dk1"/>
              </a:solidFill>
              <a:effectLst/>
              <a:latin typeface="+mn-lt"/>
              <a:ea typeface="+mn-ea"/>
              <a:cs typeface="+mn-cs"/>
            </a:rPr>
            <a:t>円、鳥取県平均比で</a:t>
          </a:r>
          <a:r>
            <a:rPr kumimoji="1" lang="en-US" altLang="ja-JP" sz="1100" b="0" i="0" baseline="0">
              <a:solidFill>
                <a:schemeClr val="dk1"/>
              </a:solidFill>
              <a:effectLst/>
              <a:latin typeface="+mn-lt"/>
              <a:ea typeface="+mn-ea"/>
              <a:cs typeface="+mn-cs"/>
            </a:rPr>
            <a:t>118,214</a:t>
          </a:r>
          <a:r>
            <a:rPr kumimoji="1" lang="ja-JP" altLang="ja-JP" sz="1100" b="0" i="0" baseline="0">
              <a:solidFill>
                <a:schemeClr val="dk1"/>
              </a:solidFill>
              <a:effectLst/>
              <a:latin typeface="+mn-lt"/>
              <a:ea typeface="+mn-ea"/>
              <a:cs typeface="+mn-cs"/>
            </a:rPr>
            <a:t>円高くなっている。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年度以降は新型コロナウイルス感染症対策経費や物価高騰の影響により高い数値となって</a:t>
          </a:r>
          <a:r>
            <a:rPr kumimoji="1" lang="ja-JP" altLang="en-US" sz="1100" b="0" i="0" baseline="0">
              <a:solidFill>
                <a:schemeClr val="dk1"/>
              </a:solidFill>
              <a:effectLst/>
              <a:latin typeface="+mn-lt"/>
              <a:ea typeface="+mn-ea"/>
              <a:cs typeface="+mn-cs"/>
            </a:rPr>
            <a:t>おり、人事院勧告等に伴う人件費の高騰も影響が大きい。</a:t>
          </a:r>
          <a:r>
            <a:rPr kumimoji="1" lang="ja-JP" altLang="ja-JP" sz="1100" b="0" i="0" baseline="0">
              <a:solidFill>
                <a:schemeClr val="dk1"/>
              </a:solidFill>
              <a:effectLst/>
              <a:latin typeface="+mn-lt"/>
              <a:ea typeface="+mn-ea"/>
              <a:cs typeface="+mn-cs"/>
            </a:rPr>
            <a:t>また類似団体、鳥取県平均と比較しても依然として高い数値となっているため、事務の効率化、経費の削減に努め、指数の改善を図る必要がある。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4649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5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34874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35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162035</xdr:rowOff>
    </xdr:from>
    <xdr:to>
      <xdr:col>23</xdr:col>
      <xdr:colOff>133350</xdr:colOff>
      <xdr:row>89</xdr:row>
      <xdr:rowOff>1822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514850" y="13370035"/>
          <a:ext cx="0" cy="132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145349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4584700" y="1467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1822</xdr:rowOff>
    </xdr:from>
    <xdr:to>
      <xdr:col>24</xdr:col>
      <xdr:colOff>12700</xdr:colOff>
      <xdr:row>89</xdr:row>
      <xdr:rowOff>1822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425950" y="146957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76962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4584700" y="1311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162035</xdr:rowOff>
    </xdr:from>
    <xdr:to>
      <xdr:col>24</xdr:col>
      <xdr:colOff>12700</xdr:colOff>
      <xdr:row>80</xdr:row>
      <xdr:rowOff>162035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33700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21211</xdr:rowOff>
    </xdr:from>
    <xdr:to>
      <xdr:col>23</xdr:col>
      <xdr:colOff>133350</xdr:colOff>
      <xdr:row>85</xdr:row>
      <xdr:rowOff>90132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3752850" y="14054711"/>
          <a:ext cx="762000" cy="6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169561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4584700" y="13701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153034</xdr:rowOff>
    </xdr:from>
    <xdr:to>
      <xdr:col>23</xdr:col>
      <xdr:colOff>184150</xdr:colOff>
      <xdr:row>84</xdr:row>
      <xdr:rowOff>83184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464050" y="138563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60055</xdr:rowOff>
    </xdr:from>
    <xdr:to>
      <xdr:col>19</xdr:col>
      <xdr:colOff>133350</xdr:colOff>
      <xdr:row>85</xdr:row>
      <xdr:rowOff>90132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2940050" y="13928455"/>
          <a:ext cx="812800" cy="19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53468</xdr:rowOff>
    </xdr:from>
    <xdr:to>
      <xdr:col>19</xdr:col>
      <xdr:colOff>184150</xdr:colOff>
      <xdr:row>83</xdr:row>
      <xdr:rowOff>155068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3702050" y="137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165245</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409950" y="1353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60055</xdr:rowOff>
    </xdr:from>
    <xdr:to>
      <xdr:col>15</xdr:col>
      <xdr:colOff>82550</xdr:colOff>
      <xdr:row>84</xdr:row>
      <xdr:rowOff>113564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127250" y="13928455"/>
          <a:ext cx="812800" cy="5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110782</xdr:rowOff>
    </xdr:from>
    <xdr:to>
      <xdr:col>15</xdr:col>
      <xdr:colOff>133350</xdr:colOff>
      <xdr:row>83</xdr:row>
      <xdr:rowOff>40932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2889250" y="136489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51109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597150" y="1342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18811</xdr:rowOff>
    </xdr:from>
    <xdr:to>
      <xdr:col>11</xdr:col>
      <xdr:colOff>31750</xdr:colOff>
      <xdr:row>84</xdr:row>
      <xdr:rowOff>113564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333500" y="13722111"/>
          <a:ext cx="793750" cy="25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170035</xdr:rowOff>
    </xdr:from>
    <xdr:to>
      <xdr:col>11</xdr:col>
      <xdr:colOff>82550</xdr:colOff>
      <xdr:row>82</xdr:row>
      <xdr:rowOff>100185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095500" y="135367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110362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784350" y="1331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76881</xdr:rowOff>
    </xdr:from>
    <xdr:to>
      <xdr:col>7</xdr:col>
      <xdr:colOff>31750</xdr:colOff>
      <xdr:row>82</xdr:row>
      <xdr:rowOff>7031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282700" y="134499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17208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971550" y="1322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141861</xdr:rowOff>
    </xdr:from>
    <xdr:to>
      <xdr:col>23</xdr:col>
      <xdr:colOff>184150</xdr:colOff>
      <xdr:row>85</xdr:row>
      <xdr:rowOff>72011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464050" y="140102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113938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4584700" y="139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39332</xdr:rowOff>
    </xdr:from>
    <xdr:to>
      <xdr:col>19</xdr:col>
      <xdr:colOff>184150</xdr:colOff>
      <xdr:row>85</xdr:row>
      <xdr:rowOff>140932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702050" y="140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125709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409950" y="14159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9255</xdr:rowOff>
    </xdr:from>
    <xdr:to>
      <xdr:col>15</xdr:col>
      <xdr:colOff>133350</xdr:colOff>
      <xdr:row>84</xdr:row>
      <xdr:rowOff>110855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889250" y="138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95632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597150" y="1396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62764</xdr:rowOff>
    </xdr:from>
    <xdr:to>
      <xdr:col>11</xdr:col>
      <xdr:colOff>82550</xdr:colOff>
      <xdr:row>84</xdr:row>
      <xdr:rowOff>164364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095500" y="139311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149141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784350" y="14017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139461</xdr:rowOff>
    </xdr:from>
    <xdr:to>
      <xdr:col>7</xdr:col>
      <xdr:colOff>31750</xdr:colOff>
      <xdr:row>83</xdr:row>
      <xdr:rowOff>69611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282700" y="136776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54388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971550" y="1375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前年度比で</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高く</a:t>
          </a:r>
          <a:r>
            <a:rPr kumimoji="1" lang="ja-JP" altLang="ja-JP" sz="1100" b="0" i="0" baseline="0">
              <a:solidFill>
                <a:schemeClr val="dk1"/>
              </a:solidFill>
              <a:effectLst/>
              <a:latin typeface="+mn-lt"/>
              <a:ea typeface="+mn-ea"/>
              <a:cs typeface="+mn-cs"/>
            </a:rPr>
            <a:t>なり、類似団体内平均比で</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ポイント、全国町村平均を</a:t>
          </a:r>
          <a:r>
            <a:rPr kumimoji="1" lang="en-US" altLang="ja-JP" sz="1100" b="0" i="0" baseline="0">
              <a:solidFill>
                <a:schemeClr val="dk1"/>
              </a:solidFill>
              <a:effectLst/>
              <a:latin typeface="+mn-lt"/>
              <a:ea typeface="+mn-ea"/>
              <a:cs typeface="+mn-cs"/>
            </a:rPr>
            <a:t>3.3</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人事評価制度では、成績が極めて良好な場合は</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号、特に良好な場合は</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号昇給させることとなっているが、本町では該当がないため、ほとんどの職員が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号の昇給であることがラスパイレス指数が低い主な要因である。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近隣市町村や類似団体の水準を参考にしつつ、適正な給与水準に取り組むよう努める。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93980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5474950" y="13487400"/>
          <a:ext cx="0" cy="1300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5563850" y="1475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5405100" y="14787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5563850" y="1323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405100" y="13487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82</xdr:row>
      <xdr:rowOff>63500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4712950" y="13487400"/>
          <a:ext cx="762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5563850" y="14083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5430500" y="141109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114300</xdr:rowOff>
    </xdr:from>
    <xdr:to>
      <xdr:col>77</xdr:col>
      <xdr:colOff>44450</xdr:colOff>
      <xdr:row>83</xdr:row>
      <xdr:rowOff>12700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3906500" y="13487400"/>
          <a:ext cx="80645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4668500" y="14020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4370050" y="14100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12700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3106400" y="137160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3868400" y="14038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3557250" y="1412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135889</xdr:rowOff>
    </xdr:from>
    <xdr:to>
      <xdr:col>68</xdr:col>
      <xdr:colOff>152400</xdr:colOff>
      <xdr:row>83</xdr:row>
      <xdr:rowOff>12700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2293600" y="13674089"/>
          <a:ext cx="8128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055600" y="1411097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2763500" y="1419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22428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115588</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1950700" y="1414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430500" y="135509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105427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556385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668500" y="134366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37005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868400" y="136715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55725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055600" y="1367155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7635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85089</xdr:rowOff>
    </xdr:from>
    <xdr:to>
      <xdr:col>64</xdr:col>
      <xdr:colOff>152400</xdr:colOff>
      <xdr:row>83</xdr:row>
      <xdr:rowOff>15239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2242800" y="136232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25416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19507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類似団体平均比で</a:t>
          </a:r>
          <a:r>
            <a:rPr kumimoji="1" lang="en-US" altLang="ja-JP" sz="1100" b="0" i="0" baseline="0">
              <a:solidFill>
                <a:schemeClr val="dk1"/>
              </a:solidFill>
              <a:effectLst/>
              <a:latin typeface="+mn-lt"/>
              <a:ea typeface="+mn-ea"/>
              <a:cs typeface="+mn-cs"/>
            </a:rPr>
            <a:t>0.16</a:t>
          </a:r>
          <a:r>
            <a:rPr kumimoji="1" lang="ja-JP" altLang="ja-JP" sz="1100" b="0" i="0" baseline="0">
              <a:solidFill>
                <a:schemeClr val="dk1"/>
              </a:solidFill>
              <a:effectLst/>
              <a:latin typeface="+mn-lt"/>
              <a:ea typeface="+mn-ea"/>
              <a:cs typeface="+mn-cs"/>
            </a:rPr>
            <a:t>人</a:t>
          </a:r>
          <a:r>
            <a:rPr kumimoji="1" lang="ja-JP" altLang="en-US" sz="1100" b="0" i="0" baseline="0">
              <a:solidFill>
                <a:schemeClr val="dk1"/>
              </a:solidFill>
              <a:effectLst/>
              <a:latin typeface="+mn-lt"/>
              <a:ea typeface="+mn-ea"/>
              <a:cs typeface="+mn-cs"/>
            </a:rPr>
            <a:t>下回ったが</a:t>
          </a:r>
          <a:r>
            <a:rPr kumimoji="1" lang="ja-JP" altLang="ja-JP" sz="1100" b="0" i="0" baseline="0">
              <a:solidFill>
                <a:schemeClr val="dk1"/>
              </a:solidFill>
              <a:effectLst/>
              <a:latin typeface="+mn-lt"/>
              <a:ea typeface="+mn-ea"/>
              <a:cs typeface="+mn-cs"/>
            </a:rPr>
            <a:t>、鳥取県平均比で</a:t>
          </a:r>
          <a:r>
            <a:rPr kumimoji="1" lang="en-US" altLang="ja-JP" sz="1100" b="0" i="0" baseline="0">
              <a:solidFill>
                <a:schemeClr val="dk1"/>
              </a:solidFill>
              <a:effectLst/>
              <a:latin typeface="+mn-lt"/>
              <a:ea typeface="+mn-ea"/>
              <a:cs typeface="+mn-cs"/>
            </a:rPr>
            <a:t>3.96</a:t>
          </a:r>
          <a:r>
            <a:rPr kumimoji="1" lang="ja-JP" altLang="ja-JP" sz="1100" b="0" i="0" baseline="0">
              <a:solidFill>
                <a:schemeClr val="dk1"/>
              </a:solidFill>
              <a:effectLst/>
              <a:latin typeface="+mn-lt"/>
              <a:ea typeface="+mn-ea"/>
              <a:cs typeface="+mn-cs"/>
            </a:rPr>
            <a:t>人上回っている。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町内に公立保育所が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箇所あり、他団体に比べて保育士の人数が多いことが影響している。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今後も近隣市町村や、類似団体の水準を参考にしつつ、機構改革や事業の見直しなどを積極的に実施するなど、適正な職員数を目指す。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85634</xdr:rowOff>
    </xdr:from>
    <xdr:to>
      <xdr:col>81</xdr:col>
      <xdr:colOff>44450</xdr:colOff>
      <xdr:row>67</xdr:row>
      <xdr:rowOff>109310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5474950" y="9661434"/>
          <a:ext cx="0" cy="1509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81387</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5563850" y="1114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109310</xdr:rowOff>
    </xdr:from>
    <xdr:to>
      <xdr:col>81</xdr:col>
      <xdr:colOff>133350</xdr:colOff>
      <xdr:row>67</xdr:row>
      <xdr:rowOff>109310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5405100" y="111710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561</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5563850" y="9411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85634</xdr:rowOff>
    </xdr:from>
    <xdr:to>
      <xdr:col>81</xdr:col>
      <xdr:colOff>133350</xdr:colOff>
      <xdr:row>58</xdr:row>
      <xdr:rowOff>85634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405100" y="9661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32385</xdr:rowOff>
    </xdr:from>
    <xdr:to>
      <xdr:col>81</xdr:col>
      <xdr:colOff>44450</xdr:colOff>
      <xdr:row>62</xdr:row>
      <xdr:rowOff>61685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4712950" y="10268585"/>
          <a:ext cx="762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152689</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5563850" y="102237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9162</xdr:rowOff>
    </xdr:from>
    <xdr:to>
      <xdr:col>81</xdr:col>
      <xdr:colOff>95250</xdr:colOff>
      <xdr:row>62</xdr:row>
      <xdr:rowOff>110762</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430500" y="1024536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159022</xdr:rowOff>
    </xdr:from>
    <xdr:to>
      <xdr:col>77</xdr:col>
      <xdr:colOff>44450</xdr:colOff>
      <xdr:row>62</xdr:row>
      <xdr:rowOff>61685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906500" y="10230122"/>
          <a:ext cx="806450" cy="6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108222</xdr:rowOff>
    </xdr:from>
    <xdr:to>
      <xdr:col>77</xdr:col>
      <xdr:colOff>95250</xdr:colOff>
      <xdr:row>62</xdr:row>
      <xdr:rowOff>38372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668500" y="101793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48549</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370050" y="995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119380</xdr:rowOff>
    </xdr:from>
    <xdr:to>
      <xdr:col>72</xdr:col>
      <xdr:colOff>203200</xdr:colOff>
      <xdr:row>61</xdr:row>
      <xdr:rowOff>159022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106400" y="10190480"/>
          <a:ext cx="8001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868400" y="101362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557250" y="991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119380</xdr:rowOff>
    </xdr:from>
    <xdr:to>
      <xdr:col>68</xdr:col>
      <xdr:colOff>152400</xdr:colOff>
      <xdr:row>61</xdr:row>
      <xdr:rowOff>119380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2293600" y="1019048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157299</xdr:rowOff>
    </xdr:from>
    <xdr:to>
      <xdr:col>68</xdr:col>
      <xdr:colOff>203200</xdr:colOff>
      <xdr:row>61</xdr:row>
      <xdr:rowOff>87449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055600" y="1006329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97626</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2763500" y="983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152128</xdr:rowOff>
    </xdr:from>
    <xdr:to>
      <xdr:col>64</xdr:col>
      <xdr:colOff>152400</xdr:colOff>
      <xdr:row>61</xdr:row>
      <xdr:rowOff>82278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2242800" y="100581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92455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1950700" y="983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153035</xdr:rowOff>
    </xdr:from>
    <xdr:to>
      <xdr:col>81</xdr:col>
      <xdr:colOff>95250</xdr:colOff>
      <xdr:row>62</xdr:row>
      <xdr:rowOff>83185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430500" y="102241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169562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5563850" y="10069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10885</xdr:rowOff>
    </xdr:from>
    <xdr:to>
      <xdr:col>77</xdr:col>
      <xdr:colOff>95250</xdr:colOff>
      <xdr:row>62</xdr:row>
      <xdr:rowOff>112485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668500" y="102470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97262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370050" y="10333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108222</xdr:rowOff>
    </xdr:from>
    <xdr:to>
      <xdr:col>73</xdr:col>
      <xdr:colOff>44450</xdr:colOff>
      <xdr:row>62</xdr:row>
      <xdr:rowOff>38372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868400" y="101793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23149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557250" y="1025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68580</xdr:rowOff>
    </xdr:from>
    <xdr:to>
      <xdr:col>68</xdr:col>
      <xdr:colOff>203200</xdr:colOff>
      <xdr:row>61</xdr:row>
      <xdr:rowOff>170180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055600" y="1013968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154957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763500" y="1022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68580</xdr:rowOff>
    </xdr:from>
    <xdr:to>
      <xdr:col>64</xdr:col>
      <xdr:colOff>152400</xdr:colOff>
      <xdr:row>61</xdr:row>
      <xdr:rowOff>170180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2242800" y="10139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154957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1950700" y="1022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前年度比で</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％、類似団体比で</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％、鳥取県平均比で</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％高くなっている。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主に</a:t>
          </a:r>
          <a:r>
            <a:rPr kumimoji="1" lang="ja-JP" altLang="ja-JP" sz="1100" b="0" i="0" baseline="0">
              <a:solidFill>
                <a:schemeClr val="dk1"/>
              </a:solidFill>
              <a:effectLst/>
              <a:latin typeface="+mn-lt"/>
              <a:ea typeface="+mn-ea"/>
              <a:cs typeface="+mn-cs"/>
            </a:rPr>
            <a:t>普通交付税の減の影響により、単年度比率での前年比は</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％の増となっている。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交付税措置率の高い地方債の借入れを行うとともに、単年度の借入額を元利償還金以下に抑えるなど、地方債残高の抑制に引き続き努めていく。</a:t>
          </a:r>
          <a:endParaRPr lang="ja-JP" altLang="ja-JP" sz="1400">
            <a:effectLst/>
          </a:endParaRPr>
        </a:p>
        <a:p>
          <a:pPr eaLnBrk="1" fontAlgn="auto" latinLnBrk="0" hangingPunct="1"/>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37193</xdr:rowOff>
    </xdr:from>
    <xdr:to>
      <xdr:col>81</xdr:col>
      <xdr:colOff>44450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474950" y="5980793"/>
          <a:ext cx="0" cy="161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5563850" y="756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405100" y="75955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123570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5563850" y="5736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37193</xdr:rowOff>
    </xdr:from>
    <xdr:to>
      <xdr:col>81</xdr:col>
      <xdr:colOff>133350</xdr:colOff>
      <xdr:row>36</xdr:row>
      <xdr:rowOff>37193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59807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112485</xdr:rowOff>
    </xdr:from>
    <xdr:to>
      <xdr:col>81</xdr:col>
      <xdr:colOff>44450</xdr:colOff>
      <xdr:row>43</xdr:row>
      <xdr:rowOff>164193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712950" y="7211785"/>
          <a:ext cx="762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5563850" y="676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430500" y="69151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112485</xdr:rowOff>
    </xdr:from>
    <xdr:to>
      <xdr:col>77</xdr:col>
      <xdr:colOff>44450</xdr:colOff>
      <xdr:row>43</xdr:row>
      <xdr:rowOff>146957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906500" y="7211785"/>
          <a:ext cx="80645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94343</xdr:rowOff>
    </xdr:from>
    <xdr:to>
      <xdr:col>77</xdr:col>
      <xdr:colOff>95250</xdr:colOff>
      <xdr:row>42</xdr:row>
      <xdr:rowOff>24493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668500" y="68634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34670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370050" y="663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146957</xdr:rowOff>
    </xdr:from>
    <xdr:to>
      <xdr:col>72</xdr:col>
      <xdr:colOff>203200</xdr:colOff>
      <xdr:row>44</xdr:row>
      <xdr:rowOff>44450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106400" y="7246257"/>
          <a:ext cx="800100" cy="6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868400" y="68462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17434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557250" y="662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44450</xdr:rowOff>
    </xdr:from>
    <xdr:to>
      <xdr:col>68</xdr:col>
      <xdr:colOff>152400</xdr:colOff>
      <xdr:row>44</xdr:row>
      <xdr:rowOff>113393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2293600" y="7308850"/>
          <a:ext cx="8128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26307</xdr:rowOff>
    </xdr:from>
    <xdr:to>
      <xdr:col>68</xdr:col>
      <xdr:colOff>203200</xdr:colOff>
      <xdr:row>42</xdr:row>
      <xdr:rowOff>127907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055600" y="6960507"/>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138084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2763500" y="674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60778</xdr:rowOff>
    </xdr:from>
    <xdr:to>
      <xdr:col>64</xdr:col>
      <xdr:colOff>152400</xdr:colOff>
      <xdr:row>42</xdr:row>
      <xdr:rowOff>162378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22428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1105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1950700" y="67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113393</xdr:rowOff>
    </xdr:from>
    <xdr:to>
      <xdr:col>81</xdr:col>
      <xdr:colOff>95250</xdr:colOff>
      <xdr:row>44</xdr:row>
      <xdr:rowOff>43543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430500" y="72126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85470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5563850" y="71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61685</xdr:rowOff>
    </xdr:from>
    <xdr:to>
      <xdr:col>77</xdr:col>
      <xdr:colOff>95250</xdr:colOff>
      <xdr:row>43</xdr:row>
      <xdr:rowOff>163285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668500" y="71609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148062</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370050" y="7247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96157</xdr:rowOff>
    </xdr:from>
    <xdr:to>
      <xdr:col>73</xdr:col>
      <xdr:colOff>44450</xdr:colOff>
      <xdr:row>44</xdr:row>
      <xdr:rowOff>26307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868400" y="71954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11084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557250" y="727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165100</xdr:rowOff>
    </xdr:from>
    <xdr:to>
      <xdr:col>68</xdr:col>
      <xdr:colOff>203200</xdr:colOff>
      <xdr:row>44</xdr:row>
      <xdr:rowOff>95250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055600" y="726440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80027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763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62593</xdr:rowOff>
    </xdr:from>
    <xdr:to>
      <xdr:col>64</xdr:col>
      <xdr:colOff>152400</xdr:colOff>
      <xdr:row>44</xdr:row>
      <xdr:rowOff>164193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2242800" y="73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148970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1950700" y="741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将来負担額については、地方債残高が順調に減少してきていることから、前年度に引き続き</a:t>
          </a:r>
          <a:r>
            <a:rPr kumimoji="1" lang="en-US" altLang="ja-JP" sz="1100" b="0" i="0" baseline="0">
              <a:solidFill>
                <a:schemeClr val="dk1"/>
              </a:solidFill>
              <a:effectLst/>
              <a:latin typeface="+mn-lt"/>
              <a:ea typeface="+mn-ea"/>
              <a:cs typeface="+mn-cs"/>
            </a:rPr>
            <a:t>0</a:t>
          </a:r>
          <a:r>
            <a:rPr kumimoji="1" lang="ja-JP" altLang="ja-JP" sz="1100" b="0" i="0" baseline="0">
              <a:solidFill>
                <a:schemeClr val="dk1"/>
              </a:solidFill>
              <a:effectLst/>
              <a:latin typeface="+mn-lt"/>
              <a:ea typeface="+mn-ea"/>
              <a:cs typeface="+mn-cs"/>
            </a:rPr>
            <a:t>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一方、充当可能基金については、今後物価高騰による物件費や維持管理費等の増に対応するための財政調整基金等の取り崩しにより、減少していくことが想定される。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地方債残高は順調に減少しているものの、</a:t>
          </a:r>
          <a:r>
            <a:rPr kumimoji="1" lang="ja-JP" altLang="ja-JP" sz="1100" b="0" i="0" baseline="0">
              <a:solidFill>
                <a:schemeClr val="dk1"/>
              </a:solidFill>
              <a:effectLst/>
              <a:latin typeface="+mn-lt"/>
              <a:ea typeface="+mn-ea"/>
              <a:cs typeface="+mn-cs"/>
            </a:rPr>
            <a:t>老朽化施設の統廃合や事業の見直しなど、将来を見据えた財政運営に引き続き努めていく必要がある。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474950" y="2288117"/>
          <a:ext cx="0" cy="159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5563850" y="385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405100" y="3885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5563850" y="19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5563850" y="2209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430500" y="2237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668500" y="2237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370050" y="2012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868400" y="22373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557250" y="20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124672</xdr:rowOff>
    </xdr:from>
    <xdr:to>
      <xdr:col>68</xdr:col>
      <xdr:colOff>203200</xdr:colOff>
      <xdr:row>15</xdr:row>
      <xdr:rowOff>54822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055600" y="2436072"/>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64999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2763500" y="221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2242800" y="26267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90610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1950700" y="240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15,048
14,900
189.74
12,390,727
11,744,661
424,087
6,926,449
7,921,592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類似団体平均比で</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％高くなっている。</a:t>
          </a:r>
          <a:endParaRPr lang="ja-JP" altLang="ja-JP" sz="1400">
            <a:effectLst/>
          </a:endParaRPr>
        </a:p>
        <a:p>
          <a:r>
            <a:rPr kumimoji="1" lang="ja-JP" altLang="ja-JP" sz="1100">
              <a:solidFill>
                <a:schemeClr val="dk1"/>
              </a:solidFill>
              <a:effectLst/>
              <a:latin typeface="+mn-lt"/>
              <a:ea typeface="+mn-ea"/>
              <a:cs typeface="+mn-cs"/>
            </a:rPr>
            <a:t>　会計年度任用職員に係る人件費が増加傾向にあるため、</a:t>
          </a:r>
          <a:r>
            <a:rPr kumimoji="1" lang="ja-JP" altLang="ja-JP" sz="1100" baseline="0">
              <a:solidFill>
                <a:schemeClr val="dk1"/>
              </a:solidFill>
              <a:effectLst/>
              <a:latin typeface="+mn-lt"/>
              <a:ea typeface="+mn-ea"/>
              <a:cs typeface="+mn-cs"/>
            </a:rPr>
            <a:t>近隣市町村や、類似団体の水準を参考にしつつ、機構改革や事務事業の見直しなどを積極的に実施するなど、人件費の抑制に努めていく必要がある。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579110"/>
          <a:ext cx="0" cy="117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72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7538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32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5791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38</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79825" y="6400800"/>
          <a:ext cx="765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5932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60807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60675" y="6254750"/>
          <a:ext cx="81915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60350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5810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35175" y="6254750"/>
          <a:ext cx="825500" cy="1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xdr:rowOff>
    </xdr:from>
    <xdr:to>
      <xdr:col>15</xdr:col>
      <xdr:colOff>149225</xdr:colOff>
      <xdr:row>36</xdr:row>
      <xdr:rowOff>109220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573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38</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25550" y="5939790"/>
          <a:ext cx="809625"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6057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583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5942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602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6388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63500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6203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6388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5888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66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前年度比で</a:t>
          </a:r>
          <a:r>
            <a:rPr kumimoji="1" lang="en-US" altLang="ja-JP" sz="1100" baseline="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％、類似団体平均比で</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％高くなっている。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近年の物価高騰の影響により、施設の維持管理費などが上昇傾向にある。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事務の効率化、経費削減などに努めていくとともに、公共施設適正管理計画に基づく施設の統廃合などを積極的に進めていく必要がある。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208250" y="215265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528445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119350" y="35369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5284450" y="190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119350" y="21526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38100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433550" y="298450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5284450" y="263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157450" y="2794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57150</xdr:rowOff>
    </xdr:from>
    <xdr:to>
      <xdr:col>78</xdr:col>
      <xdr:colOff>69850</xdr:colOff>
      <xdr:row>18</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623925" y="2863850"/>
          <a:ext cx="809625"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127000</xdr:rowOff>
    </xdr:from>
    <xdr:to>
      <xdr:col>78</xdr:col>
      <xdr:colOff>120650</xdr:colOff>
      <xdr:row>17</xdr:row>
      <xdr:rowOff>57150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382750" y="2768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084300" y="25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76200</xdr:rowOff>
    </xdr:from>
    <xdr:to>
      <xdr:col>73</xdr:col>
      <xdr:colOff>180975</xdr:colOff>
      <xdr:row>17</xdr:row>
      <xdr:rowOff>57150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2798425" y="2717800"/>
          <a:ext cx="8255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573125" y="2622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258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76200</xdr:rowOff>
    </xdr:from>
    <xdr:to>
      <xdr:col>69</xdr:col>
      <xdr:colOff>92075</xdr:colOff>
      <xdr:row>20</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1972925" y="2717800"/>
          <a:ext cx="825500" cy="7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747625"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449175"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69850</xdr:rowOff>
    </xdr:from>
    <xdr:to>
      <xdr:col>65</xdr:col>
      <xdr:colOff>53975</xdr:colOff>
      <xdr:row>18</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938000" y="2876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623675"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157450" y="2965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528445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382750" y="2940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0843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6350</xdr:rowOff>
    </xdr:from>
    <xdr:to>
      <xdr:col>74</xdr:col>
      <xdr:colOff>31750</xdr:colOff>
      <xdr:row>17</xdr:row>
      <xdr:rowOff>107950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573125" y="28130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258800" y="289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25400</xdr:rowOff>
    </xdr:from>
    <xdr:to>
      <xdr:col>69</xdr:col>
      <xdr:colOff>142875</xdr:colOff>
      <xdr:row>16</xdr:row>
      <xdr:rowOff>127000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747625"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449175"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76200</xdr:rowOff>
    </xdr:from>
    <xdr:to>
      <xdr:col>65</xdr:col>
      <xdr:colOff>53975</xdr:colOff>
      <xdr:row>21</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938000" y="3378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623675" y="346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前年度比で</a:t>
          </a:r>
          <a:r>
            <a:rPr kumimoji="1" lang="en-US" altLang="ja-JP" sz="1000">
              <a:solidFill>
                <a:schemeClr val="dk1"/>
              </a:solidFill>
              <a:effectLst/>
              <a:latin typeface="+mn-lt"/>
              <a:ea typeface="+mn-ea"/>
              <a:cs typeface="+mn-cs"/>
            </a:rPr>
            <a:t>0.2</a:t>
          </a:r>
          <a:r>
            <a:rPr kumimoji="1" lang="ja-JP" altLang="en-US" sz="1000">
              <a:solidFill>
                <a:schemeClr val="dk1"/>
              </a:solidFill>
              <a:effectLst/>
              <a:latin typeface="+mn-lt"/>
              <a:ea typeface="+mn-ea"/>
              <a:cs typeface="+mn-cs"/>
            </a:rPr>
            <a:t>％高くなったが、</a:t>
          </a:r>
          <a:r>
            <a:rPr kumimoji="1" lang="ja-JP" altLang="ja-JP" sz="1000">
              <a:solidFill>
                <a:schemeClr val="dk1"/>
              </a:solidFill>
              <a:effectLst/>
              <a:latin typeface="+mn-lt"/>
              <a:ea typeface="+mn-ea"/>
              <a:cs typeface="+mn-cs"/>
            </a:rPr>
            <a:t>類似団体平均比で</a:t>
          </a: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％、鳥取県平均比で</a:t>
          </a:r>
          <a:r>
            <a:rPr kumimoji="1" lang="en-US" altLang="ja-JP" sz="1000">
              <a:solidFill>
                <a:schemeClr val="dk1"/>
              </a:solidFill>
              <a:effectLst/>
              <a:latin typeface="+mn-lt"/>
              <a:ea typeface="+mn-ea"/>
              <a:cs typeface="+mn-cs"/>
            </a:rPr>
            <a:t>5.6</a:t>
          </a:r>
          <a:r>
            <a:rPr kumimoji="1" lang="ja-JP" altLang="ja-JP" sz="1000">
              <a:solidFill>
                <a:schemeClr val="dk1"/>
              </a:solidFill>
              <a:effectLst/>
              <a:latin typeface="+mn-lt"/>
              <a:ea typeface="+mn-ea"/>
              <a:cs typeface="+mn-cs"/>
            </a:rPr>
            <a:t>％低くなっている。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物価高騰対策低所得世帯支援給付金事業の皆増なとが、前年度比増の主な要因と考えられる。</a:t>
          </a:r>
          <a:r>
            <a:rPr kumimoji="1" lang="ja-JP" altLang="ja-JP" sz="1000">
              <a:solidFill>
                <a:schemeClr val="dk1"/>
              </a:solidFill>
              <a:effectLst/>
              <a:latin typeface="+mn-lt"/>
              <a:ea typeface="+mn-ea"/>
              <a:cs typeface="+mn-cs"/>
            </a:rPr>
            <a:t>他市町村にある福祉事務所が大山町にはないことが類似団体及び鳥取県平均を大きく下回っている要因となっている。</a:t>
          </a:r>
          <a:endParaRPr lang="ja-JP" altLang="ja-JP" sz="1100">
            <a:effectLst/>
          </a:endParaRPr>
        </a:p>
        <a:p>
          <a:r>
            <a:rPr kumimoji="1" lang="ja-JP" altLang="ja-JP" sz="1000">
              <a:solidFill>
                <a:schemeClr val="dk1"/>
              </a:solidFill>
              <a:effectLst/>
              <a:latin typeface="+mn-lt"/>
              <a:ea typeface="+mn-ea"/>
              <a:cs typeface="+mn-cs"/>
            </a:rPr>
            <a:t>　今後、高齢者人口の増などによる社会保障経費の増加が見込まれており、事務事業の見直し等をはじめ、経費削減に努めていく必要がある。</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10140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1000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702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956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25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122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8820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868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445000" y="8865870"/>
          <a:ext cx="0" cy="134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533900" y="10181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71975" y="102095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533900" y="861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71975" y="88658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55</xdr:row>
      <xdr:rowOff>161290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679825" y="9196070"/>
          <a:ext cx="7651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59707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533900" y="947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410075" y="94983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115570</xdr:rowOff>
    </xdr:from>
    <xdr:to>
      <xdr:col>19</xdr:col>
      <xdr:colOff>187325</xdr:colOff>
      <xdr:row>55</xdr:row>
      <xdr:rowOff>115570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860675" y="9196070"/>
          <a:ext cx="8191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635375" y="94754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321050" y="9561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115570</xdr:rowOff>
    </xdr:from>
    <xdr:to>
      <xdr:col>15</xdr:col>
      <xdr:colOff>98425</xdr:colOff>
      <xdr:row>55</xdr:row>
      <xdr:rowOff>138430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035175" y="9196070"/>
          <a:ext cx="8255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809875"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511425"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56</xdr:row>
      <xdr:rowOff>58420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225550" y="9218930"/>
          <a:ext cx="809625"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30480</xdr:rowOff>
    </xdr:from>
    <xdr:to>
      <xdr:col>11</xdr:col>
      <xdr:colOff>60325</xdr:colOff>
      <xdr:row>58</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000250" y="96062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685925" y="96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17475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116857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876300" y="96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410075" y="91909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127017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5339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64770</xdr:rowOff>
    </xdr:from>
    <xdr:to>
      <xdr:col>20</xdr:col>
      <xdr:colOff>38100</xdr:colOff>
      <xdr:row>55</xdr:row>
      <xdr:rowOff>166370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635375" y="91452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321050" y="892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64770</xdr:rowOff>
    </xdr:from>
    <xdr:to>
      <xdr:col>15</xdr:col>
      <xdr:colOff>149225</xdr:colOff>
      <xdr:row>55</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809875" y="914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5097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511425"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000250" y="91681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685925"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174750" y="925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8763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前年度比で</a:t>
          </a:r>
          <a:r>
            <a:rPr kumimoji="1" lang="en-US" altLang="ja-JP" sz="1100" baseline="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低くなったが</a:t>
          </a:r>
          <a:r>
            <a:rPr kumimoji="1" lang="ja-JP" altLang="ja-JP" sz="1100">
              <a:solidFill>
                <a:schemeClr val="dk1"/>
              </a:solidFill>
              <a:effectLst/>
              <a:latin typeface="+mn-lt"/>
              <a:ea typeface="+mn-ea"/>
              <a:cs typeface="+mn-cs"/>
            </a:rPr>
            <a:t>、類似団体平均比</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％高くなっており、類似団体内順位では最下位の数値となっている。</a:t>
          </a:r>
          <a:endParaRPr lang="ja-JP" altLang="ja-JP">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下水道事業の繰出基準の適正化により繰出金の経常経費充当一般財源等が大幅増となったことが数値が高い要因となっている。使用料の料金改定や処理施設の統廃合等による繰出金減額に向けた検討が必要であ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61</xdr:row>
      <xdr:rowOff>53522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208250" y="8728528"/>
          <a:ext cx="0" cy="1396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25599</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5284450" y="1009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53522</xdr:rowOff>
    </xdr:from>
    <xdr:to>
      <xdr:col>82</xdr:col>
      <xdr:colOff>196850</xdr:colOff>
      <xdr:row>61</xdr:row>
      <xdr:rowOff>53522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119350" y="1012462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5284450" y="8478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119350" y="87285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53522</xdr:rowOff>
    </xdr:from>
    <xdr:to>
      <xdr:col>82</xdr:col>
      <xdr:colOff>107950</xdr:colOff>
      <xdr:row>61</xdr:row>
      <xdr:rowOff>135165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433550" y="10124622"/>
          <a:ext cx="7747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5284450" y="9091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157450" y="92465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78015</xdr:rowOff>
    </xdr:from>
    <xdr:to>
      <xdr:col>78</xdr:col>
      <xdr:colOff>69850</xdr:colOff>
      <xdr:row>61</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623925" y="9984015"/>
          <a:ext cx="809625"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382750" y="9213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0843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78015</xdr:rowOff>
    </xdr:from>
    <xdr:to>
      <xdr:col>73</xdr:col>
      <xdr:colOff>180975</xdr:colOff>
      <xdr:row>61</xdr:row>
      <xdr:rowOff>20865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2798425" y="9984015"/>
          <a:ext cx="8255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117022</xdr:rowOff>
    </xdr:from>
    <xdr:to>
      <xdr:col>74</xdr:col>
      <xdr:colOff>31750</xdr:colOff>
      <xdr:row>56</xdr:row>
      <xdr:rowOff>47172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573125" y="91975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57349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25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20865</xdr:rowOff>
    </xdr:from>
    <xdr:to>
      <xdr:col>69</xdr:col>
      <xdr:colOff>92075</xdr:colOff>
      <xdr:row>61</xdr:row>
      <xdr:rowOff>118835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1972925" y="10091965"/>
          <a:ext cx="8255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747625" y="93381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449175" y="91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141515</xdr:rowOff>
    </xdr:from>
    <xdr:to>
      <xdr:col>65</xdr:col>
      <xdr:colOff>53975</xdr:colOff>
      <xdr:row>57</xdr:row>
      <xdr:rowOff>71665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938000" y="93871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81842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623675" y="9162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2722</xdr:rowOff>
    </xdr:from>
    <xdr:to>
      <xdr:col>82</xdr:col>
      <xdr:colOff>158750</xdr:colOff>
      <xdr:row>61</xdr:row>
      <xdr:rowOff>104322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157450" y="1007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82749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5284450" y="998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84365</xdr:rowOff>
    </xdr:from>
    <xdr:to>
      <xdr:col>78</xdr:col>
      <xdr:colOff>120650</xdr:colOff>
      <xdr:row>62</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382750" y="10155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170742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084300" y="10235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27215</xdr:rowOff>
    </xdr:from>
    <xdr:to>
      <xdr:col>74</xdr:col>
      <xdr:colOff>31750</xdr:colOff>
      <xdr:row>60</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573125" y="99332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113592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258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141515</xdr:rowOff>
    </xdr:from>
    <xdr:to>
      <xdr:col>69</xdr:col>
      <xdr:colOff>142875</xdr:colOff>
      <xdr:row>61</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747625" y="100475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56442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449175" y="10127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68035</xdr:rowOff>
    </xdr:from>
    <xdr:to>
      <xdr:col>65</xdr:col>
      <xdr:colOff>53975</xdr:colOff>
      <xdr:row>61</xdr:row>
      <xdr:rowOff>169635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938000" y="101391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154412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23675" y="1022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％、類似団体平均比で</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％低くなっている。</a:t>
          </a:r>
          <a:endParaRPr lang="ja-JP" altLang="ja-JP">
            <a:effectLst/>
          </a:endParaRPr>
        </a:p>
        <a:p>
          <a:r>
            <a:rPr kumimoji="1" lang="ja-JP" altLang="ja-JP" sz="1100">
              <a:solidFill>
                <a:schemeClr val="dk1"/>
              </a:solidFill>
              <a:effectLst/>
              <a:latin typeface="+mn-lt"/>
              <a:ea typeface="+mn-ea"/>
              <a:cs typeface="+mn-cs"/>
            </a:rPr>
            <a:t>　類似団体や鳥取県平均と比較すると低い水準となっているが、補助金の必要性等を再確認することも必要であり、ＫＰＩ等の指標をもとに事業を遂行していく。</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6963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6827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6649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6513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6335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6199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6021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001375" y="5885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461750" y="5707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001375" y="5571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461750" y="5393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001375" y="5257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146050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208250" y="5550807"/>
          <a:ext cx="0" cy="136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528445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119350" y="69151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5284450" y="530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119350" y="555080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102507</xdr:rowOff>
    </xdr:from>
    <xdr:to>
      <xdr:col>82</xdr:col>
      <xdr:colOff>107950</xdr:colOff>
      <xdr:row>33</xdr:row>
      <xdr:rowOff>113393</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433550" y="5550807"/>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132642</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5284450" y="624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160565</xdr:rowOff>
    </xdr:from>
    <xdr:to>
      <xdr:col>82</xdr:col>
      <xdr:colOff>158750</xdr:colOff>
      <xdr:row>38</xdr:row>
      <xdr:rowOff>90715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157450" y="6269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102507</xdr:rowOff>
    </xdr:from>
    <xdr:to>
      <xdr:col>78</xdr:col>
      <xdr:colOff>69850</xdr:colOff>
      <xdr:row>33</xdr:row>
      <xdr:rowOff>113393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623925" y="5550807"/>
          <a:ext cx="809625"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106136</xdr:rowOff>
    </xdr:from>
    <xdr:to>
      <xdr:col>78</xdr:col>
      <xdr:colOff>120650</xdr:colOff>
      <xdr:row>38</xdr:row>
      <xdr:rowOff>36286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382750" y="62148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21062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084300" y="6294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102507</xdr:rowOff>
    </xdr:from>
    <xdr:to>
      <xdr:col>73</xdr:col>
      <xdr:colOff>180975</xdr:colOff>
      <xdr:row>34</xdr:row>
      <xdr:rowOff>7257</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2798425" y="5550807"/>
          <a:ext cx="8255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573125" y="614952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258800" y="6235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7257</xdr:rowOff>
    </xdr:from>
    <xdr:to>
      <xdr:col>69</xdr:col>
      <xdr:colOff>92075</xdr:colOff>
      <xdr:row>34</xdr:row>
      <xdr:rowOff>29028</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1972925" y="5620657"/>
          <a:ext cx="8255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747625" y="620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449175"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84364</xdr:rowOff>
    </xdr:from>
    <xdr:to>
      <xdr:col>65</xdr:col>
      <xdr:colOff>53975</xdr:colOff>
      <xdr:row>38</xdr:row>
      <xdr:rowOff>14514</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1938000" y="61930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170742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1623675" y="627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51707</xdr:rowOff>
    </xdr:from>
    <xdr:to>
      <xdr:col>82</xdr:col>
      <xdr:colOff>158750</xdr:colOff>
      <xdr:row>33</xdr:row>
      <xdr:rowOff>153307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157450" y="550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131734</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5284450" y="5414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62593</xdr:rowOff>
    </xdr:from>
    <xdr:to>
      <xdr:col>78</xdr:col>
      <xdr:colOff>120650</xdr:colOff>
      <xdr:row>33</xdr:row>
      <xdr:rowOff>164193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382750" y="551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2920</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084300" y="528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51707</xdr:rowOff>
    </xdr:from>
    <xdr:to>
      <xdr:col>74</xdr:col>
      <xdr:colOff>31750</xdr:colOff>
      <xdr:row>33</xdr:row>
      <xdr:rowOff>153307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573125" y="5500007"/>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163484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258800" y="528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127907</xdr:rowOff>
    </xdr:from>
    <xdr:to>
      <xdr:col>69</xdr:col>
      <xdr:colOff>142875</xdr:colOff>
      <xdr:row>34</xdr:row>
      <xdr:rowOff>58057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747625" y="55762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68234</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449175"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149678</xdr:rowOff>
    </xdr:from>
    <xdr:to>
      <xdr:col>65</xdr:col>
      <xdr:colOff>53975</xdr:colOff>
      <xdr:row>34</xdr:row>
      <xdr:rowOff>79828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1938000" y="55979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90005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1623675"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前年度比で</a:t>
          </a:r>
          <a:r>
            <a:rPr kumimoji="1" lang="en-US" altLang="ja-JP" sz="1100" baseline="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％、類似団体平均比で</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％高くなっている。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地方債の元利償還金は順調に減少してきているが、普通交付税の減少による経常一般財源総額の減が影響したため、前年度比で上昇することとなった。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引き続き財政状況を注視しつつ、新規発行額を元金償還額以下に抑制するよう努めていく。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4375" y="13567229"/>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8125" y="1343135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4375" y="13253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8125" y="13117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14375" y="12939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8125" y="12803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14375" y="12625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8125" y="12489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14375" y="12311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38125" y="12175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14375" y="11997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38125" y="11861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3812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132443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445000" y="12122150"/>
          <a:ext cx="0" cy="121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533900" y="1331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371975" y="133404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533900" y="1187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371975" y="12122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132443</xdr:rowOff>
    </xdr:from>
    <xdr:to>
      <xdr:col>24</xdr:col>
      <xdr:colOff>25400</xdr:colOff>
      <xdr:row>76</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679825" y="12680043"/>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32855</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533900" y="12415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16329</xdr:rowOff>
    </xdr:from>
    <xdr:to>
      <xdr:col>24</xdr:col>
      <xdr:colOff>76200</xdr:colOff>
      <xdr:row>76</xdr:row>
      <xdr:rowOff>117929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410075" y="12563929"/>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34471</xdr:rowOff>
    </xdr:from>
    <xdr:to>
      <xdr:col>19</xdr:col>
      <xdr:colOff>187325</xdr:colOff>
      <xdr:row>76</xdr:row>
      <xdr:rowOff>132443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860675" y="12582071"/>
          <a:ext cx="81915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144235</xdr:rowOff>
    </xdr:from>
    <xdr:to>
      <xdr:col>20</xdr:col>
      <xdr:colOff>38100</xdr:colOff>
      <xdr:row>76</xdr:row>
      <xdr:rowOff>74386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635375" y="12526735"/>
          <a:ext cx="85725"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84562</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321050" y="1230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34471</xdr:rowOff>
    </xdr:from>
    <xdr:to>
      <xdr:col>15</xdr:col>
      <xdr:colOff>98425</xdr:colOff>
      <xdr:row>77</xdr:row>
      <xdr:rowOff>48079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035175" y="12582071"/>
          <a:ext cx="825500" cy="17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111578</xdr:rowOff>
    </xdr:from>
    <xdr:to>
      <xdr:col>15</xdr:col>
      <xdr:colOff>149225</xdr:colOff>
      <xdr:row>76</xdr:row>
      <xdr:rowOff>41728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809875" y="124940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51905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511425" y="1226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48079</xdr:rowOff>
    </xdr:from>
    <xdr:to>
      <xdr:col>11</xdr:col>
      <xdr:colOff>9525</xdr:colOff>
      <xdr:row>77</xdr:row>
      <xdr:rowOff>80736</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225550" y="12760779"/>
          <a:ext cx="8096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38100</xdr:rowOff>
    </xdr:from>
    <xdr:to>
      <xdr:col>11</xdr:col>
      <xdr:colOff>60325</xdr:colOff>
      <xdr:row>76</xdr:row>
      <xdr:rowOff>139700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000250" y="12585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685925"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174750" y="125485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106334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876300" y="1232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410075" y="12661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86377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533900" y="126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81643</xdr:rowOff>
    </xdr:from>
    <xdr:to>
      <xdr:col>20</xdr:col>
      <xdr:colOff>38100</xdr:colOff>
      <xdr:row>77</xdr:row>
      <xdr:rowOff>11793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635375" y="126292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168020</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321050" y="12715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155121</xdr:rowOff>
    </xdr:from>
    <xdr:to>
      <xdr:col>15</xdr:col>
      <xdr:colOff>149225</xdr:colOff>
      <xdr:row>76</xdr:row>
      <xdr:rowOff>85271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809875" y="125376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70048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511425" y="1261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168729</xdr:rowOff>
    </xdr:from>
    <xdr:to>
      <xdr:col>11</xdr:col>
      <xdr:colOff>60325</xdr:colOff>
      <xdr:row>77</xdr:row>
      <xdr:rowOff>98879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000250" y="12709979"/>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83656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685925" y="1279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29936</xdr:rowOff>
    </xdr:from>
    <xdr:to>
      <xdr:col>6</xdr:col>
      <xdr:colOff>171450</xdr:colOff>
      <xdr:row>77</xdr:row>
      <xdr:rowOff>131536</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174750" y="1274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116313</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876300" y="1282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前年度比で</a:t>
          </a:r>
          <a:r>
            <a:rPr kumimoji="1" lang="en-US" altLang="ja-JP" sz="1100" baseline="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％、類似団体平均比で</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％高くなっている。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普通交付税の減少によ</a:t>
          </a:r>
          <a:r>
            <a:rPr kumimoji="1" lang="ja-JP" altLang="en-US" sz="1100">
              <a:solidFill>
                <a:schemeClr val="dk1"/>
              </a:solidFill>
              <a:effectLst/>
              <a:latin typeface="+mn-lt"/>
              <a:ea typeface="+mn-ea"/>
              <a:cs typeface="+mn-cs"/>
            </a:rPr>
            <a:t>り分母となる</a:t>
          </a:r>
          <a:r>
            <a:rPr kumimoji="1" lang="ja-JP" altLang="ja-JP" sz="1100">
              <a:solidFill>
                <a:schemeClr val="dk1"/>
              </a:solidFill>
              <a:effectLst/>
              <a:latin typeface="+mn-lt"/>
              <a:ea typeface="+mn-ea"/>
              <a:cs typeface="+mn-cs"/>
            </a:rPr>
            <a:t>経常一般財源総額の減が影響し、前年度比</a:t>
          </a:r>
          <a:r>
            <a:rPr kumimoji="1" lang="ja-JP" altLang="en-US" sz="1100">
              <a:solidFill>
                <a:schemeClr val="dk1"/>
              </a:solidFill>
              <a:effectLst/>
              <a:latin typeface="+mn-lt"/>
              <a:ea typeface="+mn-ea"/>
              <a:cs typeface="+mn-cs"/>
            </a:rPr>
            <a:t>での数値増の要因となった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165100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208250" y="120142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528445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119350" y="133731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5284450" y="1176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119350" y="120142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82550</xdr:rowOff>
    </xdr:from>
    <xdr:to>
      <xdr:col>82</xdr:col>
      <xdr:colOff>107950</xdr:colOff>
      <xdr:row>79</xdr:row>
      <xdr:rowOff>120650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433550" y="1312545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5284450" y="1269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157450" y="12846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25400</xdr:rowOff>
    </xdr:from>
    <xdr:to>
      <xdr:col>78</xdr:col>
      <xdr:colOff>69850</xdr:colOff>
      <xdr:row>79</xdr:row>
      <xdr:rowOff>82550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623925" y="12573000"/>
          <a:ext cx="809625"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101600</xdr:rowOff>
    </xdr:from>
    <xdr:to>
      <xdr:col>78</xdr:col>
      <xdr:colOff>120650</xdr:colOff>
      <xdr:row>77</xdr:row>
      <xdr:rowOff>31750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382750" y="12649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41927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084300" y="1242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25400</xdr:rowOff>
    </xdr:from>
    <xdr:to>
      <xdr:col>73</xdr:col>
      <xdr:colOff>180975</xdr:colOff>
      <xdr:row>78</xdr:row>
      <xdr:rowOff>38100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2798425" y="12573000"/>
          <a:ext cx="8255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38100</xdr:rowOff>
    </xdr:from>
    <xdr:to>
      <xdr:col>74</xdr:col>
      <xdr:colOff>31750</xdr:colOff>
      <xdr:row>74</xdr:row>
      <xdr:rowOff>139700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573125" y="122555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258800" y="1203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38100</xdr:rowOff>
    </xdr:from>
    <xdr:to>
      <xdr:col>69</xdr:col>
      <xdr:colOff>92075</xdr:colOff>
      <xdr:row>78</xdr:row>
      <xdr:rowOff>63500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1972925" y="12915900"/>
          <a:ext cx="8255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31750</xdr:rowOff>
    </xdr:from>
    <xdr:to>
      <xdr:col>69</xdr:col>
      <xdr:colOff>142875</xdr:colOff>
      <xdr:row>77</xdr:row>
      <xdr:rowOff>133350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747625" y="12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449175" y="1252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69850</xdr:rowOff>
    </xdr:from>
    <xdr:to>
      <xdr:col>65</xdr:col>
      <xdr:colOff>53975</xdr:colOff>
      <xdr:row>78</xdr:row>
      <xdr:rowOff>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1938000" y="12782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1623675"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69850</xdr:rowOff>
    </xdr:from>
    <xdr:to>
      <xdr:col>82</xdr:col>
      <xdr:colOff>158750</xdr:colOff>
      <xdr:row>80</xdr:row>
      <xdr:rowOff>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157450" y="13112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41927</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528445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31750</xdr:rowOff>
    </xdr:from>
    <xdr:to>
      <xdr:col>78</xdr:col>
      <xdr:colOff>120650</xdr:colOff>
      <xdr:row>79</xdr:row>
      <xdr:rowOff>133350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38275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118127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084300" y="1316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146050</xdr:rowOff>
    </xdr:from>
    <xdr:to>
      <xdr:col>74</xdr:col>
      <xdr:colOff>31750</xdr:colOff>
      <xdr:row>76</xdr:row>
      <xdr:rowOff>76200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573125" y="12528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60977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25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158750</xdr:rowOff>
    </xdr:from>
    <xdr:to>
      <xdr:col>69</xdr:col>
      <xdr:colOff>142875</xdr:colOff>
      <xdr:row>78</xdr:row>
      <xdr:rowOff>88900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747625" y="12871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73677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449175"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12700</xdr:rowOff>
    </xdr:from>
    <xdr:to>
      <xdr:col>65</xdr:col>
      <xdr:colOff>53975</xdr:colOff>
      <xdr:row>78</xdr:row>
      <xdr:rowOff>114300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1938000" y="12890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99077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1623675"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52470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21083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0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896961"/>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75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576739"/>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43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225016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923596"/>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7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9510</xdr:rowOff>
    </xdr:from>
    <xdr:to>
      <xdr:col>29</xdr:col>
      <xdr:colOff>127000</xdr:colOff>
      <xdr:row>20</xdr:row>
      <xdr:rowOff>9690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99050" y="2060560"/>
          <a:ext cx="0" cy="13400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153217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168900" y="33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9690</xdr:rowOff>
    </xdr:from>
    <xdr:to>
      <xdr:col>30</xdr:col>
      <xdr:colOff>25400</xdr:colOff>
      <xdr:row>20</xdr:row>
      <xdr:rowOff>9690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340059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95887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168900" y="180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9510</xdr:rowOff>
    </xdr:from>
    <xdr:to>
      <xdr:col>30</xdr:col>
      <xdr:colOff>25400</xdr:colOff>
      <xdr:row>12</xdr:row>
      <xdr:rowOff>9510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10150" y="206056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43311</xdr:rowOff>
    </xdr:from>
    <xdr:to>
      <xdr:col>29</xdr:col>
      <xdr:colOff>127000</xdr:colOff>
      <xdr:row>15</xdr:row>
      <xdr:rowOff>132579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508500" y="2608711"/>
          <a:ext cx="590550" cy="89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87640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168900" y="2818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115563</xdr:rowOff>
    </xdr:from>
    <xdr:to>
      <xdr:col>29</xdr:col>
      <xdr:colOff>177800</xdr:colOff>
      <xdr:row>17</xdr:row>
      <xdr:rowOff>45713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048250" y="2846063"/>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132579</xdr:rowOff>
    </xdr:from>
    <xdr:to>
      <xdr:col>26</xdr:col>
      <xdr:colOff>50800</xdr:colOff>
      <xdr:row>16</xdr:row>
      <xdr:rowOff>111107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886200" y="2697979"/>
          <a:ext cx="622300" cy="143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57498</xdr:rowOff>
    </xdr:from>
    <xdr:to>
      <xdr:col>26</xdr:col>
      <xdr:colOff>101600</xdr:colOff>
      <xdr:row>17</xdr:row>
      <xdr:rowOff>159098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457700" y="2953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143875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165600" y="3039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111107</xdr:rowOff>
    </xdr:from>
    <xdr:to>
      <xdr:col>22</xdr:col>
      <xdr:colOff>114300</xdr:colOff>
      <xdr:row>16</xdr:row>
      <xdr:rowOff>121328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257550" y="2841607"/>
          <a:ext cx="628650" cy="10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126176</xdr:rowOff>
    </xdr:from>
    <xdr:to>
      <xdr:col>22</xdr:col>
      <xdr:colOff>165100</xdr:colOff>
      <xdr:row>18</xdr:row>
      <xdr:rowOff>56326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835400" y="3021776"/>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41103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543300" y="310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121328</xdr:rowOff>
    </xdr:from>
    <xdr:to>
      <xdr:col>18</xdr:col>
      <xdr:colOff>177800</xdr:colOff>
      <xdr:row>17</xdr:row>
      <xdr:rowOff>124023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622550" y="2851828"/>
          <a:ext cx="635000" cy="167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56372</xdr:rowOff>
    </xdr:from>
    <xdr:to>
      <xdr:col>19</xdr:col>
      <xdr:colOff>38100</xdr:colOff>
      <xdr:row>18</xdr:row>
      <xdr:rowOff>157972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213100" y="3117072"/>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142749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914650" y="320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72700</xdr:rowOff>
    </xdr:from>
    <xdr:to>
      <xdr:col>15</xdr:col>
      <xdr:colOff>101600</xdr:colOff>
      <xdr:row>19</xdr:row>
      <xdr:rowOff>2850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571750" y="313340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159077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279650" y="32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163961</xdr:rowOff>
    </xdr:from>
    <xdr:to>
      <xdr:col>29</xdr:col>
      <xdr:colOff>177800</xdr:colOff>
      <xdr:row>15</xdr:row>
      <xdr:rowOff>94111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048250" y="2557911"/>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9038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168900" y="240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81779</xdr:rowOff>
    </xdr:from>
    <xdr:to>
      <xdr:col>26</xdr:col>
      <xdr:colOff>101600</xdr:colOff>
      <xdr:row>16</xdr:row>
      <xdr:rowOff>11929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457700" y="2647179"/>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22106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165600" y="2416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60307</xdr:rowOff>
    </xdr:from>
    <xdr:to>
      <xdr:col>22</xdr:col>
      <xdr:colOff>165100</xdr:colOff>
      <xdr:row>16</xdr:row>
      <xdr:rowOff>161907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835400" y="2790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543300" y="256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70528</xdr:rowOff>
    </xdr:from>
    <xdr:to>
      <xdr:col>19</xdr:col>
      <xdr:colOff>38100</xdr:colOff>
      <xdr:row>17</xdr:row>
      <xdr:rowOff>678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213100" y="2801028"/>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10855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914650" y="257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73223</xdr:rowOff>
    </xdr:from>
    <xdr:to>
      <xdr:col>15</xdr:col>
      <xdr:colOff>101600</xdr:colOff>
      <xdr:row>18</xdr:row>
      <xdr:rowOff>3373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571750" y="2968823"/>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13550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279650" y="274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763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203505</xdr:rowOff>
    </xdr:from>
    <xdr:to>
      <xdr:col>29</xdr:col>
      <xdr:colOff>127000</xdr:colOff>
      <xdr:row>38</xdr:row>
      <xdr:rowOff>54839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99050" y="5975655"/>
          <a:ext cx="0" cy="13943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26916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168900" y="734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54839</xdr:rowOff>
    </xdr:from>
    <xdr:to>
      <xdr:col>30</xdr:col>
      <xdr:colOff>25400</xdr:colOff>
      <xdr:row>38</xdr:row>
      <xdr:rowOff>54839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10150" y="737003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118432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168900" y="571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203505</xdr:rowOff>
    </xdr:from>
    <xdr:to>
      <xdr:col>30</xdr:col>
      <xdr:colOff>25400</xdr:colOff>
      <xdr:row>33</xdr:row>
      <xdr:rowOff>203505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10150" y="597565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151498</xdr:rowOff>
    </xdr:from>
    <xdr:to>
      <xdr:col>29</xdr:col>
      <xdr:colOff>127000</xdr:colOff>
      <xdr:row>34</xdr:row>
      <xdr:rowOff>225832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508500" y="6266548"/>
          <a:ext cx="590550" cy="74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313034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168900" y="6428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340957</xdr:rowOff>
    </xdr:from>
    <xdr:to>
      <xdr:col>29</xdr:col>
      <xdr:colOff>177800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048250" y="6456007"/>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225832</xdr:rowOff>
    </xdr:from>
    <xdr:to>
      <xdr:col>26</xdr:col>
      <xdr:colOff>50800</xdr:colOff>
      <xdr:row>34</xdr:row>
      <xdr:rowOff>277952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886200" y="6340882"/>
          <a:ext cx="622300" cy="52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108280</xdr:rowOff>
    </xdr:from>
    <xdr:to>
      <xdr:col>26</xdr:col>
      <xdr:colOff>101600</xdr:colOff>
      <xdr:row>35</xdr:row>
      <xdr:rowOff>209880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457700" y="656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194657</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165600" y="6652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277952</xdr:rowOff>
    </xdr:from>
    <xdr:to>
      <xdr:col>22</xdr:col>
      <xdr:colOff>114300</xdr:colOff>
      <xdr:row>34</xdr:row>
      <xdr:rowOff>338722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257550" y="6393002"/>
          <a:ext cx="628650" cy="60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160134</xdr:rowOff>
    </xdr:from>
    <xdr:to>
      <xdr:col>22</xdr:col>
      <xdr:colOff>165100</xdr:colOff>
      <xdr:row>35</xdr:row>
      <xdr:rowOff>261734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835400" y="661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246511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543300" y="670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296431</xdr:rowOff>
    </xdr:from>
    <xdr:to>
      <xdr:col>18</xdr:col>
      <xdr:colOff>177800</xdr:colOff>
      <xdr:row>34</xdr:row>
      <xdr:rowOff>338722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622550" y="6411481"/>
          <a:ext cx="635000" cy="42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182308</xdr:rowOff>
    </xdr:from>
    <xdr:to>
      <xdr:col>19</xdr:col>
      <xdr:colOff>38100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213100" y="6640258"/>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268685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914650" y="672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152514</xdr:rowOff>
    </xdr:from>
    <xdr:to>
      <xdr:col>15</xdr:col>
      <xdr:colOff>101600</xdr:colOff>
      <xdr:row>35</xdr:row>
      <xdr:rowOff>254114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571750" y="661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238891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279650" y="669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100698</xdr:rowOff>
    </xdr:from>
    <xdr:to>
      <xdr:col>29</xdr:col>
      <xdr:colOff>177800</xdr:colOff>
      <xdr:row>34</xdr:row>
      <xdr:rowOff>202298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048250" y="6215748"/>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288675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168900" y="606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175032</xdr:rowOff>
    </xdr:from>
    <xdr:to>
      <xdr:col>26</xdr:col>
      <xdr:colOff>101600</xdr:colOff>
      <xdr:row>34</xdr:row>
      <xdr:rowOff>276631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457700" y="629008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286809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165600" y="6058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227152</xdr:rowOff>
    </xdr:from>
    <xdr:to>
      <xdr:col>22</xdr:col>
      <xdr:colOff>165100</xdr:colOff>
      <xdr:row>34</xdr:row>
      <xdr:rowOff>328752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835400" y="6342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338929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543300" y="611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287922</xdr:rowOff>
    </xdr:from>
    <xdr:to>
      <xdr:col>19</xdr:col>
      <xdr:colOff>38100</xdr:colOff>
      <xdr:row>35</xdr:row>
      <xdr:rowOff>46622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213100" y="6402972"/>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56799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914650" y="617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245631</xdr:rowOff>
    </xdr:from>
    <xdr:to>
      <xdr:col>15</xdr:col>
      <xdr:colOff>101600</xdr:colOff>
      <xdr:row>35</xdr:row>
      <xdr:rowOff>4331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571750" y="6360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14508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279650" y="6129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15,048
14,900
189.74
12,390,727
11,744,661
424,087
6,926,449
7,921,592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51930</xdr:rowOff>
    </xdr:from>
    <xdr:to>
      <xdr:col>24</xdr:col>
      <xdr:colOff>62865</xdr:colOff>
      <xdr:row>38</xdr:row>
      <xdr:rowOff>79959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011280"/>
          <a:ext cx="1270" cy="134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83786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36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79959</xdr:rowOff>
    </xdr:from>
    <xdr:to>
      <xdr:col>24</xdr:col>
      <xdr:colOff>152400</xdr:colOff>
      <xdr:row>38</xdr:row>
      <xdr:rowOff>79959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3601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170057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79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51930</xdr:rowOff>
    </xdr:from>
    <xdr:to>
      <xdr:col>24</xdr:col>
      <xdr:colOff>152400</xdr:colOff>
      <xdr:row>30</xdr:row>
      <xdr:rowOff>51930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011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123508</xdr:rowOff>
    </xdr:from>
    <xdr:to>
      <xdr:col>24</xdr:col>
      <xdr:colOff>63500</xdr:colOff>
      <xdr:row>33</xdr:row>
      <xdr:rowOff>24625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5413058"/>
          <a:ext cx="749300" cy="6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49560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669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71133</xdr:rowOff>
    </xdr:from>
    <xdr:to>
      <xdr:col>24</xdr:col>
      <xdr:colOff>114300</xdr:colOff>
      <xdr:row>35</xdr:row>
      <xdr:rowOff>1283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6908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24625</xdr:rowOff>
    </xdr:from>
    <xdr:to>
      <xdr:col>19</xdr:col>
      <xdr:colOff>177800</xdr:colOff>
      <xdr:row>33</xdr:row>
      <xdr:rowOff>50774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22550" y="5479275"/>
          <a:ext cx="806450" cy="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141237</xdr:rowOff>
    </xdr:from>
    <xdr:to>
      <xdr:col>20</xdr:col>
      <xdr:colOff>38100</xdr:colOff>
      <xdr:row>35</xdr:row>
      <xdr:rowOff>71387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7609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62514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54895" y="584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50774</xdr:rowOff>
    </xdr:from>
    <xdr:to>
      <xdr:col>15</xdr:col>
      <xdr:colOff>50800</xdr:colOff>
      <xdr:row>33</xdr:row>
      <xdr:rowOff>94590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5505424"/>
          <a:ext cx="79375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15253</xdr:rowOff>
    </xdr:from>
    <xdr:to>
      <xdr:col>15</xdr:col>
      <xdr:colOff>101600</xdr:colOff>
      <xdr:row>35</xdr:row>
      <xdr:rowOff>116853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580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107980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61145" y="5892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94590</xdr:rowOff>
    </xdr:from>
    <xdr:to>
      <xdr:col>10</xdr:col>
      <xdr:colOff>114300</xdr:colOff>
      <xdr:row>36</xdr:row>
      <xdr:rowOff>51041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5549240"/>
          <a:ext cx="800100" cy="45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70015</xdr:rowOff>
    </xdr:from>
    <xdr:to>
      <xdr:col>10</xdr:col>
      <xdr:colOff>165100</xdr:colOff>
      <xdr:row>36</xdr:row>
      <xdr:rowOff>165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5854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162742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48345" y="594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0059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148683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911" y="609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72708</xdr:rowOff>
    </xdr:from>
    <xdr:to>
      <xdr:col>24</xdr:col>
      <xdr:colOff>114300</xdr:colOff>
      <xdr:row>33</xdr:row>
      <xdr:rowOff>2858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53622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95585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522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145275</xdr:rowOff>
    </xdr:from>
    <xdr:to>
      <xdr:col>20</xdr:col>
      <xdr:colOff>38100</xdr:colOff>
      <xdr:row>33</xdr:row>
      <xdr:rowOff>75425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54348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91952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54895" y="521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171424</xdr:rowOff>
    </xdr:from>
    <xdr:to>
      <xdr:col>15</xdr:col>
      <xdr:colOff>101600</xdr:colOff>
      <xdr:row>33</xdr:row>
      <xdr:rowOff>101574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54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118101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61145" y="524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43790</xdr:rowOff>
    </xdr:from>
    <xdr:to>
      <xdr:col>10</xdr:col>
      <xdr:colOff>165100</xdr:colOff>
      <xdr:row>33</xdr:row>
      <xdr:rowOff>145390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549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161917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48345" y="528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241</xdr:rowOff>
    </xdr:from>
    <xdr:to>
      <xdr:col>6</xdr:col>
      <xdr:colOff>38100</xdr:colOff>
      <xdr:row>36</xdr:row>
      <xdr:rowOff>101841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59501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118368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6911" y="573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165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117761</xdr:rowOff>
    </xdr:from>
    <xdr:to>
      <xdr:col>24</xdr:col>
      <xdr:colOff>62865</xdr:colOff>
      <xdr:row>58</xdr:row>
      <xdr:rowOff>41722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176395" y="8379111"/>
          <a:ext cx="1270" cy="1244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45549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229100" y="962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41722</xdr:rowOff>
    </xdr:from>
    <xdr:to>
      <xdr:col>24</xdr:col>
      <xdr:colOff>152400</xdr:colOff>
      <xdr:row>58</xdr:row>
      <xdr:rowOff>41722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96238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64438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229100" y="816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117761</xdr:rowOff>
    </xdr:from>
    <xdr:to>
      <xdr:col>24</xdr:col>
      <xdr:colOff>152400</xdr:colOff>
      <xdr:row>50</xdr:row>
      <xdr:rowOff>117761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108450" y="83791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39677</xdr:rowOff>
    </xdr:from>
    <xdr:to>
      <xdr:col>24</xdr:col>
      <xdr:colOff>63500</xdr:colOff>
      <xdr:row>55</xdr:row>
      <xdr:rowOff>139902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429000" y="9126527"/>
          <a:ext cx="749300" cy="10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101774</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229100" y="9188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123347</xdr:rowOff>
    </xdr:from>
    <xdr:to>
      <xdr:col>24</xdr:col>
      <xdr:colOff>114300</xdr:colOff>
      <xdr:row>56</xdr:row>
      <xdr:rowOff>53497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127500" y="92101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39677</xdr:rowOff>
    </xdr:from>
    <xdr:to>
      <xdr:col>19</xdr:col>
      <xdr:colOff>177800</xdr:colOff>
      <xdr:row>56</xdr:row>
      <xdr:rowOff>68932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622550" y="9126527"/>
          <a:ext cx="806450" cy="19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20960</xdr:rowOff>
    </xdr:from>
    <xdr:to>
      <xdr:col>20</xdr:col>
      <xdr:colOff>38100</xdr:colOff>
      <xdr:row>56</xdr:row>
      <xdr:rowOff>122560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384550" y="92729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113687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154895" y="936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153958</xdr:rowOff>
    </xdr:from>
    <xdr:to>
      <xdr:col>15</xdr:col>
      <xdr:colOff>50800</xdr:colOff>
      <xdr:row>56</xdr:row>
      <xdr:rowOff>68932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828800" y="9240808"/>
          <a:ext cx="793750" cy="8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124033</xdr:rowOff>
    </xdr:from>
    <xdr:to>
      <xdr:col>15</xdr:col>
      <xdr:colOff>101600</xdr:colOff>
      <xdr:row>57</xdr:row>
      <xdr:rowOff>54183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571750" y="93759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45310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361145" y="946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153958</xdr:rowOff>
    </xdr:from>
    <xdr:to>
      <xdr:col>10</xdr:col>
      <xdr:colOff>114300</xdr:colOff>
      <xdr:row>56</xdr:row>
      <xdr:rowOff>15041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028700" y="9240808"/>
          <a:ext cx="800100" cy="2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29901</xdr:rowOff>
    </xdr:from>
    <xdr:to>
      <xdr:col>10</xdr:col>
      <xdr:colOff>165100</xdr:colOff>
      <xdr:row>57</xdr:row>
      <xdr:rowOff>131501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778000" y="944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122628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548345" y="953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38445</xdr:rowOff>
    </xdr:from>
    <xdr:to>
      <xdr:col>6</xdr:col>
      <xdr:colOff>38100</xdr:colOff>
      <xdr:row>57</xdr:row>
      <xdr:rowOff>140045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984250" y="94554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131172</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754595" y="954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89102</xdr:rowOff>
    </xdr:from>
    <xdr:to>
      <xdr:col>24</xdr:col>
      <xdr:colOff>114300</xdr:colOff>
      <xdr:row>56</xdr:row>
      <xdr:rowOff>19252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127500" y="91759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111979</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229100" y="903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160327</xdr:rowOff>
    </xdr:from>
    <xdr:to>
      <xdr:col>20</xdr:col>
      <xdr:colOff>38100</xdr:colOff>
      <xdr:row>55</xdr:row>
      <xdr:rowOff>90477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384550" y="90820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107004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154895" y="886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18132</xdr:rowOff>
    </xdr:from>
    <xdr:to>
      <xdr:col>15</xdr:col>
      <xdr:colOff>101600</xdr:colOff>
      <xdr:row>56</xdr:row>
      <xdr:rowOff>119732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571750" y="927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136259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361145" y="905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103158</xdr:rowOff>
    </xdr:from>
    <xdr:to>
      <xdr:col>10</xdr:col>
      <xdr:colOff>165100</xdr:colOff>
      <xdr:row>56</xdr:row>
      <xdr:rowOff>33308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778000" y="91900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49835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548345" y="897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135691</xdr:rowOff>
    </xdr:from>
    <xdr:to>
      <xdr:col>6</xdr:col>
      <xdr:colOff>38100</xdr:colOff>
      <xdr:row>56</xdr:row>
      <xdr:rowOff>65841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984250" y="92225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82368</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54595" y="900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6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127493</xdr:rowOff>
    </xdr:from>
    <xdr:to>
      <xdr:col>24</xdr:col>
      <xdr:colOff>62865</xdr:colOff>
      <xdr:row>78</xdr:row>
      <xdr:rowOff>36922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176395" y="11855943"/>
          <a:ext cx="1270" cy="1065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40749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229100" y="1292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36922</xdr:rowOff>
    </xdr:from>
    <xdr:to>
      <xdr:col>24</xdr:col>
      <xdr:colOff>152400</xdr:colOff>
      <xdr:row>78</xdr:row>
      <xdr:rowOff>36922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08450" y="129210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74170</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229100" y="1163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127493</xdr:rowOff>
    </xdr:from>
    <xdr:to>
      <xdr:col>24</xdr:col>
      <xdr:colOff>152400</xdr:colOff>
      <xdr:row>71</xdr:row>
      <xdr:rowOff>127493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08450" y="118559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135723</xdr:rowOff>
    </xdr:from>
    <xdr:to>
      <xdr:col>24</xdr:col>
      <xdr:colOff>63500</xdr:colOff>
      <xdr:row>75</xdr:row>
      <xdr:rowOff>164114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429000" y="12524573"/>
          <a:ext cx="749300" cy="2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65463</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229100" y="12289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42586</xdr:rowOff>
    </xdr:from>
    <xdr:to>
      <xdr:col>24</xdr:col>
      <xdr:colOff>114300</xdr:colOff>
      <xdr:row>75</xdr:row>
      <xdr:rowOff>144186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127500" y="1243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119446</xdr:rowOff>
    </xdr:from>
    <xdr:to>
      <xdr:col>19</xdr:col>
      <xdr:colOff>177800</xdr:colOff>
      <xdr:row>75</xdr:row>
      <xdr:rowOff>135723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622550" y="12508296"/>
          <a:ext cx="80645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26858</xdr:rowOff>
    </xdr:from>
    <xdr:to>
      <xdr:col>20</xdr:col>
      <xdr:colOff>38100</xdr:colOff>
      <xdr:row>75</xdr:row>
      <xdr:rowOff>128458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384550" y="124157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144985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187211" y="1220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65725</xdr:rowOff>
    </xdr:from>
    <xdr:to>
      <xdr:col>15</xdr:col>
      <xdr:colOff>50800</xdr:colOff>
      <xdr:row>75</xdr:row>
      <xdr:rowOff>119446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828800" y="12454575"/>
          <a:ext cx="79375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167127</xdr:rowOff>
    </xdr:from>
    <xdr:to>
      <xdr:col>15</xdr:col>
      <xdr:colOff>101600</xdr:colOff>
      <xdr:row>75</xdr:row>
      <xdr:rowOff>97277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571750" y="123908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113804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393461" y="1217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65725</xdr:rowOff>
    </xdr:from>
    <xdr:to>
      <xdr:col>10</xdr:col>
      <xdr:colOff>114300</xdr:colOff>
      <xdr:row>76</xdr:row>
      <xdr:rowOff>98689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028700" y="12454575"/>
          <a:ext cx="800100" cy="19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100970</xdr:rowOff>
    </xdr:from>
    <xdr:to>
      <xdr:col>10</xdr:col>
      <xdr:colOff>165100</xdr:colOff>
      <xdr:row>76</xdr:row>
      <xdr:rowOff>31121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778000" y="12489820"/>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22248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580661" y="1257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171059</xdr:rowOff>
    </xdr:from>
    <xdr:to>
      <xdr:col>6</xdr:col>
      <xdr:colOff>38100</xdr:colOff>
      <xdr:row>76</xdr:row>
      <xdr:rowOff>101209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984250" y="125535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117736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19228" y="123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113315</xdr:rowOff>
    </xdr:from>
    <xdr:to>
      <xdr:col>24</xdr:col>
      <xdr:colOff>114300</xdr:colOff>
      <xdr:row>76</xdr:row>
      <xdr:rowOff>43464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127500" y="12502165"/>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91742</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229100" y="1248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84923</xdr:rowOff>
    </xdr:from>
    <xdr:to>
      <xdr:col>20</xdr:col>
      <xdr:colOff>38100</xdr:colOff>
      <xdr:row>76</xdr:row>
      <xdr:rowOff>15072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384550" y="12473773"/>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6199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187211" y="12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68646</xdr:rowOff>
    </xdr:from>
    <xdr:to>
      <xdr:col>15</xdr:col>
      <xdr:colOff>101600</xdr:colOff>
      <xdr:row>75</xdr:row>
      <xdr:rowOff>170247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571750" y="12457496"/>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161372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393461" y="1255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14925</xdr:rowOff>
    </xdr:from>
    <xdr:to>
      <xdr:col>10</xdr:col>
      <xdr:colOff>165100</xdr:colOff>
      <xdr:row>75</xdr:row>
      <xdr:rowOff>116525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778000" y="124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133052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580661" y="1219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47889</xdr:rowOff>
    </xdr:from>
    <xdr:to>
      <xdr:col>6</xdr:col>
      <xdr:colOff>38100</xdr:colOff>
      <xdr:row>76</xdr:row>
      <xdr:rowOff>149489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984250" y="126018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140616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19228" y="1269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36945</xdr:rowOff>
    </xdr:from>
    <xdr:to>
      <xdr:col>24</xdr:col>
      <xdr:colOff>62865</xdr:colOff>
      <xdr:row>98</xdr:row>
      <xdr:rowOff>140443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176395" y="14902295"/>
          <a:ext cx="1270" cy="146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144270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229100" y="1637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140443</xdr:rowOff>
    </xdr:from>
    <xdr:to>
      <xdr:col>24</xdr:col>
      <xdr:colOff>152400</xdr:colOff>
      <xdr:row>98</xdr:row>
      <xdr:rowOff>140443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108450" y="163710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155072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229100" y="1469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36945</xdr:rowOff>
    </xdr:from>
    <xdr:to>
      <xdr:col>24</xdr:col>
      <xdr:colOff>152400</xdr:colOff>
      <xdr:row>90</xdr:row>
      <xdr:rowOff>36945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08450" y="14902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68605</xdr:rowOff>
    </xdr:from>
    <xdr:to>
      <xdr:col>24</xdr:col>
      <xdr:colOff>63500</xdr:colOff>
      <xdr:row>98</xdr:row>
      <xdr:rowOff>83846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429000" y="16127755"/>
          <a:ext cx="7493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82173</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229100" y="1545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59296</xdr:rowOff>
    </xdr:from>
    <xdr:to>
      <xdr:col>24</xdr:col>
      <xdr:colOff>114300</xdr:colOff>
      <xdr:row>94</xdr:row>
      <xdr:rowOff>160896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127500" y="15604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159341</xdr:rowOff>
    </xdr:from>
    <xdr:to>
      <xdr:col>19</xdr:col>
      <xdr:colOff>177800</xdr:colOff>
      <xdr:row>98</xdr:row>
      <xdr:rowOff>83846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622550" y="16047041"/>
          <a:ext cx="806450" cy="26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83965</xdr:rowOff>
    </xdr:from>
    <xdr:to>
      <xdr:col>20</xdr:col>
      <xdr:colOff>38100</xdr:colOff>
      <xdr:row>96</xdr:row>
      <xdr:rowOff>14115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384550" y="158002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30642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187211" y="1557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159341</xdr:rowOff>
    </xdr:from>
    <xdr:to>
      <xdr:col>15</xdr:col>
      <xdr:colOff>50800</xdr:colOff>
      <xdr:row>99</xdr:row>
      <xdr:rowOff>78093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828800" y="16047041"/>
          <a:ext cx="793750" cy="4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36627</xdr:rowOff>
    </xdr:from>
    <xdr:to>
      <xdr:col>15</xdr:col>
      <xdr:colOff>101600</xdr:colOff>
      <xdr:row>94</xdr:row>
      <xdr:rowOff>138227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571750" y="155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154754</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361145" y="1535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58243</xdr:rowOff>
    </xdr:from>
    <xdr:to>
      <xdr:col>10</xdr:col>
      <xdr:colOff>114300</xdr:colOff>
      <xdr:row>99</xdr:row>
      <xdr:rowOff>78093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028700" y="16460293"/>
          <a:ext cx="8001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135040</xdr:rowOff>
    </xdr:from>
    <xdr:to>
      <xdr:col>10</xdr:col>
      <xdr:colOff>165100</xdr:colOff>
      <xdr:row>97</xdr:row>
      <xdr:rowOff>65190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778000" y="1602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81717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580661" y="1579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120162</xdr:rowOff>
    </xdr:from>
    <xdr:to>
      <xdr:col>6</xdr:col>
      <xdr:colOff>38100</xdr:colOff>
      <xdr:row>97</xdr:row>
      <xdr:rowOff>50312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984250" y="160078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66839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786911" y="1578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17805</xdr:rowOff>
    </xdr:from>
    <xdr:to>
      <xdr:col>24</xdr:col>
      <xdr:colOff>114300</xdr:colOff>
      <xdr:row>97</xdr:row>
      <xdr:rowOff>119405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127500" y="160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167682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229100" y="1605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33046</xdr:rowOff>
    </xdr:from>
    <xdr:to>
      <xdr:col>20</xdr:col>
      <xdr:colOff>38100</xdr:colOff>
      <xdr:row>98</xdr:row>
      <xdr:rowOff>134646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384550" y="162636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125773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187211" y="1635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108541</xdr:rowOff>
    </xdr:from>
    <xdr:to>
      <xdr:col>15</xdr:col>
      <xdr:colOff>101600</xdr:colOff>
      <xdr:row>97</xdr:row>
      <xdr:rowOff>38691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571750" y="1599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29818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393461" y="160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27293</xdr:rowOff>
    </xdr:from>
    <xdr:to>
      <xdr:col>10</xdr:col>
      <xdr:colOff>165100</xdr:colOff>
      <xdr:row>99</xdr:row>
      <xdr:rowOff>128893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778000" y="1642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120020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580661" y="165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7443</xdr:rowOff>
    </xdr:from>
    <xdr:to>
      <xdr:col>6</xdr:col>
      <xdr:colOff>38100</xdr:colOff>
      <xdr:row>99</xdr:row>
      <xdr:rowOff>109043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984250" y="164094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100170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786911" y="1650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4821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82151" y="6408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821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8031" y="57805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803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803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803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126942</xdr:rowOff>
    </xdr:from>
    <xdr:to>
      <xdr:col>54</xdr:col>
      <xdr:colOff>189865</xdr:colOff>
      <xdr:row>38</xdr:row>
      <xdr:rowOff>17225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427845" y="5416492"/>
          <a:ext cx="1270" cy="880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21052</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9480550" y="630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17225</xdr:rowOff>
    </xdr:from>
    <xdr:to>
      <xdr:col>55</xdr:col>
      <xdr:colOff>88900</xdr:colOff>
      <xdr:row>38</xdr:row>
      <xdr:rowOff>17225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359900" y="6297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73619</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9480550" y="519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126942</xdr:rowOff>
    </xdr:from>
    <xdr:to>
      <xdr:col>55</xdr:col>
      <xdr:colOff>88900</xdr:colOff>
      <xdr:row>32</xdr:row>
      <xdr:rowOff>126942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359900" y="54164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39867</xdr:rowOff>
    </xdr:from>
    <xdr:to>
      <xdr:col>55</xdr:col>
      <xdr:colOff>0</xdr:colOff>
      <xdr:row>37</xdr:row>
      <xdr:rowOff>92619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686800" y="6154917"/>
          <a:ext cx="742950" cy="5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97691</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9480550" y="5717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74814</xdr:rowOff>
    </xdr:from>
    <xdr:to>
      <xdr:col>55</xdr:col>
      <xdr:colOff>50800</xdr:colOff>
      <xdr:row>36</xdr:row>
      <xdr:rowOff>4964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398000" y="58596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92619</xdr:rowOff>
    </xdr:from>
    <xdr:to>
      <xdr:col>50</xdr:col>
      <xdr:colOff>114300</xdr:colOff>
      <xdr:row>37</xdr:row>
      <xdr:rowOff>161722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86700" y="6207669"/>
          <a:ext cx="800100" cy="6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81868</xdr:rowOff>
    </xdr:from>
    <xdr:to>
      <xdr:col>50</xdr:col>
      <xdr:colOff>165100</xdr:colOff>
      <xdr:row>36</xdr:row>
      <xdr:rowOff>12018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36000" y="58667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28545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06345" y="564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37418</xdr:rowOff>
    </xdr:from>
    <xdr:to>
      <xdr:col>45</xdr:col>
      <xdr:colOff>177800</xdr:colOff>
      <xdr:row>37</xdr:row>
      <xdr:rowOff>161722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080250" y="5161868"/>
          <a:ext cx="806450" cy="1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4754</xdr:rowOff>
    </xdr:from>
    <xdr:to>
      <xdr:col>46</xdr:col>
      <xdr:colOff>38100</xdr:colOff>
      <xdr:row>36</xdr:row>
      <xdr:rowOff>106354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42250" y="59547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122881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12595" y="574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37418</xdr:rowOff>
    </xdr:from>
    <xdr:to>
      <xdr:col>41</xdr:col>
      <xdr:colOff>50800</xdr:colOff>
      <xdr:row>38</xdr:row>
      <xdr:rowOff>96005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286500" y="5161868"/>
          <a:ext cx="793750" cy="12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55916</xdr:rowOff>
    </xdr:from>
    <xdr:to>
      <xdr:col>41</xdr:col>
      <xdr:colOff>101600</xdr:colOff>
      <xdr:row>29</xdr:row>
      <xdr:rowOff>157516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029450" y="48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2593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818845" y="463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138539</xdr:rowOff>
    </xdr:from>
    <xdr:to>
      <xdr:col>36</xdr:col>
      <xdr:colOff>165100</xdr:colOff>
      <xdr:row>37</xdr:row>
      <xdr:rowOff>68689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235700" y="60884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85216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038361" y="587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160517</xdr:rowOff>
    </xdr:from>
    <xdr:to>
      <xdr:col>55</xdr:col>
      <xdr:colOff>50800</xdr:colOff>
      <xdr:row>37</xdr:row>
      <xdr:rowOff>90667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398000" y="61104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138944</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9480550" y="608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41819</xdr:rowOff>
    </xdr:from>
    <xdr:to>
      <xdr:col>50</xdr:col>
      <xdr:colOff>165100</xdr:colOff>
      <xdr:row>37</xdr:row>
      <xdr:rowOff>143419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36000" y="615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134546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38661" y="624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110922</xdr:rowOff>
    </xdr:from>
    <xdr:to>
      <xdr:col>46</xdr:col>
      <xdr:colOff>38100</xdr:colOff>
      <xdr:row>38</xdr:row>
      <xdr:rowOff>41072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42250" y="62259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32199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644911" y="63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158068</xdr:rowOff>
    </xdr:from>
    <xdr:to>
      <xdr:col>41</xdr:col>
      <xdr:colOff>101600</xdr:colOff>
      <xdr:row>31</xdr:row>
      <xdr:rowOff>88218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029450" y="51174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79345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818845" y="520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45205</xdr:rowOff>
    </xdr:from>
    <xdr:to>
      <xdr:col>36</xdr:col>
      <xdr:colOff>165100</xdr:colOff>
      <xdr:row>38</xdr:row>
      <xdr:rowOff>146805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235700" y="632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137932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38361" y="641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803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803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803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162921</xdr:rowOff>
    </xdr:from>
    <xdr:to>
      <xdr:col>54</xdr:col>
      <xdr:colOff>189865</xdr:colOff>
      <xdr:row>57</xdr:row>
      <xdr:rowOff>127726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427845" y="8589371"/>
          <a:ext cx="1270" cy="95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131553</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9480550" y="954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127726</xdr:rowOff>
    </xdr:from>
    <xdr:to>
      <xdr:col>55</xdr:col>
      <xdr:colOff>88900</xdr:colOff>
      <xdr:row>57</xdr:row>
      <xdr:rowOff>127726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359900" y="95447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109598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9480550" y="837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162921</xdr:rowOff>
    </xdr:from>
    <xdr:to>
      <xdr:col>55</xdr:col>
      <xdr:colOff>88900</xdr:colOff>
      <xdr:row>51</xdr:row>
      <xdr:rowOff>162921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359900" y="85893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77306</xdr:rowOff>
    </xdr:from>
    <xdr:to>
      <xdr:col>55</xdr:col>
      <xdr:colOff>0</xdr:colOff>
      <xdr:row>56</xdr:row>
      <xdr:rowOff>114170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686800" y="9329256"/>
          <a:ext cx="742950" cy="3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90097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9480550" y="90118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67220</xdr:rowOff>
    </xdr:from>
    <xdr:to>
      <xdr:col>55</xdr:col>
      <xdr:colOff>50800</xdr:colOff>
      <xdr:row>55</xdr:row>
      <xdr:rowOff>168820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398000" y="9154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75587</xdr:rowOff>
    </xdr:from>
    <xdr:to>
      <xdr:col>50</xdr:col>
      <xdr:colOff>114300</xdr:colOff>
      <xdr:row>56</xdr:row>
      <xdr:rowOff>114170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86700" y="9327537"/>
          <a:ext cx="800100" cy="3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61655</xdr:rowOff>
    </xdr:from>
    <xdr:to>
      <xdr:col>50</xdr:col>
      <xdr:colOff>165100</xdr:colOff>
      <xdr:row>56</xdr:row>
      <xdr:rowOff>163255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36000" y="931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8332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38661" y="909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75587</xdr:rowOff>
    </xdr:from>
    <xdr:to>
      <xdr:col>45</xdr:col>
      <xdr:colOff>177800</xdr:colOff>
      <xdr:row>56</xdr:row>
      <xdr:rowOff>106457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080250" y="9327537"/>
          <a:ext cx="806450" cy="3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107718</xdr:rowOff>
    </xdr:from>
    <xdr:to>
      <xdr:col>46</xdr:col>
      <xdr:colOff>38100</xdr:colOff>
      <xdr:row>56</xdr:row>
      <xdr:rowOff>37868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42250" y="91945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54395</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12595" y="897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68848</xdr:rowOff>
    </xdr:from>
    <xdr:to>
      <xdr:col>41</xdr:col>
      <xdr:colOff>50800</xdr:colOff>
      <xdr:row>56</xdr:row>
      <xdr:rowOff>106457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286500" y="9320798"/>
          <a:ext cx="793750" cy="3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29839</xdr:rowOff>
    </xdr:from>
    <xdr:to>
      <xdr:col>41</xdr:col>
      <xdr:colOff>101600</xdr:colOff>
      <xdr:row>55</xdr:row>
      <xdr:rowOff>131439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029450" y="911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147966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818845" y="890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85027</xdr:rowOff>
    </xdr:from>
    <xdr:to>
      <xdr:col>36</xdr:col>
      <xdr:colOff>165100</xdr:colOff>
      <xdr:row>56</xdr:row>
      <xdr:rowOff>15177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235700" y="91718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31704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006045" y="895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26506</xdr:rowOff>
    </xdr:from>
    <xdr:to>
      <xdr:col>55</xdr:col>
      <xdr:colOff>50800</xdr:colOff>
      <xdr:row>56</xdr:row>
      <xdr:rowOff>128106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398000" y="92784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4933</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9480550" y="925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63370</xdr:rowOff>
    </xdr:from>
    <xdr:to>
      <xdr:col>50</xdr:col>
      <xdr:colOff>165100</xdr:colOff>
      <xdr:row>56</xdr:row>
      <xdr:rowOff>164970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36000" y="93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156097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38661" y="940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24787</xdr:rowOff>
    </xdr:from>
    <xdr:to>
      <xdr:col>46</xdr:col>
      <xdr:colOff>38100</xdr:colOff>
      <xdr:row>56</xdr:row>
      <xdr:rowOff>126387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42250" y="92767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117514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44911" y="936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55657</xdr:rowOff>
    </xdr:from>
    <xdr:to>
      <xdr:col>41</xdr:col>
      <xdr:colOff>101600</xdr:colOff>
      <xdr:row>56</xdr:row>
      <xdr:rowOff>157257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029450" y="93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148384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851161" y="940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18048</xdr:rowOff>
    </xdr:from>
    <xdr:to>
      <xdr:col>36</xdr:col>
      <xdr:colOff>165100</xdr:colOff>
      <xdr:row>56</xdr:row>
      <xdr:rowOff>119648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235700" y="926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110775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38361" y="93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36258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427845" y="11599608"/>
          <a:ext cx="1270" cy="1494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948055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35990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154385</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9480550" y="1138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36258</xdr:rowOff>
    </xdr:from>
    <xdr:to>
      <xdr:col>55</xdr:col>
      <xdr:colOff>88900</xdr:colOff>
      <xdr:row>70</xdr:row>
      <xdr:rowOff>36258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359900" y="11599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83820</xdr:rowOff>
    </xdr:from>
    <xdr:to>
      <xdr:col>55</xdr:col>
      <xdr:colOff>0</xdr:colOff>
      <xdr:row>78</xdr:row>
      <xdr:rowOff>43332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686800" y="12802870"/>
          <a:ext cx="742950" cy="1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54881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9480550" y="12608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32004</xdr:rowOff>
    </xdr:from>
    <xdr:to>
      <xdr:col>55</xdr:col>
      <xdr:colOff>50800</xdr:colOff>
      <xdr:row>77</xdr:row>
      <xdr:rowOff>133604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398000" y="127510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157390</xdr:rowOff>
    </xdr:from>
    <xdr:to>
      <xdr:col>50</xdr:col>
      <xdr:colOff>114300</xdr:colOff>
      <xdr:row>78</xdr:row>
      <xdr:rowOff>43332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86700" y="12876440"/>
          <a:ext cx="800100" cy="5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39573</xdr:rowOff>
    </xdr:from>
    <xdr:to>
      <xdr:col>50</xdr:col>
      <xdr:colOff>165100</xdr:colOff>
      <xdr:row>78</xdr:row>
      <xdr:rowOff>141173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36000" y="1292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132300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70978" y="1301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25718</xdr:rowOff>
    </xdr:from>
    <xdr:to>
      <xdr:col>45</xdr:col>
      <xdr:colOff>177800</xdr:colOff>
      <xdr:row>77</xdr:row>
      <xdr:rowOff>157390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080250" y="12744768"/>
          <a:ext cx="806450" cy="13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111061</xdr:rowOff>
    </xdr:from>
    <xdr:to>
      <xdr:col>46</xdr:col>
      <xdr:colOff>38100</xdr:colOff>
      <xdr:row>78</xdr:row>
      <xdr:rowOff>41211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42250" y="128301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32338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44911" y="1291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25718</xdr:rowOff>
    </xdr:from>
    <xdr:to>
      <xdr:col>41</xdr:col>
      <xdr:colOff>50800</xdr:colOff>
      <xdr:row>77</xdr:row>
      <xdr:rowOff>89712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286500" y="12744768"/>
          <a:ext cx="793750" cy="6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125082</xdr:rowOff>
    </xdr:from>
    <xdr:to>
      <xdr:col>41</xdr:col>
      <xdr:colOff>101600</xdr:colOff>
      <xdr:row>77</xdr:row>
      <xdr:rowOff>55232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029450" y="126790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71759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851161" y="1246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133122</xdr:rowOff>
    </xdr:from>
    <xdr:to>
      <xdr:col>36</xdr:col>
      <xdr:colOff>165100</xdr:colOff>
      <xdr:row>77</xdr:row>
      <xdr:rowOff>63272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235700" y="126870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79798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038361" y="1246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33020</xdr:rowOff>
    </xdr:from>
    <xdr:to>
      <xdr:col>55</xdr:col>
      <xdr:colOff>50800</xdr:colOff>
      <xdr:row>77</xdr:row>
      <xdr:rowOff>134620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398000" y="12752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11447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9480550" y="127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163982</xdr:rowOff>
    </xdr:from>
    <xdr:to>
      <xdr:col>50</xdr:col>
      <xdr:colOff>165100</xdr:colOff>
      <xdr:row>78</xdr:row>
      <xdr:rowOff>94132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36000" y="128830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110659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38661" y="126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106590</xdr:rowOff>
    </xdr:from>
    <xdr:to>
      <xdr:col>46</xdr:col>
      <xdr:colOff>38100</xdr:colOff>
      <xdr:row>78</xdr:row>
      <xdr:rowOff>36740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42250" y="128256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53267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44911" y="1260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146368</xdr:rowOff>
    </xdr:from>
    <xdr:to>
      <xdr:col>41</xdr:col>
      <xdr:colOff>101600</xdr:colOff>
      <xdr:row>77</xdr:row>
      <xdr:rowOff>76518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029450" y="127003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67645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5116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38912</xdr:rowOff>
    </xdr:from>
    <xdr:to>
      <xdr:col>36</xdr:col>
      <xdr:colOff>165100</xdr:colOff>
      <xdr:row>77</xdr:row>
      <xdr:rowOff>140512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235700" y="1275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131639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38361" y="128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821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821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821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31192</xdr:rowOff>
    </xdr:from>
    <xdr:to>
      <xdr:col>54</xdr:col>
      <xdr:colOff>189865</xdr:colOff>
      <xdr:row>98</xdr:row>
      <xdr:rowOff>112170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427845" y="14896542"/>
          <a:ext cx="1270" cy="144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115997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9480550" y="1634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112170</xdr:rowOff>
    </xdr:from>
    <xdr:to>
      <xdr:col>55</xdr:col>
      <xdr:colOff>88900</xdr:colOff>
      <xdr:row>98</xdr:row>
      <xdr:rowOff>112170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359900" y="16342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149319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9480550" y="1468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31192</xdr:rowOff>
    </xdr:from>
    <xdr:to>
      <xdr:col>55</xdr:col>
      <xdr:colOff>88900</xdr:colOff>
      <xdr:row>90</xdr:row>
      <xdr:rowOff>31192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359900" y="148965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24301</xdr:rowOff>
    </xdr:from>
    <xdr:to>
      <xdr:col>55</xdr:col>
      <xdr:colOff>0</xdr:colOff>
      <xdr:row>96</xdr:row>
      <xdr:rowOff>99053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686800" y="15912001"/>
          <a:ext cx="74295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18073</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9480550" y="15562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166646</xdr:rowOff>
    </xdr:from>
    <xdr:to>
      <xdr:col>55</xdr:col>
      <xdr:colOff>50800</xdr:colOff>
      <xdr:row>95</xdr:row>
      <xdr:rowOff>96796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398000" y="157114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24301</xdr:rowOff>
    </xdr:from>
    <xdr:to>
      <xdr:col>50</xdr:col>
      <xdr:colOff>114300</xdr:colOff>
      <xdr:row>97</xdr:row>
      <xdr:rowOff>142618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86700" y="15912001"/>
          <a:ext cx="800100" cy="28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153442</xdr:rowOff>
    </xdr:from>
    <xdr:to>
      <xdr:col>50</xdr:col>
      <xdr:colOff>165100</xdr:colOff>
      <xdr:row>96</xdr:row>
      <xdr:rowOff>83592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36000" y="15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74719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38661" y="1596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142618</xdr:rowOff>
    </xdr:from>
    <xdr:to>
      <xdr:col>45</xdr:col>
      <xdr:colOff>177800</xdr:colOff>
      <xdr:row>98</xdr:row>
      <xdr:rowOff>8102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080250" y="16201768"/>
          <a:ext cx="806450" cy="3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2761</xdr:rowOff>
    </xdr:from>
    <xdr:to>
      <xdr:col>46</xdr:col>
      <xdr:colOff>38100</xdr:colOff>
      <xdr:row>95</xdr:row>
      <xdr:rowOff>104361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42250" y="157190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120888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44911" y="154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8102</xdr:rowOff>
    </xdr:from>
    <xdr:to>
      <xdr:col>41</xdr:col>
      <xdr:colOff>50800</xdr:colOff>
      <xdr:row>98</xdr:row>
      <xdr:rowOff>48228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286500" y="16238702"/>
          <a:ext cx="793750" cy="4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20799</xdr:rowOff>
    </xdr:from>
    <xdr:to>
      <xdr:col>41</xdr:col>
      <xdr:colOff>101600</xdr:colOff>
      <xdr:row>95</xdr:row>
      <xdr:rowOff>122399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029450" y="1573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851161" y="1551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132552</xdr:rowOff>
    </xdr:from>
    <xdr:to>
      <xdr:col>36</xdr:col>
      <xdr:colOff>165100</xdr:colOff>
      <xdr:row>96</xdr:row>
      <xdr:rowOff>62702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235700" y="1584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79229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038361" y="1562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48253</xdr:rowOff>
    </xdr:from>
    <xdr:to>
      <xdr:col>55</xdr:col>
      <xdr:colOff>50800</xdr:colOff>
      <xdr:row>96</xdr:row>
      <xdr:rowOff>149853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398000" y="159359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26680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9480550" y="1591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144951</xdr:rowOff>
    </xdr:from>
    <xdr:to>
      <xdr:col>50</xdr:col>
      <xdr:colOff>165100</xdr:colOff>
      <xdr:row>96</xdr:row>
      <xdr:rowOff>75101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36000" y="1586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91628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38661" y="156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91818</xdr:rowOff>
    </xdr:from>
    <xdr:to>
      <xdr:col>46</xdr:col>
      <xdr:colOff>38100</xdr:colOff>
      <xdr:row>98</xdr:row>
      <xdr:rowOff>21968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42250" y="161509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13095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44911" y="1624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128752</xdr:rowOff>
    </xdr:from>
    <xdr:to>
      <xdr:col>41</xdr:col>
      <xdr:colOff>101600</xdr:colOff>
      <xdr:row>98</xdr:row>
      <xdr:rowOff>58902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029450" y="1618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50029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851161" y="162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168878</xdr:rowOff>
    </xdr:from>
    <xdr:to>
      <xdr:col>36</xdr:col>
      <xdr:colOff>165100</xdr:colOff>
      <xdr:row>98</xdr:row>
      <xdr:rowOff>99028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235700" y="162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90155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038361" y="1632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73360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73360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77338</xdr:rowOff>
    </xdr:from>
    <xdr:to>
      <xdr:col>85</xdr:col>
      <xdr:colOff>126364</xdr:colOff>
      <xdr:row>38</xdr:row>
      <xdr:rowOff>139609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698345" y="5201788"/>
          <a:ext cx="1269" cy="12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143436</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4744700" y="64235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139609</xdr:rowOff>
    </xdr:from>
    <xdr:to>
      <xdr:col>86</xdr:col>
      <xdr:colOff>25400</xdr:colOff>
      <xdr:row>38</xdr:row>
      <xdr:rowOff>139609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611350" y="64197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24015</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4744700" y="498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77338</xdr:rowOff>
    </xdr:from>
    <xdr:to>
      <xdr:col>86</xdr:col>
      <xdr:colOff>25400</xdr:colOff>
      <xdr:row>31</xdr:row>
      <xdr:rowOff>77338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611350" y="5201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35687</xdr:rowOff>
    </xdr:from>
    <xdr:to>
      <xdr:col>85</xdr:col>
      <xdr:colOff>127000</xdr:colOff>
      <xdr:row>38</xdr:row>
      <xdr:rowOff>119035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938250" y="6315837"/>
          <a:ext cx="762000" cy="8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120692</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4744700" y="5905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97815</xdr:rowOff>
    </xdr:from>
    <xdr:to>
      <xdr:col>85</xdr:col>
      <xdr:colOff>177800</xdr:colOff>
      <xdr:row>37</xdr:row>
      <xdr:rowOff>27965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649450" y="60477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105639</xdr:rowOff>
    </xdr:from>
    <xdr:to>
      <xdr:col>81</xdr:col>
      <xdr:colOff>50800</xdr:colOff>
      <xdr:row>38</xdr:row>
      <xdr:rowOff>35687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144500" y="6220689"/>
          <a:ext cx="793750" cy="9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90134</xdr:rowOff>
    </xdr:from>
    <xdr:to>
      <xdr:col>81</xdr:col>
      <xdr:colOff>101600</xdr:colOff>
      <xdr:row>37</xdr:row>
      <xdr:rowOff>20284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887450" y="60400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36811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722428" y="582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105639</xdr:rowOff>
    </xdr:from>
    <xdr:to>
      <xdr:col>76</xdr:col>
      <xdr:colOff>114300</xdr:colOff>
      <xdr:row>38</xdr:row>
      <xdr:rowOff>62525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344400" y="6220689"/>
          <a:ext cx="800100" cy="12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156200</xdr:rowOff>
    </xdr:from>
    <xdr:to>
      <xdr:col>76</xdr:col>
      <xdr:colOff>165100</xdr:colOff>
      <xdr:row>37</xdr:row>
      <xdr:rowOff>86350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093700" y="610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102877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928678" y="5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157302</xdr:rowOff>
    </xdr:from>
    <xdr:to>
      <xdr:col>71</xdr:col>
      <xdr:colOff>177800</xdr:colOff>
      <xdr:row>38</xdr:row>
      <xdr:rowOff>62525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1537950" y="6107252"/>
          <a:ext cx="806450" cy="2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98547</xdr:rowOff>
    </xdr:from>
    <xdr:to>
      <xdr:col>72</xdr:col>
      <xdr:colOff>38100</xdr:colOff>
      <xdr:row>37</xdr:row>
      <xdr:rowOff>28697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299950" y="60484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45224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134928" y="583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6558</xdr:rowOff>
    </xdr:from>
    <xdr:to>
      <xdr:col>67</xdr:col>
      <xdr:colOff>101600</xdr:colOff>
      <xdr:row>35</xdr:row>
      <xdr:rowOff>108158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1487150" y="579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124685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1308861" y="557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68235</xdr:rowOff>
    </xdr:from>
    <xdr:to>
      <xdr:col>85</xdr:col>
      <xdr:colOff>177800</xdr:colOff>
      <xdr:row>38</xdr:row>
      <xdr:rowOff>169835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649450" y="63483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154612</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4744700" y="6269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156337</xdr:rowOff>
    </xdr:from>
    <xdr:to>
      <xdr:col>81</xdr:col>
      <xdr:colOff>101600</xdr:colOff>
      <xdr:row>38</xdr:row>
      <xdr:rowOff>86487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887450" y="62713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77614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722428" y="63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54839</xdr:rowOff>
    </xdr:from>
    <xdr:to>
      <xdr:col>76</xdr:col>
      <xdr:colOff>165100</xdr:colOff>
      <xdr:row>37</xdr:row>
      <xdr:rowOff>156439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093700" y="616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147566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928678" y="626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11725</xdr:rowOff>
    </xdr:from>
    <xdr:to>
      <xdr:col>72</xdr:col>
      <xdr:colOff>38100</xdr:colOff>
      <xdr:row>38</xdr:row>
      <xdr:rowOff>113325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299950" y="6291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104452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34928" y="63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106502</xdr:rowOff>
    </xdr:from>
    <xdr:to>
      <xdr:col>67</xdr:col>
      <xdr:colOff>101600</xdr:colOff>
      <xdr:row>37</xdr:row>
      <xdr:rowOff>36652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1487150" y="60564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27779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322128" y="614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073360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73360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136157</xdr:rowOff>
    </xdr:from>
    <xdr:to>
      <xdr:col>85</xdr:col>
      <xdr:colOff>126364</xdr:colOff>
      <xdr:row>78</xdr:row>
      <xdr:rowOff>95847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698345" y="11534407"/>
          <a:ext cx="1269" cy="144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99674</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4744700" y="1298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95847</xdr:rowOff>
    </xdr:from>
    <xdr:to>
      <xdr:col>86</xdr:col>
      <xdr:colOff>25400</xdr:colOff>
      <xdr:row>78</xdr:row>
      <xdr:rowOff>95847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611350" y="129799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82834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4744700" y="11315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136157</xdr:rowOff>
    </xdr:from>
    <xdr:to>
      <xdr:col>86</xdr:col>
      <xdr:colOff>25400</xdr:colOff>
      <xdr:row>69</xdr:row>
      <xdr:rowOff>136157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611350" y="115344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145815</xdr:rowOff>
    </xdr:from>
    <xdr:to>
      <xdr:col>85</xdr:col>
      <xdr:colOff>127000</xdr:colOff>
      <xdr:row>74</xdr:row>
      <xdr:rowOff>19685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938250" y="12204465"/>
          <a:ext cx="762000" cy="3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27303</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4744700" y="1225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48876</xdr:rowOff>
    </xdr:from>
    <xdr:to>
      <xdr:col>85</xdr:col>
      <xdr:colOff>177800</xdr:colOff>
      <xdr:row>74</xdr:row>
      <xdr:rowOff>150476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649450" y="1227262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19685</xdr:rowOff>
    </xdr:from>
    <xdr:to>
      <xdr:col>81</xdr:col>
      <xdr:colOff>50800</xdr:colOff>
      <xdr:row>74</xdr:row>
      <xdr:rowOff>29476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144500" y="12243435"/>
          <a:ext cx="79375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106635</xdr:rowOff>
    </xdr:from>
    <xdr:to>
      <xdr:col>81</xdr:col>
      <xdr:colOff>101600</xdr:colOff>
      <xdr:row>75</xdr:row>
      <xdr:rowOff>36785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887450" y="12330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27912</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709161" y="1241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17875</xdr:rowOff>
    </xdr:from>
    <xdr:to>
      <xdr:col>76</xdr:col>
      <xdr:colOff>114300</xdr:colOff>
      <xdr:row>74</xdr:row>
      <xdr:rowOff>29476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344400" y="12241625"/>
          <a:ext cx="8001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77889</xdr:rowOff>
    </xdr:from>
    <xdr:to>
      <xdr:col>76</xdr:col>
      <xdr:colOff>165100</xdr:colOff>
      <xdr:row>75</xdr:row>
      <xdr:rowOff>8039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093700" y="123016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170616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896361" y="1238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17875</xdr:rowOff>
    </xdr:from>
    <xdr:to>
      <xdr:col>71</xdr:col>
      <xdr:colOff>177800</xdr:colOff>
      <xdr:row>74</xdr:row>
      <xdr:rowOff>48775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1537950" y="12241625"/>
          <a:ext cx="806450" cy="3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133991</xdr:rowOff>
    </xdr:from>
    <xdr:to>
      <xdr:col>72</xdr:col>
      <xdr:colOff>38100</xdr:colOff>
      <xdr:row>75</xdr:row>
      <xdr:rowOff>64141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299950" y="123577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55268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102611" y="1244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16872</xdr:rowOff>
    </xdr:from>
    <xdr:to>
      <xdr:col>67</xdr:col>
      <xdr:colOff>101600</xdr:colOff>
      <xdr:row>75</xdr:row>
      <xdr:rowOff>118472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1487150" y="1240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109599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308861" y="124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95015</xdr:rowOff>
    </xdr:from>
    <xdr:to>
      <xdr:col>85</xdr:col>
      <xdr:colOff>177800</xdr:colOff>
      <xdr:row>74</xdr:row>
      <xdr:rowOff>25165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649450" y="121536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117892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4744700" y="1201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140335</xdr:rowOff>
    </xdr:from>
    <xdr:to>
      <xdr:col>81</xdr:col>
      <xdr:colOff>101600</xdr:colOff>
      <xdr:row>74</xdr:row>
      <xdr:rowOff>70485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887450" y="12198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87012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709161" y="1198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150126</xdr:rowOff>
    </xdr:from>
    <xdr:to>
      <xdr:col>76</xdr:col>
      <xdr:colOff>165100</xdr:colOff>
      <xdr:row>74</xdr:row>
      <xdr:rowOff>80276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093700" y="122087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96803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896361" y="1199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138525</xdr:rowOff>
    </xdr:from>
    <xdr:to>
      <xdr:col>72</xdr:col>
      <xdr:colOff>38100</xdr:colOff>
      <xdr:row>74</xdr:row>
      <xdr:rowOff>68675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299950" y="121971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85202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02611" y="119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169425</xdr:rowOff>
    </xdr:from>
    <xdr:to>
      <xdr:col>67</xdr:col>
      <xdr:colOff>101600</xdr:colOff>
      <xdr:row>74</xdr:row>
      <xdr:rowOff>99575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1487150" y="1222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116102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308861" y="1200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99626</xdr:rowOff>
    </xdr:from>
    <xdr:to>
      <xdr:col>85</xdr:col>
      <xdr:colOff>126364</xdr:colOff>
      <xdr:row>98</xdr:row>
      <xdr:rowOff>84758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698345" y="15130076"/>
          <a:ext cx="1269" cy="118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88585</xdr:rowOff>
    </xdr:from>
    <xdr:ext cx="534377"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4744700" y="1631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84758</xdr:rowOff>
    </xdr:from>
    <xdr:to>
      <xdr:col>86</xdr:col>
      <xdr:colOff>25400</xdr:colOff>
      <xdr:row>98</xdr:row>
      <xdr:rowOff>84758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611350" y="163153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46303</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4744700" y="1491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99626</xdr:rowOff>
    </xdr:from>
    <xdr:to>
      <xdr:col>86</xdr:col>
      <xdr:colOff>25400</xdr:colOff>
      <xdr:row>91</xdr:row>
      <xdr:rowOff>99626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611350" y="151300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34759</xdr:rowOff>
    </xdr:from>
    <xdr:to>
      <xdr:col>85</xdr:col>
      <xdr:colOff>127000</xdr:colOff>
      <xdr:row>98</xdr:row>
      <xdr:rowOff>42636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938250" y="16265359"/>
          <a:ext cx="762000" cy="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135007</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4744700" y="15851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112130</xdr:rowOff>
    </xdr:from>
    <xdr:to>
      <xdr:col>85</xdr:col>
      <xdr:colOff>177800</xdr:colOff>
      <xdr:row>97</xdr:row>
      <xdr:rowOff>42280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649450" y="159998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72250</xdr:rowOff>
    </xdr:from>
    <xdr:to>
      <xdr:col>81</xdr:col>
      <xdr:colOff>50800</xdr:colOff>
      <xdr:row>98</xdr:row>
      <xdr:rowOff>42636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144500" y="16131400"/>
          <a:ext cx="793750" cy="14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8204</xdr:rowOff>
    </xdr:from>
    <xdr:to>
      <xdr:col>81</xdr:col>
      <xdr:colOff>101600</xdr:colOff>
      <xdr:row>97</xdr:row>
      <xdr:rowOff>109804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887450" y="1606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126331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709161" y="1584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72250</xdr:rowOff>
    </xdr:from>
    <xdr:to>
      <xdr:col>76</xdr:col>
      <xdr:colOff>114300</xdr:colOff>
      <xdr:row>97</xdr:row>
      <xdr:rowOff>151705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344400" y="16131400"/>
          <a:ext cx="800100" cy="7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111806</xdr:rowOff>
    </xdr:from>
    <xdr:to>
      <xdr:col>76</xdr:col>
      <xdr:colOff>165100</xdr:colOff>
      <xdr:row>97</xdr:row>
      <xdr:rowOff>41956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093700" y="1599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58483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896361" y="1577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123130</xdr:rowOff>
    </xdr:from>
    <xdr:to>
      <xdr:col>71</xdr:col>
      <xdr:colOff>177800</xdr:colOff>
      <xdr:row>97</xdr:row>
      <xdr:rowOff>151705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1537950" y="16182280"/>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65483</xdr:rowOff>
    </xdr:from>
    <xdr:to>
      <xdr:col>72</xdr:col>
      <xdr:colOff>38100</xdr:colOff>
      <xdr:row>97</xdr:row>
      <xdr:rowOff>167083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299950" y="161246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12160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102611" y="1589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103577</xdr:rowOff>
    </xdr:from>
    <xdr:to>
      <xdr:col>67</xdr:col>
      <xdr:colOff>101600</xdr:colOff>
      <xdr:row>98</xdr:row>
      <xdr:rowOff>33727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1487150" y="16162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24854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308861" y="1625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155409</xdr:rowOff>
    </xdr:from>
    <xdr:to>
      <xdr:col>85</xdr:col>
      <xdr:colOff>177800</xdr:colOff>
      <xdr:row>98</xdr:row>
      <xdr:rowOff>85559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649450" y="1621455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70336</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4744700" y="1612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163286</xdr:rowOff>
    </xdr:from>
    <xdr:to>
      <xdr:col>81</xdr:col>
      <xdr:colOff>101600</xdr:colOff>
      <xdr:row>98</xdr:row>
      <xdr:rowOff>93436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887450" y="1622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84563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709161" y="1631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21450</xdr:rowOff>
    </xdr:from>
    <xdr:to>
      <xdr:col>76</xdr:col>
      <xdr:colOff>165100</xdr:colOff>
      <xdr:row>97</xdr:row>
      <xdr:rowOff>123050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093700" y="160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114177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896361" y="161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100905</xdr:rowOff>
    </xdr:from>
    <xdr:to>
      <xdr:col>72</xdr:col>
      <xdr:colOff>38100</xdr:colOff>
      <xdr:row>98</xdr:row>
      <xdr:rowOff>31055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299950" y="161600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22182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102611" y="1625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72330</xdr:rowOff>
    </xdr:from>
    <xdr:to>
      <xdr:col>67</xdr:col>
      <xdr:colOff>101600</xdr:colOff>
      <xdr:row>98</xdr:row>
      <xdr:rowOff>2480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1487150" y="1613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19007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1308861" y="1590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60491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44983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949795" y="5169433"/>
          <a:ext cx="1269" cy="132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163110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0002500" y="495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44983</xdr:rowOff>
    </xdr:from>
    <xdr:to>
      <xdr:col>116</xdr:col>
      <xdr:colOff>152400</xdr:colOff>
      <xdr:row>31</xdr:row>
      <xdr:rowOff>44983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881850" y="5169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106553</xdr:rowOff>
    </xdr:from>
    <xdr:to>
      <xdr:col>116</xdr:col>
      <xdr:colOff>63500</xdr:colOff>
      <xdr:row>38</xdr:row>
      <xdr:rowOff>113944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202400" y="6386703"/>
          <a:ext cx="7493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79392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0002500" y="586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56515</xdr:rowOff>
    </xdr:from>
    <xdr:to>
      <xdr:col>116</xdr:col>
      <xdr:colOff>114300</xdr:colOff>
      <xdr:row>36</xdr:row>
      <xdr:rowOff>158115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900900" y="600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113944</xdr:rowOff>
    </xdr:from>
    <xdr:to>
      <xdr:col>111</xdr:col>
      <xdr:colOff>177800</xdr:colOff>
      <xdr:row>38</xdr:row>
      <xdr:rowOff>113944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395950" y="639409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116180</xdr:rowOff>
    </xdr:from>
    <xdr:to>
      <xdr:col>112</xdr:col>
      <xdr:colOff>38100</xdr:colOff>
      <xdr:row>37</xdr:row>
      <xdr:rowOff>46330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157950" y="6066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62857</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992928" y="58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112420</xdr:rowOff>
    </xdr:from>
    <xdr:to>
      <xdr:col>107</xdr:col>
      <xdr:colOff>50800</xdr:colOff>
      <xdr:row>38</xdr:row>
      <xdr:rowOff>113944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7602200" y="6392570"/>
          <a:ext cx="7937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129896</xdr:rowOff>
    </xdr:from>
    <xdr:to>
      <xdr:col>107</xdr:col>
      <xdr:colOff>101600</xdr:colOff>
      <xdr:row>37</xdr:row>
      <xdr:rowOff>60046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345150" y="60798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76573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180128" y="586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112420</xdr:rowOff>
    </xdr:from>
    <xdr:to>
      <xdr:col>102</xdr:col>
      <xdr:colOff>114300</xdr:colOff>
      <xdr:row>38</xdr:row>
      <xdr:rowOff>116536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6802100" y="6392570"/>
          <a:ext cx="8001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168377</xdr:rowOff>
    </xdr:from>
    <xdr:to>
      <xdr:col>102</xdr:col>
      <xdr:colOff>165100</xdr:colOff>
      <xdr:row>37</xdr:row>
      <xdr:rowOff>98527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7551400" y="61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115054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386378" y="589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157404</xdr:rowOff>
    </xdr:from>
    <xdr:to>
      <xdr:col>98</xdr:col>
      <xdr:colOff>38100</xdr:colOff>
      <xdr:row>37</xdr:row>
      <xdr:rowOff>87554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6757650" y="61073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104081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6592628" y="588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55753</xdr:rowOff>
    </xdr:from>
    <xdr:to>
      <xdr:col>116</xdr:col>
      <xdr:colOff>114300</xdr:colOff>
      <xdr:row>38</xdr:row>
      <xdr:rowOff>157353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900900" y="63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142130</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0002500" y="625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63144</xdr:rowOff>
    </xdr:from>
    <xdr:to>
      <xdr:col>112</xdr:col>
      <xdr:colOff>38100</xdr:colOff>
      <xdr:row>38</xdr:row>
      <xdr:rowOff>164744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157950" y="63432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155871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992928" y="643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63144</xdr:rowOff>
    </xdr:from>
    <xdr:to>
      <xdr:col>107</xdr:col>
      <xdr:colOff>101600</xdr:colOff>
      <xdr:row>38</xdr:row>
      <xdr:rowOff>164744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345150" y="63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155871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180128" y="643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61620</xdr:rowOff>
    </xdr:from>
    <xdr:to>
      <xdr:col>102</xdr:col>
      <xdr:colOff>165100</xdr:colOff>
      <xdr:row>38</xdr:row>
      <xdr:rowOff>163220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7551400" y="63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154347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386378" y="643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65736</xdr:rowOff>
    </xdr:from>
    <xdr:to>
      <xdr:col>98</xdr:col>
      <xdr:colOff>38100</xdr:colOff>
      <xdr:row>38</xdr:row>
      <xdr:rowOff>167336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6757650" y="63458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158463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6592628" y="64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604917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9850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59850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154711</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949795" y="8416061"/>
          <a:ext cx="1269" cy="1375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101388</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0002500" y="819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154711</xdr:rowOff>
    </xdr:from>
    <xdr:to>
      <xdr:col>116</xdr:col>
      <xdr:colOff>152400</xdr:colOff>
      <xdr:row>50</xdr:row>
      <xdr:rowOff>154711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881850" y="8416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25705</xdr:rowOff>
    </xdr:from>
    <xdr:to>
      <xdr:col>116</xdr:col>
      <xdr:colOff>63500</xdr:colOff>
      <xdr:row>59</xdr:row>
      <xdr:rowOff>33858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202400" y="9772955"/>
          <a:ext cx="7493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26890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0002500" y="9278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4013</xdr:rowOff>
    </xdr:from>
    <xdr:to>
      <xdr:col>116</xdr:col>
      <xdr:colOff>114300</xdr:colOff>
      <xdr:row>57</xdr:row>
      <xdr:rowOff>105613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900900" y="942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33858</xdr:rowOff>
    </xdr:from>
    <xdr:to>
      <xdr:col>111</xdr:col>
      <xdr:colOff>177800</xdr:colOff>
      <xdr:row>59</xdr:row>
      <xdr:rowOff>36296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395950" y="9781108"/>
          <a:ext cx="80645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31826</xdr:rowOff>
    </xdr:from>
    <xdr:to>
      <xdr:col>112</xdr:col>
      <xdr:colOff>38100</xdr:colOff>
      <xdr:row>57</xdr:row>
      <xdr:rowOff>133426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157950" y="94488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149953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992928" y="923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34620</xdr:rowOff>
    </xdr:from>
    <xdr:to>
      <xdr:col>107</xdr:col>
      <xdr:colOff>50800</xdr:colOff>
      <xdr:row>59</xdr:row>
      <xdr:rowOff>36296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7602200" y="9781870"/>
          <a:ext cx="79375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31217</xdr:rowOff>
    </xdr:from>
    <xdr:to>
      <xdr:col>107</xdr:col>
      <xdr:colOff>101600</xdr:colOff>
      <xdr:row>57</xdr:row>
      <xdr:rowOff>132817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345150" y="944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149344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180128" y="923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34620</xdr:rowOff>
    </xdr:from>
    <xdr:to>
      <xdr:col>102</xdr:col>
      <xdr:colOff>114300</xdr:colOff>
      <xdr:row>59</xdr:row>
      <xdr:rowOff>36754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6802100" y="9781870"/>
          <a:ext cx="8001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54839</xdr:rowOff>
    </xdr:from>
    <xdr:to>
      <xdr:col>102</xdr:col>
      <xdr:colOff>165100</xdr:colOff>
      <xdr:row>57</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7551400" y="947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386378" y="925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93091</xdr:rowOff>
    </xdr:from>
    <xdr:to>
      <xdr:col>98</xdr:col>
      <xdr:colOff>38100</xdr:colOff>
      <xdr:row>58</xdr:row>
      <xdr:rowOff>23241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6757650" y="95101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39768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592628" y="92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146355</xdr:rowOff>
    </xdr:from>
    <xdr:to>
      <xdr:col>116</xdr:col>
      <xdr:colOff>114300</xdr:colOff>
      <xdr:row>59</xdr:row>
      <xdr:rowOff>76505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900900" y="97285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61282</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0002500" y="9643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154508</xdr:rowOff>
    </xdr:from>
    <xdr:to>
      <xdr:col>112</xdr:col>
      <xdr:colOff>38100</xdr:colOff>
      <xdr:row>59</xdr:row>
      <xdr:rowOff>84658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157950" y="97366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75785</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032167" y="9823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156946</xdr:rowOff>
    </xdr:from>
    <xdr:to>
      <xdr:col>107</xdr:col>
      <xdr:colOff>101600</xdr:colOff>
      <xdr:row>59</xdr:row>
      <xdr:rowOff>87096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345150" y="9739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78223</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25717" y="9825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155270</xdr:rowOff>
    </xdr:from>
    <xdr:to>
      <xdr:col>102</xdr:col>
      <xdr:colOff>165100</xdr:colOff>
      <xdr:row>59</xdr:row>
      <xdr:rowOff>85420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7551400" y="9737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76547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431967" y="9823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157404</xdr:rowOff>
    </xdr:from>
    <xdr:to>
      <xdr:col>98</xdr:col>
      <xdr:colOff>38100</xdr:colOff>
      <xdr:row>59</xdr:row>
      <xdr:rowOff>87554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6757650" y="97395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78681</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6631867" y="9825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9850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126270</xdr:rowOff>
    </xdr:from>
    <xdr:to>
      <xdr:col>116</xdr:col>
      <xdr:colOff>62864</xdr:colOff>
      <xdr:row>77</xdr:row>
      <xdr:rowOff>144235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949795" y="11689620"/>
          <a:ext cx="1269" cy="117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148062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0002500" y="128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144235</xdr:rowOff>
    </xdr:from>
    <xdr:to>
      <xdr:col>116</xdr:col>
      <xdr:colOff>152400</xdr:colOff>
      <xdr:row>77</xdr:row>
      <xdr:rowOff>144235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881850" y="128632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72947</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0002500" y="1147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126270</xdr:rowOff>
    </xdr:from>
    <xdr:to>
      <xdr:col>116</xdr:col>
      <xdr:colOff>152400</xdr:colOff>
      <xdr:row>70</xdr:row>
      <xdr:rowOff>126270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881850" y="11689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126270</xdr:rowOff>
    </xdr:from>
    <xdr:to>
      <xdr:col>116</xdr:col>
      <xdr:colOff>63500</xdr:colOff>
      <xdr:row>70</xdr:row>
      <xdr:rowOff>126822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202400" y="11689620"/>
          <a:ext cx="7493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17530</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0002500" y="12076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39103</xdr:rowOff>
    </xdr:from>
    <xdr:to>
      <xdr:col>116</xdr:col>
      <xdr:colOff>114300</xdr:colOff>
      <xdr:row>73</xdr:row>
      <xdr:rowOff>140703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900900" y="120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126822</xdr:rowOff>
    </xdr:from>
    <xdr:to>
      <xdr:col>111</xdr:col>
      <xdr:colOff>177800</xdr:colOff>
      <xdr:row>71</xdr:row>
      <xdr:rowOff>14656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395950" y="11690172"/>
          <a:ext cx="806450" cy="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52019</xdr:rowOff>
    </xdr:from>
    <xdr:to>
      <xdr:col>112</xdr:col>
      <xdr:colOff>38100</xdr:colOff>
      <xdr:row>73</xdr:row>
      <xdr:rowOff>153619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157950" y="121106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144746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960611" y="1220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14656</xdr:rowOff>
    </xdr:from>
    <xdr:to>
      <xdr:col>107</xdr:col>
      <xdr:colOff>50800</xdr:colOff>
      <xdr:row>71</xdr:row>
      <xdr:rowOff>118821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7602200" y="11743106"/>
          <a:ext cx="793750" cy="10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95548</xdr:rowOff>
    </xdr:from>
    <xdr:to>
      <xdr:col>107</xdr:col>
      <xdr:colOff>101600</xdr:colOff>
      <xdr:row>74</xdr:row>
      <xdr:rowOff>25698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345150" y="121541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16825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166861" y="122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118821</xdr:rowOff>
    </xdr:from>
    <xdr:to>
      <xdr:col>102</xdr:col>
      <xdr:colOff>114300</xdr:colOff>
      <xdr:row>71</xdr:row>
      <xdr:rowOff>144329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6802100" y="11847271"/>
          <a:ext cx="800100" cy="2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148717</xdr:rowOff>
    </xdr:from>
    <xdr:to>
      <xdr:col>102</xdr:col>
      <xdr:colOff>165100</xdr:colOff>
      <xdr:row>74</xdr:row>
      <xdr:rowOff>78867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7551400" y="122073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69994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7354061" y="1229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84385</xdr:rowOff>
    </xdr:from>
    <xdr:to>
      <xdr:col>98</xdr:col>
      <xdr:colOff>38100</xdr:colOff>
      <xdr:row>74</xdr:row>
      <xdr:rowOff>14535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6757650" y="121430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5662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6560311" y="12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75470</xdr:rowOff>
    </xdr:from>
    <xdr:to>
      <xdr:col>116</xdr:col>
      <xdr:colOff>114300</xdr:colOff>
      <xdr:row>71</xdr:row>
      <xdr:rowOff>5620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900900" y="11638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28497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0002500" y="1159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76022</xdr:rowOff>
    </xdr:from>
    <xdr:to>
      <xdr:col>112</xdr:col>
      <xdr:colOff>38100</xdr:colOff>
      <xdr:row>71</xdr:row>
      <xdr:rowOff>6172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157950" y="116393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22699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960611" y="1142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135306</xdr:rowOff>
    </xdr:from>
    <xdr:to>
      <xdr:col>107</xdr:col>
      <xdr:colOff>101600</xdr:colOff>
      <xdr:row>71</xdr:row>
      <xdr:rowOff>65456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345150" y="116986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81983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166861" y="114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68021</xdr:rowOff>
    </xdr:from>
    <xdr:to>
      <xdr:col>102</xdr:col>
      <xdr:colOff>165100</xdr:colOff>
      <xdr:row>71</xdr:row>
      <xdr:rowOff>169621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7551400" y="117964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14698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7354061" y="1157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93529</xdr:rowOff>
    </xdr:from>
    <xdr:to>
      <xdr:col>98</xdr:col>
      <xdr:colOff>38100</xdr:colOff>
      <xdr:row>72</xdr:row>
      <xdr:rowOff>23679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6757650" y="118219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40206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6560311" y="1160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480</a:t>
          </a:r>
          <a:r>
            <a:rPr kumimoji="1" lang="ja-JP" altLang="ja-JP" sz="110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8,275</a:t>
          </a:r>
          <a:r>
            <a:rPr kumimoji="1" lang="ja-JP" altLang="ja-JP" sz="1100">
              <a:solidFill>
                <a:schemeClr val="dk1"/>
              </a:solidFill>
              <a:effectLst/>
              <a:latin typeface="+mn-lt"/>
              <a:ea typeface="+mn-ea"/>
              <a:cs typeface="+mn-cs"/>
            </a:rPr>
            <a:t>円で、類似団体平均及び鳥取県平均と比較して一人当たりコストが高くなっており、</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8,294</a:t>
          </a:r>
          <a:r>
            <a:rPr kumimoji="1" lang="ja-JP" altLang="ja-JP" sz="1100">
              <a:solidFill>
                <a:schemeClr val="dk1"/>
              </a:solidFill>
              <a:effectLst/>
              <a:latin typeface="+mn-lt"/>
              <a:ea typeface="+mn-ea"/>
              <a:cs typeface="+mn-cs"/>
            </a:rPr>
            <a:t>円高くなっている。</a:t>
          </a:r>
          <a:endParaRPr lang="ja-JP" altLang="ja-JP" sz="1400">
            <a:effectLst/>
          </a:endParaRPr>
        </a:p>
        <a:p>
          <a:r>
            <a:rPr kumimoji="1" lang="ja-JP" altLang="ja-JP" sz="1100">
              <a:solidFill>
                <a:schemeClr val="dk1"/>
              </a:solidFill>
              <a:effectLst/>
              <a:latin typeface="+mn-lt"/>
              <a:ea typeface="+mn-ea"/>
              <a:cs typeface="+mn-cs"/>
            </a:rPr>
            <a:t>　　会計年度任用職員に係る報酬等が増加傾向にあ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近隣市町村や、類似団体の水準を参考にしつつ、事務事業の見直しなどを積極的に実施するなど、人件費の抑制に努めていく必要がある。</a:t>
          </a:r>
          <a:endParaRPr lang="ja-JP" altLang="ja-JP" sz="1400">
            <a:effectLst/>
          </a:endParaRPr>
        </a:p>
        <a:p>
          <a:r>
            <a:rPr kumimoji="1" lang="ja-JP" altLang="ja-JP" sz="1100">
              <a:solidFill>
                <a:schemeClr val="dk1"/>
              </a:solidFill>
              <a:effectLst/>
              <a:latin typeface="+mn-lt"/>
              <a:ea typeface="+mn-ea"/>
              <a:cs typeface="+mn-cs"/>
            </a:rPr>
            <a:t>　繰出金は、住民一人当たり</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6,705</a:t>
          </a:r>
          <a:r>
            <a:rPr kumimoji="1" lang="ja-JP" altLang="ja-JP" sz="1100">
              <a:solidFill>
                <a:schemeClr val="dk1"/>
              </a:solidFill>
              <a:effectLst/>
              <a:latin typeface="+mn-lt"/>
              <a:ea typeface="+mn-ea"/>
              <a:cs typeface="+mn-cs"/>
            </a:rPr>
            <a:t>円で、類似団体内では一番高くなっている。また</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9,948</a:t>
          </a:r>
          <a:r>
            <a:rPr kumimoji="1" lang="ja-JP" altLang="ja-JP" sz="1100">
              <a:solidFill>
                <a:schemeClr val="dk1"/>
              </a:solidFill>
              <a:effectLst/>
              <a:latin typeface="+mn-lt"/>
              <a:ea typeface="+mn-ea"/>
              <a:cs typeface="+mn-cs"/>
            </a:rPr>
            <a:t>円高くなっている。</a:t>
          </a:r>
          <a:endParaRPr lang="ja-JP" altLang="ja-JP" sz="1400">
            <a:effectLst/>
          </a:endParaRPr>
        </a:p>
        <a:p>
          <a:r>
            <a:rPr kumimoji="1" lang="ja-JP" altLang="ja-JP" sz="1100">
              <a:solidFill>
                <a:schemeClr val="dk1"/>
              </a:solidFill>
              <a:effectLst/>
              <a:latin typeface="+mn-lt"/>
              <a:ea typeface="+mn-ea"/>
              <a:cs typeface="+mn-cs"/>
            </a:rPr>
            <a:t>　　下水道の料金改定や処理施設の統廃合、診療所の統廃合等による繰出金の減額の検討が必要である。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15,048
14,900
189.74
12,390,727
11,744,661
424,087
6,926,449
7,921,592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7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57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92075</xdr:rowOff>
    </xdr:from>
    <xdr:to>
      <xdr:col>24</xdr:col>
      <xdr:colOff>62865</xdr:colOff>
      <xdr:row>37</xdr:row>
      <xdr:rowOff>159893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216525"/>
          <a:ext cx="1270" cy="105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163720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2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159893</xdr:rowOff>
    </xdr:from>
    <xdr:to>
      <xdr:col>24</xdr:col>
      <xdr:colOff>152400</xdr:colOff>
      <xdr:row>37</xdr:row>
      <xdr:rowOff>159893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2749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38752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9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92075</xdr:rowOff>
    </xdr:from>
    <xdr:to>
      <xdr:col>24</xdr:col>
      <xdr:colOff>152400</xdr:colOff>
      <xdr:row>31</xdr:row>
      <xdr:rowOff>92075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2165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23876</xdr:rowOff>
    </xdr:from>
    <xdr:to>
      <xdr:col>24</xdr:col>
      <xdr:colOff>63500</xdr:colOff>
      <xdr:row>33</xdr:row>
      <xdr:rowOff>60833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429000" y="5478526"/>
          <a:ext cx="7493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62374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6821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83947</xdr:rowOff>
    </xdr:from>
    <xdr:to>
      <xdr:col>24</xdr:col>
      <xdr:colOff>114300</xdr:colOff>
      <xdr:row>35</xdr:row>
      <xdr:rowOff>14097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7036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92837</xdr:rowOff>
    </xdr:from>
    <xdr:to>
      <xdr:col>19</xdr:col>
      <xdr:colOff>177800</xdr:colOff>
      <xdr:row>33</xdr:row>
      <xdr:rowOff>23876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622550" y="5382387"/>
          <a:ext cx="806450" cy="9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102616</xdr:rowOff>
    </xdr:from>
    <xdr:to>
      <xdr:col>20</xdr:col>
      <xdr:colOff>38100</xdr:colOff>
      <xdr:row>35</xdr:row>
      <xdr:rowOff>32766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7223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23893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528" y="580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92837</xdr:rowOff>
    </xdr:from>
    <xdr:to>
      <xdr:col>15</xdr:col>
      <xdr:colOff>50800</xdr:colOff>
      <xdr:row>33</xdr:row>
      <xdr:rowOff>156464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382387"/>
          <a:ext cx="793750" cy="2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21844</xdr:rowOff>
    </xdr:from>
    <xdr:to>
      <xdr:col>15</xdr:col>
      <xdr:colOff>101600</xdr:colOff>
      <xdr:row>35</xdr:row>
      <xdr:rowOff>123444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80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114571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728" y="589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96647</xdr:rowOff>
    </xdr:from>
    <xdr:to>
      <xdr:col>10</xdr:col>
      <xdr:colOff>114300</xdr:colOff>
      <xdr:row>33</xdr:row>
      <xdr:rowOff>156464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5551297"/>
          <a:ext cx="8001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85090</xdr:rowOff>
    </xdr:from>
    <xdr:to>
      <xdr:col>10</xdr:col>
      <xdr:colOff>165100</xdr:colOff>
      <xdr:row>36</xdr:row>
      <xdr:rowOff>15240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869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6367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7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97663</xdr:rowOff>
    </xdr:from>
    <xdr:to>
      <xdr:col>6</xdr:col>
      <xdr:colOff>38100</xdr:colOff>
      <xdr:row>35</xdr:row>
      <xdr:rowOff>27813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7174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18940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228" y="58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10033</xdr:rowOff>
    </xdr:from>
    <xdr:to>
      <xdr:col>24</xdr:col>
      <xdr:colOff>114300</xdr:colOff>
      <xdr:row>33</xdr:row>
      <xdr:rowOff>111633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46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32910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32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144526</xdr:rowOff>
    </xdr:from>
    <xdr:to>
      <xdr:col>20</xdr:col>
      <xdr:colOff>38100</xdr:colOff>
      <xdr:row>33</xdr:row>
      <xdr:rowOff>74676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4340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91203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528" y="52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42037</xdr:rowOff>
    </xdr:from>
    <xdr:to>
      <xdr:col>15</xdr:col>
      <xdr:colOff>101600</xdr:colOff>
      <xdr:row>32</xdr:row>
      <xdr:rowOff>143637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3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160164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728" y="511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105664</xdr:rowOff>
    </xdr:from>
    <xdr:to>
      <xdr:col>10</xdr:col>
      <xdr:colOff>165100</xdr:colOff>
      <xdr:row>34</xdr:row>
      <xdr:rowOff>35814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5603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52341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78" y="534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45847</xdr:rowOff>
    </xdr:from>
    <xdr:to>
      <xdr:col>6</xdr:col>
      <xdr:colOff>38100</xdr:colOff>
      <xdr:row>33</xdr:row>
      <xdr:rowOff>147447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5004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163974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228" y="528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1025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22680</xdr:rowOff>
    </xdr:from>
    <xdr:to>
      <xdr:col>24</xdr:col>
      <xdr:colOff>62865</xdr:colOff>
      <xdr:row>59</xdr:row>
      <xdr:rowOff>150670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176395" y="8449130"/>
          <a:ext cx="1270" cy="1448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154497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229100" y="990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150670</xdr:rowOff>
    </xdr:from>
    <xdr:to>
      <xdr:col>24</xdr:col>
      <xdr:colOff>152400</xdr:colOff>
      <xdr:row>59</xdr:row>
      <xdr:rowOff>150670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108450" y="9897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140807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229100" y="823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22680</xdr:rowOff>
    </xdr:from>
    <xdr:to>
      <xdr:col>24</xdr:col>
      <xdr:colOff>152400</xdr:colOff>
      <xdr:row>51</xdr:row>
      <xdr:rowOff>22680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108450" y="8449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156127</xdr:rowOff>
    </xdr:from>
    <xdr:to>
      <xdr:col>24</xdr:col>
      <xdr:colOff>63500</xdr:colOff>
      <xdr:row>58</xdr:row>
      <xdr:rowOff>159258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429000" y="9738277"/>
          <a:ext cx="749300" cy="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134911</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229100" y="93868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112034</xdr:rowOff>
    </xdr:from>
    <xdr:to>
      <xdr:col>24</xdr:col>
      <xdr:colOff>114300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127500" y="95290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99976</xdr:rowOff>
    </xdr:from>
    <xdr:to>
      <xdr:col>19</xdr:col>
      <xdr:colOff>177800</xdr:colOff>
      <xdr:row>58</xdr:row>
      <xdr:rowOff>159258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622550" y="9682126"/>
          <a:ext cx="806450" cy="5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22694</xdr:rowOff>
    </xdr:from>
    <xdr:to>
      <xdr:col>20</xdr:col>
      <xdr:colOff>38100</xdr:colOff>
      <xdr:row>58</xdr:row>
      <xdr:rowOff>124294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384550" y="96048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140821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154895" y="939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30311</xdr:rowOff>
    </xdr:from>
    <xdr:to>
      <xdr:col>15</xdr:col>
      <xdr:colOff>50800</xdr:colOff>
      <xdr:row>58</xdr:row>
      <xdr:rowOff>99976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828800" y="9447361"/>
          <a:ext cx="793750" cy="23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155459</xdr:rowOff>
    </xdr:from>
    <xdr:to>
      <xdr:col>15</xdr:col>
      <xdr:colOff>101600</xdr:colOff>
      <xdr:row>58</xdr:row>
      <xdr:rowOff>85609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571750" y="95725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102136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361145" y="935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30311</xdr:rowOff>
    </xdr:from>
    <xdr:to>
      <xdr:col>10</xdr:col>
      <xdr:colOff>114300</xdr:colOff>
      <xdr:row>58</xdr:row>
      <xdr:rowOff>166084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028700" y="9447361"/>
          <a:ext cx="800100" cy="30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120107</xdr:rowOff>
    </xdr:from>
    <xdr:to>
      <xdr:col>10</xdr:col>
      <xdr:colOff>165100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778000" y="93720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66784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548345" y="915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13481</xdr:rowOff>
    </xdr:from>
    <xdr:to>
      <xdr:col>6</xdr:col>
      <xdr:colOff>38100</xdr:colOff>
      <xdr:row>59</xdr:row>
      <xdr:rowOff>115081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984250" y="97607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106208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754595" y="985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105327</xdr:rowOff>
    </xdr:from>
    <xdr:to>
      <xdr:col>24</xdr:col>
      <xdr:colOff>114300</xdr:colOff>
      <xdr:row>59</xdr:row>
      <xdr:rowOff>35477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127500" y="96874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83754</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229100" y="9665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108458</xdr:rowOff>
    </xdr:from>
    <xdr:to>
      <xdr:col>20</xdr:col>
      <xdr:colOff>38100</xdr:colOff>
      <xdr:row>59</xdr:row>
      <xdr:rowOff>38608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384550" y="96906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29735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154895" y="977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49176</xdr:rowOff>
    </xdr:from>
    <xdr:to>
      <xdr:col>15</xdr:col>
      <xdr:colOff>101600</xdr:colOff>
      <xdr:row>58</xdr:row>
      <xdr:rowOff>150776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571750" y="963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141903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361145" y="972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150961</xdr:rowOff>
    </xdr:from>
    <xdr:to>
      <xdr:col>10</xdr:col>
      <xdr:colOff>165100</xdr:colOff>
      <xdr:row>57</xdr:row>
      <xdr:rowOff>81111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778000" y="9402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72238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548345" y="948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115284</xdr:rowOff>
    </xdr:from>
    <xdr:to>
      <xdr:col>6</xdr:col>
      <xdr:colOff>38100</xdr:colOff>
      <xdr:row>59</xdr:row>
      <xdr:rowOff>45434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984250" y="96974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61961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54595" y="947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2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85800" y="1318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4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85800" y="12909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77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85800" y="1263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00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685800" y="1208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4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685800" y="11811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67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685800" y="1153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395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89480</xdr:rowOff>
    </xdr:from>
    <xdr:to>
      <xdr:col>24</xdr:col>
      <xdr:colOff>62865</xdr:colOff>
      <xdr:row>78</xdr:row>
      <xdr:rowOff>99809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176395" y="11652830"/>
          <a:ext cx="1270" cy="133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103636</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229100" y="1298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99809</xdr:rowOff>
    </xdr:from>
    <xdr:to>
      <xdr:col>24</xdr:col>
      <xdr:colOff>152400</xdr:colOff>
      <xdr:row>78</xdr:row>
      <xdr:rowOff>99809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108450" y="12983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36157</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229100" y="114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251,515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89480</xdr:rowOff>
    </xdr:from>
    <xdr:to>
      <xdr:col>24</xdr:col>
      <xdr:colOff>152400</xdr:colOff>
      <xdr:row>70</xdr:row>
      <xdr:rowOff>89480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108450" y="11652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163861</xdr:rowOff>
    </xdr:from>
    <xdr:to>
      <xdr:col>24</xdr:col>
      <xdr:colOff>63500</xdr:colOff>
      <xdr:row>74</xdr:row>
      <xdr:rowOff>146472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429000" y="12057411"/>
          <a:ext cx="749300" cy="31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58983</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229100" y="12117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80556</xdr:rowOff>
    </xdr:from>
    <xdr:to>
      <xdr:col>24</xdr:col>
      <xdr:colOff>114300</xdr:colOff>
      <xdr:row>74</xdr:row>
      <xdr:rowOff>10706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127500" y="121392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97495</xdr:rowOff>
    </xdr:from>
    <xdr:to>
      <xdr:col>19</xdr:col>
      <xdr:colOff>177800</xdr:colOff>
      <xdr:row>74</xdr:row>
      <xdr:rowOff>146472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622550" y="12321245"/>
          <a:ext cx="806450" cy="4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120747</xdr:rowOff>
    </xdr:from>
    <xdr:to>
      <xdr:col>20</xdr:col>
      <xdr:colOff>38100</xdr:colOff>
      <xdr:row>75</xdr:row>
      <xdr:rowOff>50897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384550" y="123444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42024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154895" y="1243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97495</xdr:rowOff>
    </xdr:from>
    <xdr:to>
      <xdr:col>15</xdr:col>
      <xdr:colOff>50800</xdr:colOff>
      <xdr:row>76</xdr:row>
      <xdr:rowOff>55747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828800" y="12321245"/>
          <a:ext cx="793750" cy="28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36565</xdr:rowOff>
    </xdr:from>
    <xdr:to>
      <xdr:col>15</xdr:col>
      <xdr:colOff>101600</xdr:colOff>
      <xdr:row>74</xdr:row>
      <xdr:rowOff>138165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571750" y="1226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154692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361145" y="120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55747</xdr:rowOff>
    </xdr:from>
    <xdr:to>
      <xdr:col>10</xdr:col>
      <xdr:colOff>114300</xdr:colOff>
      <xdr:row>77</xdr:row>
      <xdr:rowOff>80707</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028700" y="12609697"/>
          <a:ext cx="800100" cy="19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71397</xdr:rowOff>
    </xdr:from>
    <xdr:to>
      <xdr:col>10</xdr:col>
      <xdr:colOff>165100</xdr:colOff>
      <xdr:row>77</xdr:row>
      <xdr:rowOff>1547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778000" y="126253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164124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548345" y="1271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161680</xdr:rowOff>
    </xdr:from>
    <xdr:to>
      <xdr:col>6</xdr:col>
      <xdr:colOff>38100</xdr:colOff>
      <xdr:row>77</xdr:row>
      <xdr:rowOff>91830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984250" y="127156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108358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754595" y="1249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113061</xdr:rowOff>
    </xdr:from>
    <xdr:to>
      <xdr:col>24</xdr:col>
      <xdr:colOff>114300</xdr:colOff>
      <xdr:row>73</xdr:row>
      <xdr:rowOff>43211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127500" y="120066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135938</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229100" y="1186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95672</xdr:rowOff>
    </xdr:from>
    <xdr:to>
      <xdr:col>20</xdr:col>
      <xdr:colOff>38100</xdr:colOff>
      <xdr:row>75</xdr:row>
      <xdr:rowOff>25822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384550" y="123194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42349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154895" y="1210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46695</xdr:rowOff>
    </xdr:from>
    <xdr:to>
      <xdr:col>15</xdr:col>
      <xdr:colOff>101600</xdr:colOff>
      <xdr:row>74</xdr:row>
      <xdr:rowOff>148295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571750" y="1227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139422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361145" y="1236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4947</xdr:rowOff>
    </xdr:from>
    <xdr:to>
      <xdr:col>10</xdr:col>
      <xdr:colOff>165100</xdr:colOff>
      <xdr:row>76</xdr:row>
      <xdr:rowOff>106547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778000" y="1255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123074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548345" y="1234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29907</xdr:rowOff>
    </xdr:from>
    <xdr:to>
      <xdr:col>6</xdr:col>
      <xdr:colOff>38100</xdr:colOff>
      <xdr:row>77</xdr:row>
      <xdr:rowOff>131507</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984250" y="127489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122634</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54595" y="1284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116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97002</xdr:rowOff>
    </xdr:from>
    <xdr:to>
      <xdr:col>24</xdr:col>
      <xdr:colOff>62865</xdr:colOff>
      <xdr:row>98</xdr:row>
      <xdr:rowOff>164655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176395" y="1496235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168482</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229100" y="163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164655</xdr:rowOff>
    </xdr:from>
    <xdr:to>
      <xdr:col>24</xdr:col>
      <xdr:colOff>152400</xdr:colOff>
      <xdr:row>98</xdr:row>
      <xdr:rowOff>164655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108450" y="16395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43679</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229100" y="1474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97002</xdr:rowOff>
    </xdr:from>
    <xdr:to>
      <xdr:col>24</xdr:col>
      <xdr:colOff>152400</xdr:colOff>
      <xdr:row>90</xdr:row>
      <xdr:rowOff>97002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108450" y="149623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89536</xdr:rowOff>
    </xdr:from>
    <xdr:to>
      <xdr:col>24</xdr:col>
      <xdr:colOff>63500</xdr:colOff>
      <xdr:row>97</xdr:row>
      <xdr:rowOff>125476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429000" y="16148686"/>
          <a:ext cx="749300" cy="3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117694</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229100" y="1566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94817</xdr:rowOff>
    </xdr:from>
    <xdr:to>
      <xdr:col>24</xdr:col>
      <xdr:colOff>114300</xdr:colOff>
      <xdr:row>96</xdr:row>
      <xdr:rowOff>24967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127500" y="158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89536</xdr:rowOff>
    </xdr:from>
    <xdr:to>
      <xdr:col>19</xdr:col>
      <xdr:colOff>177800</xdr:colOff>
      <xdr:row>97</xdr:row>
      <xdr:rowOff>142711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622550" y="16148686"/>
          <a:ext cx="806450" cy="5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120941</xdr:rowOff>
    </xdr:from>
    <xdr:to>
      <xdr:col>20</xdr:col>
      <xdr:colOff>38100</xdr:colOff>
      <xdr:row>96</xdr:row>
      <xdr:rowOff>51091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384550" y="158371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67618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187211" y="1561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152095</xdr:rowOff>
    </xdr:from>
    <xdr:to>
      <xdr:col>15</xdr:col>
      <xdr:colOff>50800</xdr:colOff>
      <xdr:row>97</xdr:row>
      <xdr:rowOff>142711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828800" y="16039795"/>
          <a:ext cx="793750" cy="16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73749</xdr:rowOff>
    </xdr:from>
    <xdr:to>
      <xdr:col>15</xdr:col>
      <xdr:colOff>101600</xdr:colOff>
      <xdr:row>96</xdr:row>
      <xdr:rowOff>3899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571750" y="15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20426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393461" y="155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152095</xdr:rowOff>
    </xdr:from>
    <xdr:to>
      <xdr:col>10</xdr:col>
      <xdr:colOff>114300</xdr:colOff>
      <xdr:row>98</xdr:row>
      <xdr:rowOff>65443</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028700" y="16039795"/>
          <a:ext cx="800100" cy="2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135573</xdr:rowOff>
    </xdr:from>
    <xdr:to>
      <xdr:col>10</xdr:col>
      <xdr:colOff>165100</xdr:colOff>
      <xdr:row>96</xdr:row>
      <xdr:rowOff>65723</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778000" y="1585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82250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580661" y="1562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98679</xdr:rowOff>
    </xdr:from>
    <xdr:to>
      <xdr:col>6</xdr:col>
      <xdr:colOff>38100</xdr:colOff>
      <xdr:row>97</xdr:row>
      <xdr:rowOff>28829</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984250" y="159863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45356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786911" y="1576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74676</xdr:rowOff>
    </xdr:from>
    <xdr:to>
      <xdr:col>24</xdr:col>
      <xdr:colOff>114300</xdr:colOff>
      <xdr:row>98</xdr:row>
      <xdr:rowOff>4826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127500" y="161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53103</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229100" y="1611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38736</xdr:rowOff>
    </xdr:from>
    <xdr:to>
      <xdr:col>20</xdr:col>
      <xdr:colOff>38100</xdr:colOff>
      <xdr:row>97</xdr:row>
      <xdr:rowOff>140336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384550" y="160978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131463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187211" y="161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91911</xdr:rowOff>
    </xdr:from>
    <xdr:to>
      <xdr:col>15</xdr:col>
      <xdr:colOff>101600</xdr:colOff>
      <xdr:row>98</xdr:row>
      <xdr:rowOff>22061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571750" y="1615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13188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393461" y="1624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101295</xdr:rowOff>
    </xdr:from>
    <xdr:to>
      <xdr:col>10</xdr:col>
      <xdr:colOff>165100</xdr:colOff>
      <xdr:row>97</xdr:row>
      <xdr:rowOff>31445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778000" y="159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22572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580661" y="1608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14643</xdr:rowOff>
    </xdr:from>
    <xdr:to>
      <xdr:col>6</xdr:col>
      <xdr:colOff>38100</xdr:colOff>
      <xdr:row>98</xdr:row>
      <xdr:rowOff>116243</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984250" y="162452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107370</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786911" y="163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552722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552722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12337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427845" y="4971687"/>
          <a:ext cx="1270"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130464</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9480550" y="475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12337</xdr:rowOff>
    </xdr:from>
    <xdr:to>
      <xdr:col>55</xdr:col>
      <xdr:colOff>88900</xdr:colOff>
      <xdr:row>30</xdr:row>
      <xdr:rowOff>12337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9359900" y="49716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686800" y="654412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75854</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9480550" y="61909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52977</xdr:rowOff>
    </xdr:from>
    <xdr:to>
      <xdr:col>55</xdr:col>
      <xdr:colOff>50800</xdr:colOff>
      <xdr:row>38</xdr:row>
      <xdr:rowOff>154577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398000" y="63331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867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55916</xdr:rowOff>
    </xdr:from>
    <xdr:to>
      <xdr:col>50</xdr:col>
      <xdr:colOff>165100</xdr:colOff>
      <xdr:row>38</xdr:row>
      <xdr:rowOff>157516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36000" y="633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2593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16567" y="6117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0802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86940</xdr:rowOff>
    </xdr:from>
    <xdr:to>
      <xdr:col>46</xdr:col>
      <xdr:colOff>38100</xdr:colOff>
      <xdr:row>39</xdr:row>
      <xdr:rowOff>17090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42250" y="6367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33617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16467" y="6148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2865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44813</xdr:rowOff>
    </xdr:from>
    <xdr:to>
      <xdr:col>41</xdr:col>
      <xdr:colOff>101600</xdr:colOff>
      <xdr:row>38</xdr:row>
      <xdr:rowOff>146413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02945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162940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910017" y="6112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92492</xdr:rowOff>
    </xdr:from>
    <xdr:to>
      <xdr:col>36</xdr:col>
      <xdr:colOff>165100</xdr:colOff>
      <xdr:row>39</xdr:row>
      <xdr:rowOff>22642</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235700" y="63726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39169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116267" y="6154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39800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948055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36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748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422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7684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0294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9746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2357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1745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72656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8215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農林水産業費グラフ枠">
          <a:extLst>
            <a:ext uri="{FF2B5EF4-FFF2-40B4-BE49-F238E27FC236}">
              <a16:creationId xmlns:a16="http://schemas.microsoft.com/office/drawing/2014/main" id="{00000000-0008-0000-0700-000060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132741</xdr:rowOff>
    </xdr:from>
    <xdr:to>
      <xdr:col>54</xdr:col>
      <xdr:colOff>189865</xdr:colOff>
      <xdr:row>59</xdr:row>
      <xdr:rowOff>123978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427845" y="8559191"/>
          <a:ext cx="1270" cy="1312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127805</xdr:rowOff>
    </xdr:from>
    <xdr:ext cx="534377" cy="259045"/>
    <xdr:sp macro="" textlink="">
      <xdr:nvSpPr>
        <xdr:cNvPr id="354" name="農林水産業費最小値テキスト">
          <a:extLst>
            <a:ext uri="{FF2B5EF4-FFF2-40B4-BE49-F238E27FC236}">
              <a16:creationId xmlns:a16="http://schemas.microsoft.com/office/drawing/2014/main" id="{00000000-0008-0000-0700-000062010000}"/>
            </a:ext>
          </a:extLst>
        </xdr:cNvPr>
        <xdr:cNvSpPr txBox="1"/>
      </xdr:nvSpPr>
      <xdr:spPr>
        <a:xfrm>
          <a:off x="9480550" y="98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123978</xdr:rowOff>
    </xdr:from>
    <xdr:to>
      <xdr:col>55</xdr:col>
      <xdr:colOff>88900</xdr:colOff>
      <xdr:row>59</xdr:row>
      <xdr:rowOff>123978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359900" y="98712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79418</xdr:rowOff>
    </xdr:from>
    <xdr:ext cx="599010" cy="259045"/>
    <xdr:sp macro="" textlink="">
      <xdr:nvSpPr>
        <xdr:cNvPr id="356" name="農林水産業費最大値テキスト">
          <a:extLst>
            <a:ext uri="{FF2B5EF4-FFF2-40B4-BE49-F238E27FC236}">
              <a16:creationId xmlns:a16="http://schemas.microsoft.com/office/drawing/2014/main" id="{00000000-0008-0000-0700-000064010000}"/>
            </a:ext>
          </a:extLst>
        </xdr:cNvPr>
        <xdr:cNvSpPr txBox="1"/>
      </xdr:nvSpPr>
      <xdr:spPr>
        <a:xfrm>
          <a:off x="9480550" y="834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132741</xdr:rowOff>
    </xdr:from>
    <xdr:to>
      <xdr:col>55</xdr:col>
      <xdr:colOff>88900</xdr:colOff>
      <xdr:row>51</xdr:row>
      <xdr:rowOff>132741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9359900" y="85591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26188</xdr:rowOff>
    </xdr:from>
    <xdr:to>
      <xdr:col>55</xdr:col>
      <xdr:colOff>0</xdr:colOff>
      <xdr:row>54</xdr:row>
      <xdr:rowOff>67425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686800" y="8947938"/>
          <a:ext cx="742950" cy="4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58996</xdr:rowOff>
    </xdr:from>
    <xdr:ext cx="534377" cy="259045"/>
    <xdr:sp macro="" textlink="">
      <xdr:nvSpPr>
        <xdr:cNvPr id="359" name="農林水産業費平均値テキスト">
          <a:extLst>
            <a:ext uri="{FF2B5EF4-FFF2-40B4-BE49-F238E27FC236}">
              <a16:creationId xmlns:a16="http://schemas.microsoft.com/office/drawing/2014/main" id="{00000000-0008-0000-0700-000067010000}"/>
            </a:ext>
          </a:extLst>
        </xdr:cNvPr>
        <xdr:cNvSpPr txBox="1"/>
      </xdr:nvSpPr>
      <xdr:spPr>
        <a:xfrm>
          <a:off x="9480550" y="9310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80569</xdr:rowOff>
    </xdr:from>
    <xdr:to>
      <xdr:col>55</xdr:col>
      <xdr:colOff>50800</xdr:colOff>
      <xdr:row>57</xdr:row>
      <xdr:rowOff>10719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9398000" y="93325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116192</xdr:rowOff>
    </xdr:from>
    <xdr:to>
      <xdr:col>50</xdr:col>
      <xdr:colOff>114300</xdr:colOff>
      <xdr:row>54</xdr:row>
      <xdr:rowOff>26188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86700" y="8707742"/>
          <a:ext cx="800100" cy="2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144373</xdr:rowOff>
    </xdr:from>
    <xdr:to>
      <xdr:col>50</xdr:col>
      <xdr:colOff>165100</xdr:colOff>
      <xdr:row>57</xdr:row>
      <xdr:rowOff>74523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36000" y="93963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65650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38661" y="948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116192</xdr:rowOff>
    </xdr:from>
    <xdr:to>
      <xdr:col>45</xdr:col>
      <xdr:colOff>177800</xdr:colOff>
      <xdr:row>53</xdr:row>
      <xdr:rowOff>39929</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7080250" y="8707742"/>
          <a:ext cx="806450" cy="8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65430</xdr:rowOff>
    </xdr:from>
    <xdr:to>
      <xdr:col>46</xdr:col>
      <xdr:colOff>38100</xdr:colOff>
      <xdr:row>56</xdr:row>
      <xdr:rowOff>167030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42250" y="9317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158157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44911" y="941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92863</xdr:rowOff>
    </xdr:from>
    <xdr:to>
      <xdr:col>41</xdr:col>
      <xdr:colOff>50800</xdr:colOff>
      <xdr:row>53</xdr:row>
      <xdr:rowOff>39929</xdr:rowOff>
    </xdr:to>
    <xdr:cxnSp macro="">
      <xdr:nvCxnSpPr>
        <xdr:cNvPr id="367" name="直線コネクタ 366">
          <a:extLst>
            <a:ext uri="{FF2B5EF4-FFF2-40B4-BE49-F238E27FC236}">
              <a16:creationId xmlns:a16="http://schemas.microsoft.com/office/drawing/2014/main" id="{00000000-0008-0000-0700-00006F010000}"/>
            </a:ext>
          </a:extLst>
        </xdr:cNvPr>
        <xdr:cNvCxnSpPr/>
      </xdr:nvCxnSpPr>
      <xdr:spPr>
        <a:xfrm>
          <a:off x="6286500" y="8684413"/>
          <a:ext cx="793750" cy="11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45301</xdr:rowOff>
    </xdr:from>
    <xdr:to>
      <xdr:col>41</xdr:col>
      <xdr:colOff>101600</xdr:colOff>
      <xdr:row>55</xdr:row>
      <xdr:rowOff>146901</xdr:rowOff>
    </xdr:to>
    <xdr:sp macro="" textlink="">
      <xdr:nvSpPr>
        <xdr:cNvPr id="368" name="フローチャート: 判断 367">
          <a:extLst>
            <a:ext uri="{FF2B5EF4-FFF2-40B4-BE49-F238E27FC236}">
              <a16:creationId xmlns:a16="http://schemas.microsoft.com/office/drawing/2014/main" id="{00000000-0008-0000-0700-000070010000}"/>
            </a:ext>
          </a:extLst>
        </xdr:cNvPr>
        <xdr:cNvSpPr/>
      </xdr:nvSpPr>
      <xdr:spPr>
        <a:xfrm>
          <a:off x="7029450" y="913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138028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851161" y="922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100635</xdr:rowOff>
    </xdr:from>
    <xdr:to>
      <xdr:col>36</xdr:col>
      <xdr:colOff>165100</xdr:colOff>
      <xdr:row>56</xdr:row>
      <xdr:rowOff>30785</xdr:rowOff>
    </xdr:to>
    <xdr:sp macro="" textlink="">
      <xdr:nvSpPr>
        <xdr:cNvPr id="370" name="フローチャート: 判断 369">
          <a:extLst>
            <a:ext uri="{FF2B5EF4-FFF2-40B4-BE49-F238E27FC236}">
              <a16:creationId xmlns:a16="http://schemas.microsoft.com/office/drawing/2014/main" id="{00000000-0008-0000-0700-000072010000}"/>
            </a:ext>
          </a:extLst>
        </xdr:cNvPr>
        <xdr:cNvSpPr/>
      </xdr:nvSpPr>
      <xdr:spPr>
        <a:xfrm>
          <a:off x="6235700" y="9187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21912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038361" y="92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16625</xdr:rowOff>
    </xdr:from>
    <xdr:to>
      <xdr:col>55</xdr:col>
      <xdr:colOff>50800</xdr:colOff>
      <xdr:row>54</xdr:row>
      <xdr:rowOff>118225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9398000" y="89383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39502</xdr:rowOff>
    </xdr:from>
    <xdr:ext cx="534377" cy="259045"/>
    <xdr:sp macro="" textlink="">
      <xdr:nvSpPr>
        <xdr:cNvPr id="378" name="農林水産業費該当値テキスト">
          <a:extLst>
            <a:ext uri="{FF2B5EF4-FFF2-40B4-BE49-F238E27FC236}">
              <a16:creationId xmlns:a16="http://schemas.microsoft.com/office/drawing/2014/main" id="{00000000-0008-0000-0700-00007A010000}"/>
            </a:ext>
          </a:extLst>
        </xdr:cNvPr>
        <xdr:cNvSpPr txBox="1"/>
      </xdr:nvSpPr>
      <xdr:spPr>
        <a:xfrm>
          <a:off x="9480550" y="879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146838</xdr:rowOff>
    </xdr:from>
    <xdr:to>
      <xdr:col>50</xdr:col>
      <xdr:colOff>165100</xdr:colOff>
      <xdr:row>54</xdr:row>
      <xdr:rowOff>76988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8636000" y="89034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93515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8438661" y="868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65392</xdr:rowOff>
    </xdr:from>
    <xdr:to>
      <xdr:col>46</xdr:col>
      <xdr:colOff>38100</xdr:colOff>
      <xdr:row>52</xdr:row>
      <xdr:rowOff>166992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7842250" y="86569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12069</xdr:rowOff>
    </xdr:from>
    <xdr:ext cx="599010"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7612595" y="843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160579</xdr:rowOff>
    </xdr:from>
    <xdr:to>
      <xdr:col>41</xdr:col>
      <xdr:colOff>101600</xdr:colOff>
      <xdr:row>53</xdr:row>
      <xdr:rowOff>90729</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7029450" y="87521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107256</xdr:rowOff>
    </xdr:from>
    <xdr:ext cx="599010"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818845" y="853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42063</xdr:rowOff>
    </xdr:from>
    <xdr:to>
      <xdr:col>36</xdr:col>
      <xdr:colOff>165100</xdr:colOff>
      <xdr:row>52</xdr:row>
      <xdr:rowOff>143663</xdr:rowOff>
    </xdr:to>
    <xdr:sp macro="" textlink="">
      <xdr:nvSpPr>
        <xdr:cNvPr id="385" name="楕円 384">
          <a:extLst>
            <a:ext uri="{FF2B5EF4-FFF2-40B4-BE49-F238E27FC236}">
              <a16:creationId xmlns:a16="http://schemas.microsoft.com/office/drawing/2014/main" id="{00000000-0008-0000-0700-000081010000}"/>
            </a:ext>
          </a:extLst>
        </xdr:cNvPr>
        <xdr:cNvSpPr/>
      </xdr:nvSpPr>
      <xdr:spPr>
        <a:xfrm>
          <a:off x="6235700" y="863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160190</xdr:rowOff>
    </xdr:from>
    <xdr:ext cx="599010"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6045" y="842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72656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4821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54821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54821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商工費グラフ枠">
          <a:extLst>
            <a:ext uri="{FF2B5EF4-FFF2-40B4-BE49-F238E27FC236}">
              <a16:creationId xmlns:a16="http://schemas.microsoft.com/office/drawing/2014/main" id="{00000000-0008-0000-0700-00009A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144081</xdr:rowOff>
    </xdr:from>
    <xdr:to>
      <xdr:col>54</xdr:col>
      <xdr:colOff>189865</xdr:colOff>
      <xdr:row>78</xdr:row>
      <xdr:rowOff>116763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427845" y="11707431"/>
          <a:ext cx="1270" cy="129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120590</xdr:rowOff>
    </xdr:from>
    <xdr:ext cx="534377" cy="259045"/>
    <xdr:sp macro="" textlink="">
      <xdr:nvSpPr>
        <xdr:cNvPr id="412" name="商工費最小値テキスト">
          <a:extLst>
            <a:ext uri="{FF2B5EF4-FFF2-40B4-BE49-F238E27FC236}">
              <a16:creationId xmlns:a16="http://schemas.microsoft.com/office/drawing/2014/main" id="{00000000-0008-0000-0700-00009C010000}"/>
            </a:ext>
          </a:extLst>
        </xdr:cNvPr>
        <xdr:cNvSpPr txBox="1"/>
      </xdr:nvSpPr>
      <xdr:spPr>
        <a:xfrm>
          <a:off x="9480550" y="1300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116763</xdr:rowOff>
    </xdr:from>
    <xdr:to>
      <xdr:col>55</xdr:col>
      <xdr:colOff>88900</xdr:colOff>
      <xdr:row>78</xdr:row>
      <xdr:rowOff>116763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359900" y="130009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90758</xdr:rowOff>
    </xdr:from>
    <xdr:ext cx="534377" cy="259045"/>
    <xdr:sp macro="" textlink="">
      <xdr:nvSpPr>
        <xdr:cNvPr id="414" name="商工費最大値テキスト">
          <a:extLst>
            <a:ext uri="{FF2B5EF4-FFF2-40B4-BE49-F238E27FC236}">
              <a16:creationId xmlns:a16="http://schemas.microsoft.com/office/drawing/2014/main" id="{00000000-0008-0000-0700-00009E010000}"/>
            </a:ext>
          </a:extLst>
        </xdr:cNvPr>
        <xdr:cNvSpPr txBox="1"/>
      </xdr:nvSpPr>
      <xdr:spPr>
        <a:xfrm>
          <a:off x="9480550" y="1148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144081</xdr:rowOff>
    </xdr:from>
    <xdr:to>
      <xdr:col>55</xdr:col>
      <xdr:colOff>88900</xdr:colOff>
      <xdr:row>70</xdr:row>
      <xdr:rowOff>144081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9359900" y="117074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34811</xdr:rowOff>
    </xdr:from>
    <xdr:to>
      <xdr:col>55</xdr:col>
      <xdr:colOff>0</xdr:colOff>
      <xdr:row>75</xdr:row>
      <xdr:rowOff>141300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686800" y="12258561"/>
          <a:ext cx="742950" cy="27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117911</xdr:rowOff>
    </xdr:from>
    <xdr:ext cx="534377" cy="259045"/>
    <xdr:sp macro="" textlink="">
      <xdr:nvSpPr>
        <xdr:cNvPr id="417" name="商工費平均値テキスト">
          <a:extLst>
            <a:ext uri="{FF2B5EF4-FFF2-40B4-BE49-F238E27FC236}">
              <a16:creationId xmlns:a16="http://schemas.microsoft.com/office/drawing/2014/main" id="{00000000-0008-0000-0700-0000A1010000}"/>
            </a:ext>
          </a:extLst>
        </xdr:cNvPr>
        <xdr:cNvSpPr txBox="1"/>
      </xdr:nvSpPr>
      <xdr:spPr>
        <a:xfrm>
          <a:off x="9480550" y="12176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95034</xdr:rowOff>
    </xdr:from>
    <xdr:to>
      <xdr:col>55</xdr:col>
      <xdr:colOff>50800</xdr:colOff>
      <xdr:row>75</xdr:row>
      <xdr:rowOff>25184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398000" y="123187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34811</xdr:rowOff>
    </xdr:from>
    <xdr:to>
      <xdr:col>50</xdr:col>
      <xdr:colOff>114300</xdr:colOff>
      <xdr:row>75</xdr:row>
      <xdr:rowOff>120117</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86700" y="12258561"/>
          <a:ext cx="800100" cy="2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77241</xdr:rowOff>
    </xdr:from>
    <xdr:to>
      <xdr:col>50</xdr:col>
      <xdr:colOff>165100</xdr:colOff>
      <xdr:row>75</xdr:row>
      <xdr:rowOff>7391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36000" y="123009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169968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38661" y="1238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5664</xdr:rowOff>
    </xdr:from>
    <xdr:to>
      <xdr:col>45</xdr:col>
      <xdr:colOff>177800</xdr:colOff>
      <xdr:row>75</xdr:row>
      <xdr:rowOff>120117</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a:off x="7080250" y="12394514"/>
          <a:ext cx="806450" cy="11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165633</xdr:rowOff>
    </xdr:from>
    <xdr:to>
      <xdr:col>46</xdr:col>
      <xdr:colOff>38100</xdr:colOff>
      <xdr:row>75</xdr:row>
      <xdr:rowOff>95783</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42250" y="123893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112310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44911" y="1217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5664</xdr:rowOff>
    </xdr:from>
    <xdr:to>
      <xdr:col>41</xdr:col>
      <xdr:colOff>50800</xdr:colOff>
      <xdr:row>78</xdr:row>
      <xdr:rowOff>99848</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flipV="1">
          <a:off x="6286500" y="12394514"/>
          <a:ext cx="793750" cy="58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132067</xdr:rowOff>
    </xdr:from>
    <xdr:to>
      <xdr:col>41</xdr:col>
      <xdr:colOff>101600</xdr:colOff>
      <xdr:row>75</xdr:row>
      <xdr:rowOff>62217</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7029450" y="123558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53344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851161" y="1244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160032</xdr:rowOff>
    </xdr:from>
    <xdr:to>
      <xdr:col>36</xdr:col>
      <xdr:colOff>165100</xdr:colOff>
      <xdr:row>76</xdr:row>
      <xdr:rowOff>90182</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6235700" y="125488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106710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038361" y="1233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90500</xdr:rowOff>
    </xdr:from>
    <xdr:to>
      <xdr:col>55</xdr:col>
      <xdr:colOff>50800</xdr:colOff>
      <xdr:row>76</xdr:row>
      <xdr:rowOff>20650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398000" y="12479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68927</xdr:rowOff>
    </xdr:from>
    <xdr:ext cx="534377" cy="259045"/>
    <xdr:sp macro="" textlink="">
      <xdr:nvSpPr>
        <xdr:cNvPr id="436" name="商工費該当値テキスト">
          <a:extLst>
            <a:ext uri="{FF2B5EF4-FFF2-40B4-BE49-F238E27FC236}">
              <a16:creationId xmlns:a16="http://schemas.microsoft.com/office/drawing/2014/main" id="{00000000-0008-0000-0700-0000B4010000}"/>
            </a:ext>
          </a:extLst>
        </xdr:cNvPr>
        <xdr:cNvSpPr txBox="1"/>
      </xdr:nvSpPr>
      <xdr:spPr>
        <a:xfrm>
          <a:off x="9480550" y="1245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155461</xdr:rowOff>
    </xdr:from>
    <xdr:to>
      <xdr:col>50</xdr:col>
      <xdr:colOff>165100</xdr:colOff>
      <xdr:row>74</xdr:row>
      <xdr:rowOff>85611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36000" y="122141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102138</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38661" y="1199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69317</xdr:rowOff>
    </xdr:from>
    <xdr:to>
      <xdr:col>46</xdr:col>
      <xdr:colOff>38100</xdr:colOff>
      <xdr:row>75</xdr:row>
      <xdr:rowOff>170917</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42250" y="124581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162044</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644911" y="1255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126314</xdr:rowOff>
    </xdr:from>
    <xdr:to>
      <xdr:col>41</xdr:col>
      <xdr:colOff>101600</xdr:colOff>
      <xdr:row>75</xdr:row>
      <xdr:rowOff>56464</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7029450" y="123500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72991</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851161" y="1213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49048</xdr:rowOff>
    </xdr:from>
    <xdr:to>
      <xdr:col>36</xdr:col>
      <xdr:colOff>165100</xdr:colOff>
      <xdr:row>78</xdr:row>
      <xdr:rowOff>150648</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6235700" y="1293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141775</xdr:rowOff>
    </xdr:from>
    <xdr:ext cx="534377"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38361" y="1302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548215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156211</xdr:rowOff>
    </xdr:from>
    <xdr:to>
      <xdr:col>54</xdr:col>
      <xdr:colOff>189865</xdr:colOff>
      <xdr:row>98</xdr:row>
      <xdr:rowOff>19774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427845" y="14856461"/>
          <a:ext cx="1270" cy="1393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23601</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9480550" y="1625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19774</xdr:rowOff>
    </xdr:from>
    <xdr:to>
      <xdr:col>55</xdr:col>
      <xdr:colOff>88900</xdr:colOff>
      <xdr:row>98</xdr:row>
      <xdr:rowOff>19774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359900" y="162503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102888</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9480550" y="14638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156211</xdr:rowOff>
    </xdr:from>
    <xdr:to>
      <xdr:col>55</xdr:col>
      <xdr:colOff>88900</xdr:colOff>
      <xdr:row>89</xdr:row>
      <xdr:rowOff>156211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9359900" y="148564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161937</xdr:rowOff>
    </xdr:from>
    <xdr:to>
      <xdr:col>55</xdr:col>
      <xdr:colOff>0</xdr:colOff>
      <xdr:row>94</xdr:row>
      <xdr:rowOff>170357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686800" y="15706737"/>
          <a:ext cx="74295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140225</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9480550" y="1534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117348</xdr:rowOff>
    </xdr:from>
    <xdr:to>
      <xdr:col>55</xdr:col>
      <xdr:colOff>50800</xdr:colOff>
      <xdr:row>94</xdr:row>
      <xdr:rowOff>47498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9398000" y="154906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161937</xdr:rowOff>
    </xdr:from>
    <xdr:to>
      <xdr:col>50</xdr:col>
      <xdr:colOff>114300</xdr:colOff>
      <xdr:row>95</xdr:row>
      <xdr:rowOff>38469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86700" y="15706737"/>
          <a:ext cx="800100" cy="4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23113</xdr:rowOff>
    </xdr:from>
    <xdr:to>
      <xdr:col>50</xdr:col>
      <xdr:colOff>165100</xdr:colOff>
      <xdr:row>94</xdr:row>
      <xdr:rowOff>124713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36000" y="1556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141240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38661" y="1534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38469</xdr:rowOff>
    </xdr:from>
    <xdr:to>
      <xdr:col>45</xdr:col>
      <xdr:colOff>177800</xdr:colOff>
      <xdr:row>96</xdr:row>
      <xdr:rowOff>8928</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080250" y="15754719"/>
          <a:ext cx="806450" cy="1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47143</xdr:rowOff>
    </xdr:from>
    <xdr:to>
      <xdr:col>46</xdr:col>
      <xdr:colOff>38100</xdr:colOff>
      <xdr:row>94</xdr:row>
      <xdr:rowOff>148743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42250" y="155919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165270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44911" y="1536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163513</xdr:rowOff>
    </xdr:from>
    <xdr:to>
      <xdr:col>41</xdr:col>
      <xdr:colOff>50800</xdr:colOff>
      <xdr:row>96</xdr:row>
      <xdr:rowOff>8928</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286500" y="15879763"/>
          <a:ext cx="793750" cy="1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109322</xdr:rowOff>
    </xdr:from>
    <xdr:to>
      <xdr:col>41</xdr:col>
      <xdr:colOff>101600</xdr:colOff>
      <xdr:row>95</xdr:row>
      <xdr:rowOff>39472</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029450" y="1565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55999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851161" y="1542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100597</xdr:rowOff>
    </xdr:from>
    <xdr:to>
      <xdr:col>36</xdr:col>
      <xdr:colOff>165100</xdr:colOff>
      <xdr:row>95</xdr:row>
      <xdr:rowOff>30747</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235700" y="1564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47274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038361" y="1542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119557</xdr:rowOff>
    </xdr:from>
    <xdr:to>
      <xdr:col>55</xdr:col>
      <xdr:colOff>50800</xdr:colOff>
      <xdr:row>95</xdr:row>
      <xdr:rowOff>49707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9398000" y="156643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97984</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9480550" y="1564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111137</xdr:rowOff>
    </xdr:from>
    <xdr:to>
      <xdr:col>50</xdr:col>
      <xdr:colOff>165100</xdr:colOff>
      <xdr:row>95</xdr:row>
      <xdr:rowOff>41287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8636000" y="156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32414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8438661" y="1574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159119</xdr:rowOff>
    </xdr:from>
    <xdr:to>
      <xdr:col>46</xdr:col>
      <xdr:colOff>38100</xdr:colOff>
      <xdr:row>95</xdr:row>
      <xdr:rowOff>89269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7842250" y="157039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7644911" y="1579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129578</xdr:rowOff>
    </xdr:from>
    <xdr:to>
      <xdr:col>41</xdr:col>
      <xdr:colOff>101600</xdr:colOff>
      <xdr:row>96</xdr:row>
      <xdr:rowOff>59728</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029450" y="158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50855</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6851161" y="15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112713</xdr:rowOff>
    </xdr:from>
    <xdr:to>
      <xdr:col>36</xdr:col>
      <xdr:colOff>165100</xdr:colOff>
      <xdr:row>96</xdr:row>
      <xdr:rowOff>42863</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235700" y="1582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33990</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038361" y="1592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73360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0733601" y="627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073360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073360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a:extLst>
            <a:ext uri="{FF2B5EF4-FFF2-40B4-BE49-F238E27FC236}">
              <a16:creationId xmlns:a16="http://schemas.microsoft.com/office/drawing/2014/main" id="{00000000-0008-0000-0700-00000B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74001</xdr:rowOff>
    </xdr:from>
    <xdr:to>
      <xdr:col>85</xdr:col>
      <xdr:colOff>126364</xdr:colOff>
      <xdr:row>39</xdr:row>
      <xdr:rowOff>39436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698345" y="5198451"/>
          <a:ext cx="1269" cy="1286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43263</xdr:rowOff>
    </xdr:from>
    <xdr:ext cx="534377" cy="259045"/>
    <xdr:sp macro="" textlink="">
      <xdr:nvSpPr>
        <xdr:cNvPr id="525" name="消防費最小値テキスト">
          <a:extLst>
            <a:ext uri="{FF2B5EF4-FFF2-40B4-BE49-F238E27FC236}">
              <a16:creationId xmlns:a16="http://schemas.microsoft.com/office/drawing/2014/main" id="{00000000-0008-0000-0700-00000D020000}"/>
            </a:ext>
          </a:extLst>
        </xdr:cNvPr>
        <xdr:cNvSpPr txBox="1"/>
      </xdr:nvSpPr>
      <xdr:spPr>
        <a:xfrm>
          <a:off x="14744700" y="648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39436</xdr:rowOff>
    </xdr:from>
    <xdr:to>
      <xdr:col>86</xdr:col>
      <xdr:colOff>25400</xdr:colOff>
      <xdr:row>39</xdr:row>
      <xdr:rowOff>39436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611350" y="6484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20678</xdr:rowOff>
    </xdr:from>
    <xdr:ext cx="534377" cy="259045"/>
    <xdr:sp macro="" textlink="">
      <xdr:nvSpPr>
        <xdr:cNvPr id="527" name="消防費最大値テキスト">
          <a:extLst>
            <a:ext uri="{FF2B5EF4-FFF2-40B4-BE49-F238E27FC236}">
              <a16:creationId xmlns:a16="http://schemas.microsoft.com/office/drawing/2014/main" id="{00000000-0008-0000-0700-00000F020000}"/>
            </a:ext>
          </a:extLst>
        </xdr:cNvPr>
        <xdr:cNvSpPr txBox="1"/>
      </xdr:nvSpPr>
      <xdr:spPr>
        <a:xfrm>
          <a:off x="14744700" y="498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74001</xdr:rowOff>
    </xdr:from>
    <xdr:to>
      <xdr:col>86</xdr:col>
      <xdr:colOff>25400</xdr:colOff>
      <xdr:row>31</xdr:row>
      <xdr:rowOff>74001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611350" y="51984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61382</xdr:rowOff>
    </xdr:from>
    <xdr:to>
      <xdr:col>85</xdr:col>
      <xdr:colOff>127000</xdr:colOff>
      <xdr:row>38</xdr:row>
      <xdr:rowOff>153599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938250" y="6341532"/>
          <a:ext cx="762000" cy="9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115938</xdr:rowOff>
    </xdr:from>
    <xdr:ext cx="534377" cy="259045"/>
    <xdr:sp macro="" textlink="">
      <xdr:nvSpPr>
        <xdr:cNvPr id="530" name="消防費平均値テキスト">
          <a:extLst>
            <a:ext uri="{FF2B5EF4-FFF2-40B4-BE49-F238E27FC236}">
              <a16:creationId xmlns:a16="http://schemas.microsoft.com/office/drawing/2014/main" id="{00000000-0008-0000-0700-000012020000}"/>
            </a:ext>
          </a:extLst>
        </xdr:cNvPr>
        <xdr:cNvSpPr txBox="1"/>
      </xdr:nvSpPr>
      <xdr:spPr>
        <a:xfrm>
          <a:off x="14744700" y="5735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93061</xdr:rowOff>
    </xdr:from>
    <xdr:to>
      <xdr:col>85</xdr:col>
      <xdr:colOff>177800</xdr:colOff>
      <xdr:row>36</xdr:row>
      <xdr:rowOff>23211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649450" y="58779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153599</xdr:rowOff>
    </xdr:from>
    <xdr:to>
      <xdr:col>81</xdr:col>
      <xdr:colOff>50800</xdr:colOff>
      <xdr:row>39</xdr:row>
      <xdr:rowOff>16393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144500" y="6433749"/>
          <a:ext cx="793750" cy="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152268</xdr:rowOff>
    </xdr:from>
    <xdr:to>
      <xdr:col>81</xdr:col>
      <xdr:colOff>101600</xdr:colOff>
      <xdr:row>36</xdr:row>
      <xdr:rowOff>82418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887450" y="59371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98945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709161" y="571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16393</xdr:rowOff>
    </xdr:from>
    <xdr:to>
      <xdr:col>76</xdr:col>
      <xdr:colOff>114300</xdr:colOff>
      <xdr:row>39</xdr:row>
      <xdr:rowOff>16621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344400" y="6461643"/>
          <a:ext cx="8001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161961</xdr:rowOff>
    </xdr:from>
    <xdr:to>
      <xdr:col>76</xdr:col>
      <xdr:colOff>165100</xdr:colOff>
      <xdr:row>35</xdr:row>
      <xdr:rowOff>92111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093700" y="57817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108638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896361" y="556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1854</xdr:rowOff>
    </xdr:from>
    <xdr:to>
      <xdr:col>71</xdr:col>
      <xdr:colOff>177800</xdr:colOff>
      <xdr:row>39</xdr:row>
      <xdr:rowOff>16621</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a:off x="11537950" y="6282004"/>
          <a:ext cx="806450" cy="17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107691</xdr:rowOff>
    </xdr:from>
    <xdr:to>
      <xdr:col>72</xdr:col>
      <xdr:colOff>38100</xdr:colOff>
      <xdr:row>36</xdr:row>
      <xdr:rowOff>37841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299950" y="58925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54368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102611" y="567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113726</xdr:rowOff>
    </xdr:from>
    <xdr:to>
      <xdr:col>67</xdr:col>
      <xdr:colOff>101600</xdr:colOff>
      <xdr:row>36</xdr:row>
      <xdr:rowOff>43876</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1487150" y="58985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60403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308861" y="56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10582</xdr:rowOff>
    </xdr:from>
    <xdr:to>
      <xdr:col>85</xdr:col>
      <xdr:colOff>177800</xdr:colOff>
      <xdr:row>38</xdr:row>
      <xdr:rowOff>112182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649450" y="629073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160459</xdr:rowOff>
    </xdr:from>
    <xdr:ext cx="534377" cy="259045"/>
    <xdr:sp macro="" textlink="">
      <xdr:nvSpPr>
        <xdr:cNvPr id="549" name="消防費該当値テキスト">
          <a:extLst>
            <a:ext uri="{FF2B5EF4-FFF2-40B4-BE49-F238E27FC236}">
              <a16:creationId xmlns:a16="http://schemas.microsoft.com/office/drawing/2014/main" id="{00000000-0008-0000-0700-000025020000}"/>
            </a:ext>
          </a:extLst>
        </xdr:cNvPr>
        <xdr:cNvSpPr txBox="1"/>
      </xdr:nvSpPr>
      <xdr:spPr>
        <a:xfrm>
          <a:off x="14744700" y="627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102799</xdr:rowOff>
    </xdr:from>
    <xdr:to>
      <xdr:col>81</xdr:col>
      <xdr:colOff>101600</xdr:colOff>
      <xdr:row>39</xdr:row>
      <xdr:rowOff>32949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887450" y="63829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24076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709161" y="646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137043</xdr:rowOff>
    </xdr:from>
    <xdr:to>
      <xdr:col>76</xdr:col>
      <xdr:colOff>165100</xdr:colOff>
      <xdr:row>39</xdr:row>
      <xdr:rowOff>67193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093700" y="6417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58320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896361" y="650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137271</xdr:rowOff>
    </xdr:from>
    <xdr:to>
      <xdr:col>72</xdr:col>
      <xdr:colOff>38100</xdr:colOff>
      <xdr:row>39</xdr:row>
      <xdr:rowOff>67421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299950" y="64174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58548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02611" y="65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122504</xdr:rowOff>
    </xdr:from>
    <xdr:to>
      <xdr:col>67</xdr:col>
      <xdr:colOff>101600</xdr:colOff>
      <xdr:row>38</xdr:row>
      <xdr:rowOff>52654</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1487150" y="62375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43781</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308861" y="632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988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733601" y="9744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207750" y="960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733601" y="9471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1207750" y="933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733601" y="9198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06694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1207750" y="878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0669481" y="864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1207750" y="8509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0669481" y="837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1207750" y="8235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0669481" y="8093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118611</xdr:rowOff>
    </xdr:from>
    <xdr:to>
      <xdr:col>85</xdr:col>
      <xdr:colOff>126364</xdr:colOff>
      <xdr:row>58</xdr:row>
      <xdr:rowOff>157340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698345" y="8379961"/>
          <a:ext cx="1269" cy="135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161167</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4744700" y="974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157340</xdr:rowOff>
    </xdr:from>
    <xdr:to>
      <xdr:col>86</xdr:col>
      <xdr:colOff>25400</xdr:colOff>
      <xdr:row>58</xdr:row>
      <xdr:rowOff>157340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611350" y="9739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65288</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4744700" y="816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118611</xdr:rowOff>
    </xdr:from>
    <xdr:to>
      <xdr:col>86</xdr:col>
      <xdr:colOff>25400</xdr:colOff>
      <xdr:row>50</xdr:row>
      <xdr:rowOff>118611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611350" y="8379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41164</xdr:rowOff>
    </xdr:from>
    <xdr:to>
      <xdr:col>85</xdr:col>
      <xdr:colOff>127000</xdr:colOff>
      <xdr:row>57</xdr:row>
      <xdr:rowOff>67701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938250" y="9458214"/>
          <a:ext cx="762000" cy="2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38368</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4744700" y="912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15491</xdr:rowOff>
    </xdr:from>
    <xdr:to>
      <xdr:col>85</xdr:col>
      <xdr:colOff>177800</xdr:colOff>
      <xdr:row>56</xdr:row>
      <xdr:rowOff>117091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649450" y="926744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67701</xdr:rowOff>
    </xdr:from>
    <xdr:to>
      <xdr:col>81</xdr:col>
      <xdr:colOff>50800</xdr:colOff>
      <xdr:row>58</xdr:row>
      <xdr:rowOff>36602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144500" y="9484751"/>
          <a:ext cx="793750" cy="13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87319</xdr:rowOff>
    </xdr:from>
    <xdr:to>
      <xdr:col>81</xdr:col>
      <xdr:colOff>101600</xdr:colOff>
      <xdr:row>58</xdr:row>
      <xdr:rowOff>17469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887450" y="9504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8596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709161" y="959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61795</xdr:rowOff>
    </xdr:from>
    <xdr:to>
      <xdr:col>76</xdr:col>
      <xdr:colOff>114300</xdr:colOff>
      <xdr:row>58</xdr:row>
      <xdr:rowOff>36602</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344400" y="9478845"/>
          <a:ext cx="800100" cy="1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113541</xdr:rowOff>
    </xdr:from>
    <xdr:to>
      <xdr:col>76</xdr:col>
      <xdr:colOff>165100</xdr:colOff>
      <xdr:row>58</xdr:row>
      <xdr:rowOff>43691</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093700" y="95305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60218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896361" y="93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61795</xdr:rowOff>
    </xdr:from>
    <xdr:to>
      <xdr:col>71</xdr:col>
      <xdr:colOff>177800</xdr:colOff>
      <xdr:row>58</xdr:row>
      <xdr:rowOff>71101</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flipV="1">
          <a:off x="11537950" y="9478845"/>
          <a:ext cx="806450" cy="17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22682</xdr:rowOff>
    </xdr:from>
    <xdr:to>
      <xdr:col>72</xdr:col>
      <xdr:colOff>38100</xdr:colOff>
      <xdr:row>57</xdr:row>
      <xdr:rowOff>124282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2299950" y="94397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115409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02611" y="953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13881</xdr:rowOff>
    </xdr:from>
    <xdr:to>
      <xdr:col>67</xdr:col>
      <xdr:colOff>101600</xdr:colOff>
      <xdr:row>57</xdr:row>
      <xdr:rowOff>115481</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1487150" y="943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132008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308861" y="921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161814</xdr:rowOff>
    </xdr:from>
    <xdr:to>
      <xdr:col>85</xdr:col>
      <xdr:colOff>177800</xdr:colOff>
      <xdr:row>57</xdr:row>
      <xdr:rowOff>91964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649450" y="94137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140241</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4744700" y="939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16901</xdr:rowOff>
    </xdr:from>
    <xdr:to>
      <xdr:col>81</xdr:col>
      <xdr:colOff>101600</xdr:colOff>
      <xdr:row>57</xdr:row>
      <xdr:rowOff>118501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887450" y="943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135028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709161" y="92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157252</xdr:rowOff>
    </xdr:from>
    <xdr:to>
      <xdr:col>76</xdr:col>
      <xdr:colOff>165100</xdr:colOff>
      <xdr:row>58</xdr:row>
      <xdr:rowOff>87402</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3093700" y="95743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78529</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896361" y="96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10995</xdr:rowOff>
    </xdr:from>
    <xdr:to>
      <xdr:col>72</xdr:col>
      <xdr:colOff>38100</xdr:colOff>
      <xdr:row>57</xdr:row>
      <xdr:rowOff>112595</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2299950" y="9428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129122</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02611" y="921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20301</xdr:rowOff>
    </xdr:from>
    <xdr:to>
      <xdr:col>67</xdr:col>
      <xdr:colOff>101600</xdr:colOff>
      <xdr:row>58</xdr:row>
      <xdr:rowOff>121901</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1487150" y="960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113028</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308861" y="96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073360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073360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073360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073360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77338</xdr:rowOff>
    </xdr:from>
    <xdr:to>
      <xdr:col>85</xdr:col>
      <xdr:colOff>126364</xdr:colOff>
      <xdr:row>78</xdr:row>
      <xdr:rowOff>139609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698345" y="11805788"/>
          <a:ext cx="1269" cy="12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143436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4744700" y="130275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139609</xdr:rowOff>
    </xdr:from>
    <xdr:to>
      <xdr:col>86</xdr:col>
      <xdr:colOff>25400</xdr:colOff>
      <xdr:row>78</xdr:row>
      <xdr:rowOff>139609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611350" y="130237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24015</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4744700" y="1158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77338</xdr:rowOff>
    </xdr:from>
    <xdr:to>
      <xdr:col>86</xdr:col>
      <xdr:colOff>25400</xdr:colOff>
      <xdr:row>71</xdr:row>
      <xdr:rowOff>77338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611350" y="11805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35688</xdr:rowOff>
    </xdr:from>
    <xdr:to>
      <xdr:col>85</xdr:col>
      <xdr:colOff>127000</xdr:colOff>
      <xdr:row>78</xdr:row>
      <xdr:rowOff>119035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938250" y="12919838"/>
          <a:ext cx="762000" cy="8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120693</xdr:rowOff>
    </xdr:from>
    <xdr:ext cx="469744"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4744700" y="1250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97816</xdr:rowOff>
    </xdr:from>
    <xdr:to>
      <xdr:col>85</xdr:col>
      <xdr:colOff>177800</xdr:colOff>
      <xdr:row>77</xdr:row>
      <xdr:rowOff>27966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649450" y="126517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105639</xdr:rowOff>
    </xdr:from>
    <xdr:to>
      <xdr:col>81</xdr:col>
      <xdr:colOff>50800</xdr:colOff>
      <xdr:row>78</xdr:row>
      <xdr:rowOff>35688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144500" y="12824689"/>
          <a:ext cx="793750" cy="9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90134</xdr:rowOff>
    </xdr:from>
    <xdr:to>
      <xdr:col>81</xdr:col>
      <xdr:colOff>101600</xdr:colOff>
      <xdr:row>77</xdr:row>
      <xdr:rowOff>20284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887450" y="126440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36812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722428" y="1242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105639</xdr:rowOff>
    </xdr:from>
    <xdr:to>
      <xdr:col>76</xdr:col>
      <xdr:colOff>114300</xdr:colOff>
      <xdr:row>78</xdr:row>
      <xdr:rowOff>62525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344400" y="12824689"/>
          <a:ext cx="800100" cy="12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156200</xdr:rowOff>
    </xdr:from>
    <xdr:to>
      <xdr:col>76</xdr:col>
      <xdr:colOff>165100</xdr:colOff>
      <xdr:row>77</xdr:row>
      <xdr:rowOff>86350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093700" y="12710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102877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928678" y="1249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157302</xdr:rowOff>
    </xdr:from>
    <xdr:to>
      <xdr:col>71</xdr:col>
      <xdr:colOff>177800</xdr:colOff>
      <xdr:row>78</xdr:row>
      <xdr:rowOff>62525</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1537950" y="12711252"/>
          <a:ext cx="806450" cy="2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98547</xdr:rowOff>
    </xdr:from>
    <xdr:to>
      <xdr:col>72</xdr:col>
      <xdr:colOff>38100</xdr:colOff>
      <xdr:row>77</xdr:row>
      <xdr:rowOff>28697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299950" y="126524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45224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34928" y="1243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6055</xdr:rowOff>
    </xdr:from>
    <xdr:to>
      <xdr:col>67</xdr:col>
      <xdr:colOff>101600</xdr:colOff>
      <xdr:row>75</xdr:row>
      <xdr:rowOff>107655</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1487150" y="1239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124182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308861" y="121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68235</xdr:rowOff>
    </xdr:from>
    <xdr:to>
      <xdr:col>85</xdr:col>
      <xdr:colOff>177800</xdr:colOff>
      <xdr:row>78</xdr:row>
      <xdr:rowOff>169835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649450" y="129523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154612</xdr:rowOff>
    </xdr:from>
    <xdr:ext cx="378565"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4744700" y="1287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156338</xdr:rowOff>
    </xdr:from>
    <xdr:to>
      <xdr:col>81</xdr:col>
      <xdr:colOff>101600</xdr:colOff>
      <xdr:row>78</xdr:row>
      <xdr:rowOff>86488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887450" y="128753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77615</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722428" y="1296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54839</xdr:rowOff>
    </xdr:from>
    <xdr:to>
      <xdr:col>76</xdr:col>
      <xdr:colOff>165100</xdr:colOff>
      <xdr:row>77</xdr:row>
      <xdr:rowOff>156439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093700" y="1277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147566</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928678" y="1286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11725</xdr:rowOff>
    </xdr:from>
    <xdr:to>
      <xdr:col>72</xdr:col>
      <xdr:colOff>38100</xdr:colOff>
      <xdr:row>78</xdr:row>
      <xdr:rowOff>113325</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299950" y="12895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104452</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34928" y="129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106502</xdr:rowOff>
    </xdr:from>
    <xdr:to>
      <xdr:col>67</xdr:col>
      <xdr:colOff>101600</xdr:colOff>
      <xdr:row>77</xdr:row>
      <xdr:rowOff>36652</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1487150" y="126604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27779</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322128" y="1274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7336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073360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07336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136156</xdr:rowOff>
    </xdr:from>
    <xdr:to>
      <xdr:col>85</xdr:col>
      <xdr:colOff>126364</xdr:colOff>
      <xdr:row>98</xdr:row>
      <xdr:rowOff>95847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698345" y="14836406"/>
          <a:ext cx="1269" cy="1490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99674</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4744700" y="1633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95847</xdr:rowOff>
    </xdr:from>
    <xdr:to>
      <xdr:col>86</xdr:col>
      <xdr:colOff>25400</xdr:colOff>
      <xdr:row>98</xdr:row>
      <xdr:rowOff>95847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611350" y="163264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82833</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4744700" y="1461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136156</xdr:rowOff>
    </xdr:from>
    <xdr:to>
      <xdr:col>86</xdr:col>
      <xdr:colOff>25400</xdr:colOff>
      <xdr:row>89</xdr:row>
      <xdr:rowOff>136156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611350" y="148364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145814</xdr:rowOff>
    </xdr:from>
    <xdr:to>
      <xdr:col>85</xdr:col>
      <xdr:colOff>127000</xdr:colOff>
      <xdr:row>94</xdr:row>
      <xdr:rowOff>19686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938250" y="15519164"/>
          <a:ext cx="762000" cy="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27303</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4744700" y="15572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48876</xdr:rowOff>
    </xdr:from>
    <xdr:to>
      <xdr:col>85</xdr:col>
      <xdr:colOff>177800</xdr:colOff>
      <xdr:row>94</xdr:row>
      <xdr:rowOff>150476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649450" y="1559367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19686</xdr:rowOff>
    </xdr:from>
    <xdr:to>
      <xdr:col>81</xdr:col>
      <xdr:colOff>50800</xdr:colOff>
      <xdr:row>94</xdr:row>
      <xdr:rowOff>29477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144500" y="15564486"/>
          <a:ext cx="79375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106635</xdr:rowOff>
    </xdr:from>
    <xdr:to>
      <xdr:col>81</xdr:col>
      <xdr:colOff>101600</xdr:colOff>
      <xdr:row>95</xdr:row>
      <xdr:rowOff>36785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887450" y="156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27912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709161" y="157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17875</xdr:rowOff>
    </xdr:from>
    <xdr:to>
      <xdr:col>76</xdr:col>
      <xdr:colOff>114300</xdr:colOff>
      <xdr:row>94</xdr:row>
      <xdr:rowOff>29477</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344400" y="15562675"/>
          <a:ext cx="800100" cy="1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77890</xdr:rowOff>
    </xdr:from>
    <xdr:to>
      <xdr:col>76</xdr:col>
      <xdr:colOff>165100</xdr:colOff>
      <xdr:row>95</xdr:row>
      <xdr:rowOff>8040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093700" y="1562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170617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896361" y="1571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17875</xdr:rowOff>
    </xdr:from>
    <xdr:to>
      <xdr:col>71</xdr:col>
      <xdr:colOff>177800</xdr:colOff>
      <xdr:row>94</xdr:row>
      <xdr:rowOff>48774</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1537950" y="15562675"/>
          <a:ext cx="80645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133992</xdr:rowOff>
    </xdr:from>
    <xdr:to>
      <xdr:col>72</xdr:col>
      <xdr:colOff>38100</xdr:colOff>
      <xdr:row>95</xdr:row>
      <xdr:rowOff>64142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299950" y="156787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102611" y="157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16739</xdr:rowOff>
    </xdr:from>
    <xdr:to>
      <xdr:col>67</xdr:col>
      <xdr:colOff>101600</xdr:colOff>
      <xdr:row>95</xdr:row>
      <xdr:rowOff>118339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1487150" y="1573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109466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1308861" y="158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95014</xdr:rowOff>
    </xdr:from>
    <xdr:to>
      <xdr:col>85</xdr:col>
      <xdr:colOff>177800</xdr:colOff>
      <xdr:row>94</xdr:row>
      <xdr:rowOff>25164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649450" y="1546836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117891</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4744700" y="153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140336</xdr:rowOff>
    </xdr:from>
    <xdr:to>
      <xdr:col>81</xdr:col>
      <xdr:colOff>101600</xdr:colOff>
      <xdr:row>94</xdr:row>
      <xdr:rowOff>70486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887450" y="1551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87013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709161" y="1528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150127</xdr:rowOff>
    </xdr:from>
    <xdr:to>
      <xdr:col>76</xdr:col>
      <xdr:colOff>165100</xdr:colOff>
      <xdr:row>94</xdr:row>
      <xdr:rowOff>80277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093700" y="1552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96804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896361" y="1529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138525</xdr:rowOff>
    </xdr:from>
    <xdr:to>
      <xdr:col>72</xdr:col>
      <xdr:colOff>38100</xdr:colOff>
      <xdr:row>94</xdr:row>
      <xdr:rowOff>68675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299950" y="15511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85202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102611" y="1528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169424</xdr:rowOff>
    </xdr:from>
    <xdr:to>
      <xdr:col>67</xdr:col>
      <xdr:colOff>101600</xdr:colOff>
      <xdr:row>94</xdr:row>
      <xdr:rowOff>99574</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1487150" y="155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116101</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1308861" y="153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6120274" y="59855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6120274" y="56172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61202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60491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120650</xdr:rowOff>
    </xdr:from>
    <xdr:to>
      <xdr:col>116</xdr:col>
      <xdr:colOff>62864</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9949795" y="4914900"/>
          <a:ext cx="1269"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67327</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0002500" y="469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120650</xdr:rowOff>
    </xdr:from>
    <xdr:to>
      <xdr:col>116</xdr:col>
      <xdr:colOff>152400</xdr:colOff>
      <xdr:row>29</xdr:row>
      <xdr:rowOff>120650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881850" y="4914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35577</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0002500" y="6150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xdr:rowOff>
    </xdr:from>
    <xdr:to>
      <xdr:col>116</xdr:col>
      <xdr:colOff>114300</xdr:colOff>
      <xdr:row>38</xdr:row>
      <xdr:rowOff>114300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9009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157950" y="6323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161307</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051783" y="61112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167640</xdr:rowOff>
    </xdr:from>
    <xdr:to>
      <xdr:col>107</xdr:col>
      <xdr:colOff>101600</xdr:colOff>
      <xdr:row>38</xdr:row>
      <xdr:rowOff>97790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345150" y="6282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114317</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25717" y="6064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75514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162577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7464283" y="611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160020</xdr:rowOff>
    </xdr:from>
    <xdr:to>
      <xdr:col>98</xdr:col>
      <xdr:colOff>38100</xdr:colOff>
      <xdr:row>39</xdr:row>
      <xdr:rowOff>90170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6757650" y="64401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106697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683800" y="6221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000250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2,309</a:t>
          </a:r>
          <a:r>
            <a:rPr kumimoji="1" lang="ja-JP" altLang="ja-JP" sz="1100">
              <a:solidFill>
                <a:schemeClr val="dk1"/>
              </a:solidFill>
              <a:effectLst/>
              <a:latin typeface="+mn-lt"/>
              <a:ea typeface="+mn-ea"/>
              <a:cs typeface="+mn-cs"/>
            </a:rPr>
            <a:t>円となっており、前年度に比べ</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2,783</a:t>
          </a:r>
          <a:r>
            <a:rPr kumimoji="1" lang="ja-JP" altLang="ja-JP" sz="1100">
              <a:solidFill>
                <a:schemeClr val="dk1"/>
              </a:solidFill>
              <a:effectLst/>
              <a:latin typeface="+mn-lt"/>
              <a:ea typeface="+mn-ea"/>
              <a:cs typeface="+mn-cs"/>
            </a:rPr>
            <a:t>円高くなっている。</a:t>
          </a:r>
          <a:r>
            <a:rPr kumimoji="1" lang="ja-JP" altLang="en-US" sz="1100">
              <a:solidFill>
                <a:schemeClr val="dk1"/>
              </a:solidFill>
              <a:effectLst/>
              <a:latin typeface="+mn-lt"/>
              <a:ea typeface="+mn-ea"/>
              <a:cs typeface="+mn-cs"/>
            </a:rPr>
            <a:t>物価高騰対策低所得世帯支援給付金事業や下田中児童館移設工事</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などが主な要因である。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6,345</a:t>
          </a:r>
          <a:r>
            <a:rPr kumimoji="1" lang="ja-JP" altLang="ja-JP" sz="1100">
              <a:solidFill>
                <a:schemeClr val="dk1"/>
              </a:solidFill>
              <a:effectLst/>
              <a:latin typeface="+mn-lt"/>
              <a:ea typeface="+mn-ea"/>
              <a:cs typeface="+mn-cs"/>
            </a:rPr>
            <a:t>円となっており、前年度に比べ</a:t>
          </a:r>
          <a:r>
            <a:rPr kumimoji="1" lang="en-US" altLang="ja-JP" sz="1100">
              <a:solidFill>
                <a:schemeClr val="dk1"/>
              </a:solidFill>
              <a:effectLst/>
              <a:latin typeface="+mn-lt"/>
              <a:ea typeface="+mn-ea"/>
              <a:cs typeface="+mn-cs"/>
            </a:rPr>
            <a:t>2,786</a:t>
          </a:r>
          <a:r>
            <a:rPr kumimoji="1" lang="ja-JP" altLang="ja-JP" sz="1100">
              <a:solidFill>
                <a:schemeClr val="dk1"/>
              </a:solidFill>
              <a:effectLst/>
              <a:latin typeface="+mn-lt"/>
              <a:ea typeface="+mn-ea"/>
              <a:cs typeface="+mn-cs"/>
            </a:rPr>
            <a:t>円高くなっている。</a:t>
          </a:r>
          <a:r>
            <a:rPr kumimoji="1" lang="ja-JP" altLang="en-US" sz="1100">
              <a:solidFill>
                <a:schemeClr val="dk1"/>
              </a:solidFill>
              <a:effectLst/>
              <a:latin typeface="+mn-lt"/>
              <a:ea typeface="+mn-ea"/>
              <a:cs typeface="+mn-cs"/>
            </a:rPr>
            <a:t>名和学校給食センター大規模改修工事の</a:t>
          </a:r>
          <a:r>
            <a:rPr kumimoji="1" lang="ja-JP" altLang="ja-JP" sz="1100">
              <a:solidFill>
                <a:schemeClr val="dk1"/>
              </a:solidFill>
              <a:effectLst/>
              <a:latin typeface="+mn-lt"/>
              <a:ea typeface="+mn-ea"/>
              <a:cs typeface="+mn-cs"/>
            </a:rPr>
            <a:t>実施などが主な要因である。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農林水産業費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5,691</a:t>
          </a:r>
          <a:r>
            <a:rPr kumimoji="1" lang="ja-JP" altLang="ja-JP" sz="1100">
              <a:solidFill>
                <a:schemeClr val="dk1"/>
              </a:solidFill>
              <a:effectLst/>
              <a:latin typeface="+mn-lt"/>
              <a:ea typeface="+mn-ea"/>
              <a:cs typeface="+mn-cs"/>
            </a:rPr>
            <a:t>円となっており、前年度に比べ</a:t>
          </a:r>
          <a:r>
            <a:rPr kumimoji="1" lang="en-US" altLang="ja-JP" sz="1100">
              <a:solidFill>
                <a:schemeClr val="dk1"/>
              </a:solidFill>
              <a:effectLst/>
              <a:latin typeface="+mn-lt"/>
              <a:ea typeface="+mn-ea"/>
              <a:cs typeface="+mn-cs"/>
            </a:rPr>
            <a:t>3,247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なっている</a:t>
          </a:r>
          <a:r>
            <a:rPr kumimoji="1" lang="ja-JP" altLang="en-US" sz="1100">
              <a:solidFill>
                <a:schemeClr val="dk1"/>
              </a:solidFill>
              <a:effectLst/>
              <a:latin typeface="+mn-lt"/>
              <a:ea typeface="+mn-ea"/>
              <a:cs typeface="+mn-cs"/>
            </a:rPr>
            <a:t>が、類似団体平均に比べ</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2,035</a:t>
          </a:r>
          <a:r>
            <a:rPr kumimoji="1" lang="ja-JP" altLang="en-US" sz="1100">
              <a:solidFill>
                <a:schemeClr val="dk1"/>
              </a:solidFill>
              <a:effectLst/>
              <a:latin typeface="+mn-lt"/>
              <a:ea typeface="+mn-ea"/>
              <a:cs typeface="+mn-cs"/>
            </a:rPr>
            <a:t>円、鳥取県平均に比べ</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3,376</a:t>
          </a:r>
          <a:r>
            <a:rPr kumimoji="1" lang="ja-JP" altLang="en-US" sz="1100">
              <a:solidFill>
                <a:schemeClr val="dk1"/>
              </a:solidFill>
              <a:effectLst/>
              <a:latin typeface="+mn-lt"/>
              <a:ea typeface="+mn-ea"/>
              <a:cs typeface="+mn-cs"/>
            </a:rPr>
            <a:t>円高くなっている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基幹産業である農林水産業に力を入れていることが住民一人当たりコストが高い要因である。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1,713</a:t>
          </a:r>
          <a:r>
            <a:rPr kumimoji="1" lang="ja-JP" altLang="ja-JP" sz="1100">
              <a:solidFill>
                <a:schemeClr val="dk1"/>
              </a:solidFill>
              <a:effectLst/>
              <a:latin typeface="+mn-lt"/>
              <a:ea typeface="+mn-ea"/>
              <a:cs typeface="+mn-cs"/>
            </a:rPr>
            <a:t>円となっており、前年度に比べ</a:t>
          </a:r>
          <a:r>
            <a:rPr kumimoji="1" lang="en-US" altLang="ja-JP" sz="1100">
              <a:solidFill>
                <a:schemeClr val="dk1"/>
              </a:solidFill>
              <a:effectLst/>
              <a:latin typeface="+mn-lt"/>
              <a:ea typeface="+mn-ea"/>
              <a:cs typeface="+mn-cs"/>
            </a:rPr>
            <a:t>2,017</a:t>
          </a:r>
          <a:r>
            <a:rPr kumimoji="1" lang="ja-JP" altLang="ja-JP" sz="1100">
              <a:solidFill>
                <a:schemeClr val="dk1"/>
              </a:solidFill>
              <a:effectLst/>
              <a:latin typeface="+mn-lt"/>
              <a:ea typeface="+mn-ea"/>
              <a:cs typeface="+mn-cs"/>
            </a:rPr>
            <a:t>円高くなっている。</a:t>
          </a:r>
          <a:r>
            <a:rPr kumimoji="1" lang="ja-JP" altLang="en-US" sz="1100">
              <a:solidFill>
                <a:schemeClr val="dk1"/>
              </a:solidFill>
              <a:effectLst/>
              <a:latin typeface="+mn-lt"/>
              <a:ea typeface="+mn-ea"/>
              <a:cs typeface="+mn-cs"/>
            </a:rPr>
            <a:t>中山地区排水路改修事業の実施や西部広域行政管理組合負担金の増</a:t>
          </a:r>
          <a:r>
            <a:rPr kumimoji="1" lang="ja-JP" altLang="ja-JP" sz="1100">
              <a:solidFill>
                <a:schemeClr val="dk1"/>
              </a:solidFill>
              <a:effectLst/>
              <a:latin typeface="+mn-lt"/>
              <a:ea typeface="+mn-ea"/>
              <a:cs typeface="+mn-cs"/>
            </a:rPr>
            <a:t>などが主</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年度の標準財政規模は対前年度比</a:t>
          </a:r>
          <a:r>
            <a:rPr lang="en-US" altLang="ja-JP" sz="1100" b="0" i="0" baseline="0">
              <a:solidFill>
                <a:schemeClr val="dk1"/>
              </a:solidFill>
              <a:effectLst/>
              <a:latin typeface="+mn-lt"/>
              <a:ea typeface="+mn-ea"/>
              <a:cs typeface="+mn-cs"/>
            </a:rPr>
            <a:t>7,968</a:t>
          </a:r>
          <a:r>
            <a:rPr lang="ja-JP" altLang="ja-JP" sz="1100" b="0" i="0" baseline="0">
              <a:solidFill>
                <a:schemeClr val="dk1"/>
              </a:solidFill>
              <a:effectLst/>
              <a:latin typeface="+mn-lt"/>
              <a:ea typeface="+mn-ea"/>
              <a:cs typeface="+mn-cs"/>
            </a:rPr>
            <a:t>万円減の</a:t>
          </a:r>
          <a:r>
            <a:rPr lang="en-US" altLang="ja-JP" sz="1100" b="0" i="0" baseline="0">
              <a:solidFill>
                <a:schemeClr val="dk1"/>
              </a:solidFill>
              <a:effectLst/>
              <a:latin typeface="+mn-lt"/>
              <a:ea typeface="+mn-ea"/>
              <a:cs typeface="+mn-cs"/>
            </a:rPr>
            <a:t>69</a:t>
          </a:r>
          <a:r>
            <a:rPr lang="ja-JP" altLang="ja-JP" sz="1100" b="0" i="0" baseline="0">
              <a:solidFill>
                <a:schemeClr val="dk1"/>
              </a:solidFill>
              <a:effectLst/>
              <a:latin typeface="+mn-lt"/>
              <a:ea typeface="+mn-ea"/>
              <a:cs typeface="+mn-cs"/>
            </a:rPr>
            <a:t>憶</a:t>
          </a:r>
          <a:r>
            <a:rPr lang="en-US" altLang="ja-JP" sz="1100" b="0" i="0" baseline="0">
              <a:solidFill>
                <a:schemeClr val="dk1"/>
              </a:solidFill>
              <a:effectLst/>
              <a:latin typeface="+mn-lt"/>
              <a:ea typeface="+mn-ea"/>
              <a:cs typeface="+mn-cs"/>
            </a:rPr>
            <a:t>2,645</a:t>
          </a:r>
          <a:r>
            <a:rPr lang="ja-JP" altLang="ja-JP" sz="1100" b="0" i="0" baseline="0">
              <a:solidFill>
                <a:schemeClr val="dk1"/>
              </a:solidFill>
              <a:effectLst/>
              <a:latin typeface="+mn-lt"/>
              <a:ea typeface="+mn-ea"/>
              <a:cs typeface="+mn-cs"/>
            </a:rPr>
            <a:t>万円であった。</a:t>
          </a:r>
          <a:endParaRPr lang="ja-JP" altLang="ja-JP" sz="1400">
            <a:effectLst/>
          </a:endParaRPr>
        </a:p>
        <a:p>
          <a:pPr rtl="0"/>
          <a:r>
            <a:rPr lang="ja-JP" altLang="ja-JP" sz="1100" b="0" i="0" baseline="0">
              <a:solidFill>
                <a:schemeClr val="dk1"/>
              </a:solidFill>
              <a:effectLst/>
              <a:latin typeface="+mn-lt"/>
              <a:ea typeface="+mn-ea"/>
              <a:cs typeface="+mn-cs"/>
            </a:rPr>
            <a:t>　財政調整基金残高は基金利子及び</a:t>
          </a:r>
          <a:r>
            <a:rPr kumimoji="1" lang="ja-JP" altLang="ja-JP" sz="1100">
              <a:solidFill>
                <a:schemeClr val="dk1"/>
              </a:solidFill>
              <a:effectLst/>
              <a:latin typeface="+mn-lt"/>
              <a:ea typeface="+mn-ea"/>
              <a:cs typeface="+mn-cs"/>
            </a:rPr>
            <a:t>後年度の財源不足に備え</a:t>
          </a:r>
          <a:r>
            <a:rPr lang="ja-JP" altLang="ja-JP" sz="1100" b="0" i="0" baseline="0">
              <a:solidFill>
                <a:schemeClr val="dk1"/>
              </a:solidFill>
              <a:effectLst/>
              <a:latin typeface="+mn-lt"/>
              <a:ea typeface="+mn-ea"/>
              <a:cs typeface="+mn-cs"/>
            </a:rPr>
            <a:t>た積み立てを行い、対前年度比</a:t>
          </a:r>
          <a:r>
            <a:rPr lang="en-US" altLang="ja-JP" sz="1100" b="0" i="0" baseline="0">
              <a:solidFill>
                <a:schemeClr val="dk1"/>
              </a:solidFill>
              <a:effectLst/>
              <a:latin typeface="+mn-lt"/>
              <a:ea typeface="+mn-ea"/>
              <a:cs typeface="+mn-cs"/>
            </a:rPr>
            <a:t>776</a:t>
          </a:r>
          <a:r>
            <a:rPr lang="ja-JP" altLang="ja-JP" sz="1100" b="0" i="0" baseline="0">
              <a:solidFill>
                <a:schemeClr val="dk1"/>
              </a:solidFill>
              <a:effectLst/>
              <a:latin typeface="+mn-lt"/>
              <a:ea typeface="+mn-ea"/>
              <a:cs typeface="+mn-cs"/>
            </a:rPr>
            <a:t>万円増の</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憶</a:t>
          </a:r>
          <a:r>
            <a:rPr lang="en-US" altLang="ja-JP" sz="1100" b="0" i="0" baseline="0">
              <a:solidFill>
                <a:schemeClr val="dk1"/>
              </a:solidFill>
              <a:effectLst/>
              <a:latin typeface="+mn-lt"/>
              <a:ea typeface="+mn-ea"/>
              <a:cs typeface="+mn-cs"/>
            </a:rPr>
            <a:t>4,534</a:t>
          </a:r>
          <a:r>
            <a:rPr lang="ja-JP" altLang="ja-JP" sz="1100" b="0" i="0" baseline="0">
              <a:solidFill>
                <a:schemeClr val="dk1"/>
              </a:solidFill>
              <a:effectLst/>
              <a:latin typeface="+mn-lt"/>
              <a:ea typeface="+mn-ea"/>
              <a:cs typeface="+mn-cs"/>
            </a:rPr>
            <a:t>万円となった。</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大山町の大きな収入割合を占める交付税の減などによる歳入総額の減や、物価高騰対策事業や遊休施設の解体工事の実施などによる歳出総額の増により、</a:t>
          </a:r>
          <a:r>
            <a:rPr lang="ja-JP" altLang="ja-JP" sz="1100" b="0" i="0" baseline="0">
              <a:solidFill>
                <a:schemeClr val="dk1"/>
              </a:solidFill>
              <a:effectLst/>
              <a:latin typeface="+mn-lt"/>
              <a:ea typeface="+mn-ea"/>
              <a:cs typeface="+mn-cs"/>
            </a:rPr>
            <a:t>実質収支額は対前年度比</a:t>
          </a:r>
          <a:r>
            <a:rPr lang="en-US" altLang="ja-JP" sz="1100" b="0" i="0" baseline="0">
              <a:solidFill>
                <a:schemeClr val="dk1"/>
              </a:solidFill>
              <a:effectLst/>
              <a:latin typeface="+mn-lt"/>
              <a:ea typeface="+mn-ea"/>
              <a:cs typeface="+mn-cs"/>
            </a:rPr>
            <a:t>7,468</a:t>
          </a:r>
          <a:r>
            <a:rPr lang="ja-JP" altLang="ja-JP" sz="1100" b="0" i="0" baseline="0">
              <a:solidFill>
                <a:schemeClr val="dk1"/>
              </a:solidFill>
              <a:effectLst/>
              <a:latin typeface="+mn-lt"/>
              <a:ea typeface="+mn-ea"/>
              <a:cs typeface="+mn-cs"/>
            </a:rPr>
            <a:t>万円</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憶</a:t>
          </a:r>
          <a:r>
            <a:rPr lang="en-US" altLang="ja-JP" sz="1100" b="0" i="0" baseline="0">
              <a:solidFill>
                <a:schemeClr val="dk1"/>
              </a:solidFill>
              <a:effectLst/>
              <a:latin typeface="+mn-lt"/>
              <a:ea typeface="+mn-ea"/>
              <a:cs typeface="+mn-cs"/>
            </a:rPr>
            <a:t>2,498</a:t>
          </a:r>
          <a:r>
            <a:rPr lang="ja-JP" altLang="ja-JP" sz="1100" b="0" i="0" baseline="0">
              <a:solidFill>
                <a:schemeClr val="dk1"/>
              </a:solidFill>
              <a:effectLst/>
              <a:latin typeface="+mn-lt"/>
              <a:ea typeface="+mn-ea"/>
              <a:cs typeface="+mn-cs"/>
            </a:rPr>
            <a:t>万円</a:t>
          </a:r>
          <a:r>
            <a:rPr lang="ja-JP" altLang="en-US" sz="1100" b="0" i="0" baseline="0">
              <a:solidFill>
                <a:schemeClr val="dk1"/>
              </a:solidFill>
              <a:effectLst/>
              <a:latin typeface="+mn-lt"/>
              <a:ea typeface="+mn-ea"/>
              <a:cs typeface="+mn-cs"/>
            </a:rPr>
            <a:t>となり</a:t>
          </a:r>
          <a:r>
            <a:rPr lang="ja-JP" altLang="ja-JP" sz="1100" b="0" i="0" baseline="0">
              <a:solidFill>
                <a:schemeClr val="dk1"/>
              </a:solidFill>
              <a:effectLst/>
              <a:latin typeface="+mn-lt"/>
              <a:ea typeface="+mn-ea"/>
              <a:cs typeface="+mn-cs"/>
            </a:rPr>
            <a:t>、実質単年度収支</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対前年度比</a:t>
          </a:r>
          <a:r>
            <a:rPr lang="en-US" altLang="ja-JP" sz="1100" b="0" i="0" baseline="0">
              <a:solidFill>
                <a:schemeClr val="dk1"/>
              </a:solidFill>
              <a:effectLst/>
              <a:latin typeface="+mn-lt"/>
              <a:ea typeface="+mn-ea"/>
              <a:cs typeface="+mn-cs"/>
            </a:rPr>
            <a:t>1</a:t>
          </a:r>
          <a:r>
            <a:rPr lang="ja-JP" altLang="en-US"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8,192</a:t>
          </a:r>
          <a:r>
            <a:rPr lang="ja-JP" altLang="ja-JP" sz="1100" b="0" i="0" baseline="0">
              <a:solidFill>
                <a:schemeClr val="dk1"/>
              </a:solidFill>
              <a:effectLst/>
              <a:latin typeface="+mn-lt"/>
              <a:ea typeface="+mn-ea"/>
              <a:cs typeface="+mn-cs"/>
            </a:rPr>
            <a:t>万円</a:t>
          </a:r>
          <a:r>
            <a:rPr lang="ja-JP" altLang="en-US" sz="1100" b="0" i="0" baseline="0">
              <a:solidFill>
                <a:schemeClr val="dk1"/>
              </a:solidFill>
              <a:effectLst/>
              <a:latin typeface="+mn-lt"/>
              <a:ea typeface="+mn-ea"/>
              <a:cs typeface="+mn-cs"/>
            </a:rPr>
            <a:t>の減となった。</a:t>
          </a:r>
          <a:endParaRPr lang="en-US" altLang="ja-JP" sz="1100" b="0" i="0" baseline="0">
            <a:solidFill>
              <a:schemeClr val="dk1"/>
            </a:solidFill>
            <a:effectLst/>
            <a:latin typeface="+mn-lt"/>
            <a:ea typeface="+mn-ea"/>
            <a:cs typeface="+mn-cs"/>
          </a:endParaRPr>
        </a:p>
        <a:p>
          <a:pPr rtl="0"/>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前年度同様、令和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年度もすべての会計で黒字決算となっている。今後も赤字決算を出すことのないよう、健全な財政運営の取組みを図る。</a:t>
          </a:r>
          <a:endParaRPr lang="ja-JP" altLang="ja-JP" sz="1400">
            <a:effectLst/>
          </a:endParaRPr>
        </a:p>
        <a:p>
          <a:r>
            <a:rPr kumimoji="1" lang="ja-JP" altLang="ja-JP" sz="1100">
              <a:solidFill>
                <a:schemeClr val="dk1"/>
              </a:solidFill>
              <a:effectLst/>
              <a:latin typeface="+mn-lt"/>
              <a:ea typeface="+mn-ea"/>
              <a:cs typeface="+mn-cs"/>
            </a:rPr>
            <a:t>　公共下水道事業・農業集落排水事業特別会計は、施設の老朽化が進み、長寿命化対策事業を行っており、今後工事実施により起債借入償還額が増加することが見込まれる。このため料金水準の適正化による歳入の確保を図るとともに、人口減少が予想される状況を考慮し、施設の統廃合等による施設の更新経費・維持管理経費等の歳出経費削減を進め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6.140\share\&#33258;&#27835;&#25391;&#33288;&#35506;H24&#20197;&#38477;\&#33258;&#27835;&#25391;&#33288;&#35506;H24&#20197;&#38477;\02_&#36001;&#25919;\03_&#26222;&#36890;&#20250;&#35336;&#27770;&#31639;&#32113;&#35336;\05_&#36001;&#25919;&#29366;&#27841;&#36039;&#26009;&#38598;&#12304;H22&#27770;&#31639;&#65374;&#12305;\R5&#27770;&#31639;\03_&#24066;&#30010;&#26449;&#22238;&#31572;\14_&#22823;&#23665;&#30010;&#65288;0319&#65289;\3138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90497</v>
          </cell>
          <cell r="F3">
            <v>113347</v>
          </cell>
        </row>
        <row r="5">
          <cell r="A5" t="str">
            <v xml:space="preserve"> R02</v>
          </cell>
          <cell r="D5">
            <v>82271</v>
          </cell>
          <cell r="F5">
            <v>125418</v>
          </cell>
        </row>
        <row r="7">
          <cell r="A7" t="str">
            <v xml:space="preserve"> R03</v>
          </cell>
          <cell r="D7">
            <v>89023</v>
          </cell>
          <cell r="F7">
            <v>108384</v>
          </cell>
        </row>
        <row r="9">
          <cell r="A9" t="str">
            <v xml:space="preserve"> R04</v>
          </cell>
          <cell r="D9">
            <v>80584</v>
          </cell>
          <cell r="F9">
            <v>80959</v>
          </cell>
        </row>
        <row r="11">
          <cell r="A11" t="str">
            <v xml:space="preserve"> R05</v>
          </cell>
          <cell r="D11">
            <v>88647</v>
          </cell>
          <cell r="F11">
            <v>117242</v>
          </cell>
        </row>
        <row r="18">
          <cell r="B18" t="str">
            <v>R01</v>
          </cell>
          <cell r="C18" t="str">
            <v>R02</v>
          </cell>
          <cell r="D18" t="str">
            <v>R03</v>
          </cell>
          <cell r="E18" t="str">
            <v>R04</v>
          </cell>
          <cell r="F18" t="str">
            <v>R05</v>
          </cell>
        </row>
        <row r="19">
          <cell r="A19" t="str">
            <v>実質収支額</v>
          </cell>
          <cell r="B19">
            <v>5.35</v>
          </cell>
          <cell r="C19">
            <v>5.47</v>
          </cell>
          <cell r="D19">
            <v>6.2</v>
          </cell>
          <cell r="E19">
            <v>7.13</v>
          </cell>
          <cell r="F19">
            <v>6.12</v>
          </cell>
        </row>
        <row r="20">
          <cell r="A20" t="str">
            <v>財政調整基金残高</v>
          </cell>
          <cell r="B20">
            <v>27.52</v>
          </cell>
          <cell r="C20">
            <v>25.2</v>
          </cell>
          <cell r="D20">
            <v>24.41</v>
          </cell>
          <cell r="E20">
            <v>26.23</v>
          </cell>
          <cell r="F20">
            <v>26.64</v>
          </cell>
        </row>
        <row r="21">
          <cell r="A21" t="str">
            <v>実質単年度収支</v>
          </cell>
          <cell r="B21">
            <v>-3.79</v>
          </cell>
          <cell r="C21">
            <v>-0.88</v>
          </cell>
          <cell r="D21">
            <v>1</v>
          </cell>
          <cell r="E21">
            <v>1.63</v>
          </cell>
          <cell r="F21">
            <v>-0.98</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0.03</v>
          </cell>
          <cell r="D27" t="e">
            <v>#N/A</v>
          </cell>
          <cell r="E27">
            <v>0.24</v>
          </cell>
          <cell r="F27" t="e">
            <v>#N/A</v>
          </cell>
          <cell r="G27">
            <v>0.14000000000000001</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v>
          </cell>
          <cell r="D29" t="e">
            <v>#N/A</v>
          </cell>
          <cell r="E29">
            <v>0.01</v>
          </cell>
          <cell r="F29" t="e">
            <v>#N/A</v>
          </cell>
          <cell r="G29">
            <v>0.01</v>
          </cell>
          <cell r="H29" t="e">
            <v>#N/A</v>
          </cell>
          <cell r="I29">
            <v>0</v>
          </cell>
          <cell r="J29" t="e">
            <v>#N/A</v>
          </cell>
          <cell r="K29">
            <v>0.01</v>
          </cell>
        </row>
        <row r="30">
          <cell r="A30" t="str">
            <v>宅地造成事業特別会計</v>
          </cell>
          <cell r="B30" t="e">
            <v>#N/A</v>
          </cell>
          <cell r="C30">
            <v>0.61</v>
          </cell>
          <cell r="D30" t="e">
            <v>#N/A</v>
          </cell>
          <cell r="E30">
            <v>0.35</v>
          </cell>
          <cell r="F30" t="e">
            <v>#N/A</v>
          </cell>
          <cell r="G30">
            <v>0.13</v>
          </cell>
          <cell r="H30" t="e">
            <v>#N/A</v>
          </cell>
          <cell r="I30">
            <v>0.09</v>
          </cell>
          <cell r="J30" t="e">
            <v>#N/A</v>
          </cell>
          <cell r="K30">
            <v>0.01</v>
          </cell>
        </row>
        <row r="31">
          <cell r="A31" t="str">
            <v>国民健康保険特別会計</v>
          </cell>
          <cell r="B31" t="e">
            <v>#N/A</v>
          </cell>
          <cell r="C31">
            <v>1.02</v>
          </cell>
          <cell r="D31" t="e">
            <v>#N/A</v>
          </cell>
          <cell r="E31">
            <v>0.46</v>
          </cell>
          <cell r="F31" t="e">
            <v>#N/A</v>
          </cell>
          <cell r="G31">
            <v>0.03</v>
          </cell>
          <cell r="H31" t="e">
            <v>#N/A</v>
          </cell>
          <cell r="I31">
            <v>0.01</v>
          </cell>
          <cell r="J31" t="e">
            <v>#N/A</v>
          </cell>
          <cell r="K31">
            <v>0.02</v>
          </cell>
        </row>
        <row r="32">
          <cell r="A32" t="str">
            <v>公共下水道事業特別会計</v>
          </cell>
          <cell r="B32" t="e">
            <v>#N/A</v>
          </cell>
          <cell r="C32">
            <v>0</v>
          </cell>
          <cell r="D32" t="e">
            <v>#N/A</v>
          </cell>
          <cell r="E32">
            <v>0</v>
          </cell>
          <cell r="F32" t="e">
            <v>#N/A</v>
          </cell>
          <cell r="G32">
            <v>0</v>
          </cell>
          <cell r="H32" t="e">
            <v>#N/A</v>
          </cell>
          <cell r="I32">
            <v>0</v>
          </cell>
          <cell r="J32" t="e">
            <v>#N/A</v>
          </cell>
          <cell r="K32">
            <v>0.97</v>
          </cell>
        </row>
        <row r="33">
          <cell r="A33" t="str">
            <v>介護保険特別会計</v>
          </cell>
          <cell r="B33" t="e">
            <v>#N/A</v>
          </cell>
          <cell r="C33">
            <v>1.86</v>
          </cell>
          <cell r="D33" t="e">
            <v>#N/A</v>
          </cell>
          <cell r="E33">
            <v>1.95</v>
          </cell>
          <cell r="F33" t="e">
            <v>#N/A</v>
          </cell>
          <cell r="G33">
            <v>1.8</v>
          </cell>
          <cell r="H33" t="e">
            <v>#N/A</v>
          </cell>
          <cell r="I33">
            <v>2.13</v>
          </cell>
          <cell r="J33" t="e">
            <v>#N/A</v>
          </cell>
          <cell r="K33">
            <v>1.98</v>
          </cell>
        </row>
        <row r="34">
          <cell r="A34" t="str">
            <v>農業集落排水事業特別会計</v>
          </cell>
          <cell r="B34" t="e">
            <v>#N/A</v>
          </cell>
          <cell r="C34">
            <v>0</v>
          </cell>
          <cell r="D34" t="e">
            <v>#N/A</v>
          </cell>
          <cell r="E34">
            <v>0</v>
          </cell>
          <cell r="F34" t="e">
            <v>#N/A</v>
          </cell>
          <cell r="G34">
            <v>0</v>
          </cell>
          <cell r="H34" t="e">
            <v>#N/A</v>
          </cell>
          <cell r="I34">
            <v>0</v>
          </cell>
          <cell r="J34" t="e">
            <v>#N/A</v>
          </cell>
          <cell r="K34">
            <v>2.95</v>
          </cell>
        </row>
        <row r="35">
          <cell r="A35" t="str">
            <v>水道事業会計</v>
          </cell>
          <cell r="B35" t="e">
            <v>#N/A</v>
          </cell>
          <cell r="C35">
            <v>3.39</v>
          </cell>
          <cell r="D35" t="e">
            <v>#N/A</v>
          </cell>
          <cell r="E35">
            <v>3.79</v>
          </cell>
          <cell r="F35" t="e">
            <v>#N/A</v>
          </cell>
          <cell r="G35">
            <v>4.72</v>
          </cell>
          <cell r="H35" t="e">
            <v>#N/A</v>
          </cell>
          <cell r="I35">
            <v>4.5999999999999996</v>
          </cell>
          <cell r="J35" t="e">
            <v>#N/A</v>
          </cell>
          <cell r="K35">
            <v>4.9000000000000004</v>
          </cell>
        </row>
        <row r="36">
          <cell r="A36" t="str">
            <v>一般会計</v>
          </cell>
          <cell r="B36" t="e">
            <v>#N/A</v>
          </cell>
          <cell r="C36">
            <v>5.31</v>
          </cell>
          <cell r="D36" t="e">
            <v>#N/A</v>
          </cell>
          <cell r="E36">
            <v>5.42</v>
          </cell>
          <cell r="F36" t="e">
            <v>#N/A</v>
          </cell>
          <cell r="G36">
            <v>6.2</v>
          </cell>
          <cell r="H36" t="e">
            <v>#N/A</v>
          </cell>
          <cell r="I36">
            <v>7.13</v>
          </cell>
          <cell r="J36" t="e">
            <v>#N/A</v>
          </cell>
          <cell r="K36">
            <v>6.12</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1434</v>
          </cell>
          <cell r="G42">
            <v>1433</v>
          </cell>
          <cell r="J42">
            <v>1403</v>
          </cell>
          <cell r="M42">
            <v>1388</v>
          </cell>
          <cell r="P42">
            <v>1343</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40</v>
          </cell>
          <cell r="E45">
            <v>40</v>
          </cell>
          <cell r="H45">
            <v>39</v>
          </cell>
          <cell r="K45">
            <v>34</v>
          </cell>
          <cell r="N45">
            <v>35</v>
          </cell>
        </row>
        <row r="46">
          <cell r="A46" t="str">
            <v>公営企業債の元利償還金に対する繰入金</v>
          </cell>
          <cell r="B46">
            <v>576</v>
          </cell>
          <cell r="E46">
            <v>545</v>
          </cell>
          <cell r="H46">
            <v>566</v>
          </cell>
          <cell r="K46">
            <v>584</v>
          </cell>
          <cell r="N46">
            <v>572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1401</v>
          </cell>
          <cell r="E49">
            <v>1405</v>
          </cell>
          <cell r="H49">
            <v>1369</v>
          </cell>
          <cell r="K49">
            <v>1351</v>
          </cell>
          <cell r="N49">
            <v>1335</v>
          </cell>
        </row>
        <row r="50">
          <cell r="A50" t="str">
            <v>実質公債費比率の分子</v>
          </cell>
          <cell r="B50" t="e">
            <v>#N/A</v>
          </cell>
          <cell r="C50">
            <v>583</v>
          </cell>
          <cell r="D50" t="e">
            <v>#N/A</v>
          </cell>
          <cell r="E50" t="e">
            <v>#N/A</v>
          </cell>
          <cell r="F50">
            <v>557</v>
          </cell>
          <cell r="G50" t="e">
            <v>#N/A</v>
          </cell>
          <cell r="H50" t="e">
            <v>#N/A</v>
          </cell>
          <cell r="I50">
            <v>571</v>
          </cell>
          <cell r="J50" t="e">
            <v>#N/A</v>
          </cell>
          <cell r="K50" t="e">
            <v>#N/A</v>
          </cell>
          <cell r="L50">
            <v>581</v>
          </cell>
          <cell r="M50" t="e">
            <v>#N/A</v>
          </cell>
          <cell r="N50" t="e">
            <v>#N/A</v>
          </cell>
          <cell r="O50">
            <v>599</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11673</v>
          </cell>
          <cell r="G56">
            <v>11114</v>
          </cell>
          <cell r="J56">
            <v>10356</v>
          </cell>
          <cell r="M56">
            <v>9549</v>
          </cell>
          <cell r="P56">
            <v>9147</v>
          </cell>
        </row>
        <row r="57">
          <cell r="A57" t="str">
            <v>充当可能特定歳入</v>
          </cell>
          <cell r="D57">
            <v>143</v>
          </cell>
          <cell r="G57">
            <v>122</v>
          </cell>
          <cell r="J57">
            <v>100</v>
          </cell>
          <cell r="M57">
            <v>81</v>
          </cell>
          <cell r="P57">
            <v>64</v>
          </cell>
        </row>
        <row r="58">
          <cell r="A58" t="str">
            <v>充当可能基金</v>
          </cell>
          <cell r="D58">
            <v>4888</v>
          </cell>
          <cell r="G58">
            <v>4959</v>
          </cell>
          <cell r="J58">
            <v>5561</v>
          </cell>
          <cell r="M58">
            <v>5529</v>
          </cell>
          <cell r="P58">
            <v>5337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1071</v>
          </cell>
          <cell r="E62">
            <v>1084</v>
          </cell>
          <cell r="H62">
            <v>926</v>
          </cell>
          <cell r="K62">
            <v>1039</v>
          </cell>
          <cell r="N62">
            <v>943</v>
          </cell>
        </row>
        <row r="63">
          <cell r="A63" t="str">
            <v>組合等負担等見込額</v>
          </cell>
          <cell r="B63">
            <v>172</v>
          </cell>
          <cell r="E63">
            <v>138</v>
          </cell>
          <cell r="H63">
            <v>100</v>
          </cell>
          <cell r="K63">
            <v>84</v>
          </cell>
          <cell r="N63">
            <v>79</v>
          </cell>
        </row>
        <row r="64">
          <cell r="A64" t="str">
            <v>公営企業債等繰入見込額</v>
          </cell>
          <cell r="B64">
            <v>5158</v>
          </cell>
          <cell r="E64">
            <v>4734</v>
          </cell>
          <cell r="H64">
            <v>4302</v>
          </cell>
          <cell r="K64">
            <v>3911</v>
          </cell>
          <cell r="N64">
            <v>3510</v>
          </cell>
        </row>
        <row r="65">
          <cell r="A65" t="str">
            <v>債務負担行為に基づく支出予定額</v>
          </cell>
          <cell r="B65">
            <v>3</v>
          </cell>
          <cell r="E65">
            <v>2</v>
          </cell>
          <cell r="H65">
            <v>1</v>
          </cell>
          <cell r="K65">
            <v>0</v>
          </cell>
          <cell r="N65">
            <v>0</v>
          </cell>
        </row>
        <row r="66">
          <cell r="A66" t="str">
            <v>一般会計等に係る地方債の現在高</v>
          </cell>
          <cell r="B66">
            <v>10005</v>
          </cell>
          <cell r="E66">
            <v>9530</v>
          </cell>
          <cell r="H66">
            <v>8963</v>
          </cell>
          <cell r="K66">
            <v>8338</v>
          </cell>
          <cell r="N66">
            <v>7922</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1773</v>
          </cell>
          <cell r="C72">
            <v>1838</v>
          </cell>
          <cell r="D72">
            <v>1845</v>
          </cell>
        </row>
        <row r="73">
          <cell r="A73" t="str">
            <v>減債基金</v>
          </cell>
          <cell r="B73">
            <v>762</v>
          </cell>
          <cell r="C73">
            <v>764</v>
          </cell>
          <cell r="D73">
            <v>796</v>
          </cell>
        </row>
        <row r="74">
          <cell r="A74" t="str">
            <v>その他特定目的基金</v>
          </cell>
          <cell r="B74">
            <v>3911</v>
          </cell>
          <cell r="C74">
            <v>3706</v>
          </cell>
          <cell r="D74">
            <v>3424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8" zoomScale="85" zoomScaleNormal="85"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73" t="s">
        <v>15</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40"/>
      <c r="DK1" s="40"/>
      <c r="DL1" s="40"/>
      <c r="DM1" s="40"/>
      <c r="DN1" s="40"/>
      <c r="DO1" s="40"/>
    </row>
    <row r="2" spans="1:119" ht="24.75" thickBot="1" x14ac:dyDescent="0.2">
      <c r="B2" s="41" t="s">
        <v>16</v>
      </c>
      <c r="C2" s="41"/>
      <c r="D2" s="42"/>
    </row>
    <row r="3" spans="1:119" ht="18.75" customHeight="1" thickBot="1" x14ac:dyDescent="0.2">
      <c r="A3" s="40"/>
      <c r="B3" s="374" t="s">
        <v>17</v>
      </c>
      <c r="C3" s="375"/>
      <c r="D3" s="375"/>
      <c r="E3" s="376"/>
      <c r="F3" s="376"/>
      <c r="G3" s="376"/>
      <c r="H3" s="376"/>
      <c r="I3" s="376"/>
      <c r="J3" s="376"/>
      <c r="K3" s="376"/>
      <c r="L3" s="376" t="s">
        <v>18</v>
      </c>
      <c r="M3" s="376"/>
      <c r="N3" s="376"/>
      <c r="O3" s="376"/>
      <c r="P3" s="376"/>
      <c r="Q3" s="376"/>
      <c r="R3" s="383"/>
      <c r="S3" s="383"/>
      <c r="T3" s="383"/>
      <c r="U3" s="383"/>
      <c r="V3" s="384"/>
      <c r="W3" s="358" t="s">
        <v>19</v>
      </c>
      <c r="X3" s="359"/>
      <c r="Y3" s="359"/>
      <c r="Z3" s="359"/>
      <c r="AA3" s="359"/>
      <c r="AB3" s="375"/>
      <c r="AC3" s="383" t="s">
        <v>20</v>
      </c>
      <c r="AD3" s="359"/>
      <c r="AE3" s="359"/>
      <c r="AF3" s="359"/>
      <c r="AG3" s="359"/>
      <c r="AH3" s="359"/>
      <c r="AI3" s="359"/>
      <c r="AJ3" s="359"/>
      <c r="AK3" s="359"/>
      <c r="AL3" s="360"/>
      <c r="AM3" s="358" t="s">
        <v>21</v>
      </c>
      <c r="AN3" s="359"/>
      <c r="AO3" s="359"/>
      <c r="AP3" s="359"/>
      <c r="AQ3" s="359"/>
      <c r="AR3" s="359"/>
      <c r="AS3" s="359"/>
      <c r="AT3" s="359"/>
      <c r="AU3" s="359"/>
      <c r="AV3" s="359"/>
      <c r="AW3" s="359"/>
      <c r="AX3" s="360"/>
      <c r="AY3" s="395" t="s">
        <v>22</v>
      </c>
      <c r="AZ3" s="396"/>
      <c r="BA3" s="396"/>
      <c r="BB3" s="396"/>
      <c r="BC3" s="396"/>
      <c r="BD3" s="396"/>
      <c r="BE3" s="396"/>
      <c r="BF3" s="396"/>
      <c r="BG3" s="396"/>
      <c r="BH3" s="396"/>
      <c r="BI3" s="396"/>
      <c r="BJ3" s="396"/>
      <c r="BK3" s="396"/>
      <c r="BL3" s="396"/>
      <c r="BM3" s="397"/>
      <c r="BN3" s="358" t="s">
        <v>23</v>
      </c>
      <c r="BO3" s="359"/>
      <c r="BP3" s="359"/>
      <c r="BQ3" s="359"/>
      <c r="BR3" s="359"/>
      <c r="BS3" s="359"/>
      <c r="BT3" s="359"/>
      <c r="BU3" s="360"/>
      <c r="BV3" s="358" t="s">
        <v>24</v>
      </c>
      <c r="BW3" s="359"/>
      <c r="BX3" s="359"/>
      <c r="BY3" s="359"/>
      <c r="BZ3" s="359"/>
      <c r="CA3" s="359"/>
      <c r="CB3" s="359"/>
      <c r="CC3" s="360"/>
      <c r="CD3" s="395" t="s">
        <v>22</v>
      </c>
      <c r="CE3" s="396"/>
      <c r="CF3" s="396"/>
      <c r="CG3" s="396"/>
      <c r="CH3" s="396"/>
      <c r="CI3" s="396"/>
      <c r="CJ3" s="396"/>
      <c r="CK3" s="396"/>
      <c r="CL3" s="396"/>
      <c r="CM3" s="396"/>
      <c r="CN3" s="396"/>
      <c r="CO3" s="396"/>
      <c r="CP3" s="396"/>
      <c r="CQ3" s="396"/>
      <c r="CR3" s="396"/>
      <c r="CS3" s="397"/>
      <c r="CT3" s="358" t="s">
        <v>25</v>
      </c>
      <c r="CU3" s="359"/>
      <c r="CV3" s="359"/>
      <c r="CW3" s="359"/>
      <c r="CX3" s="359"/>
      <c r="CY3" s="359"/>
      <c r="CZ3" s="359"/>
      <c r="DA3" s="360"/>
      <c r="DB3" s="358" t="s">
        <v>26</v>
      </c>
      <c r="DC3" s="359"/>
      <c r="DD3" s="359"/>
      <c r="DE3" s="359"/>
      <c r="DF3" s="359"/>
      <c r="DG3" s="359"/>
      <c r="DH3" s="359"/>
      <c r="DI3" s="360"/>
    </row>
    <row r="4" spans="1:119" ht="18.75" customHeight="1" x14ac:dyDescent="0.15">
      <c r="A4" s="40"/>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27</v>
      </c>
      <c r="AZ4" s="362"/>
      <c r="BA4" s="362"/>
      <c r="BB4" s="362"/>
      <c r="BC4" s="362"/>
      <c r="BD4" s="362"/>
      <c r="BE4" s="362"/>
      <c r="BF4" s="362"/>
      <c r="BG4" s="362"/>
      <c r="BH4" s="362"/>
      <c r="BI4" s="362"/>
      <c r="BJ4" s="362"/>
      <c r="BK4" s="362"/>
      <c r="BL4" s="362"/>
      <c r="BM4" s="363"/>
      <c r="BN4" s="364">
        <v>12390727</v>
      </c>
      <c r="BO4" s="365"/>
      <c r="BP4" s="365"/>
      <c r="BQ4" s="365"/>
      <c r="BR4" s="365"/>
      <c r="BS4" s="365"/>
      <c r="BT4" s="365"/>
      <c r="BU4" s="366"/>
      <c r="BV4" s="364">
        <v>12436753</v>
      </c>
      <c r="BW4" s="365"/>
      <c r="BX4" s="365"/>
      <c r="BY4" s="365"/>
      <c r="BZ4" s="365"/>
      <c r="CA4" s="365"/>
      <c r="CB4" s="365"/>
      <c r="CC4" s="366"/>
      <c r="CD4" s="367" t="s">
        <v>28</v>
      </c>
      <c r="CE4" s="368"/>
      <c r="CF4" s="368"/>
      <c r="CG4" s="368"/>
      <c r="CH4" s="368"/>
      <c r="CI4" s="368"/>
      <c r="CJ4" s="368"/>
      <c r="CK4" s="368"/>
      <c r="CL4" s="368"/>
      <c r="CM4" s="368"/>
      <c r="CN4" s="368"/>
      <c r="CO4" s="368"/>
      <c r="CP4" s="368"/>
      <c r="CQ4" s="368"/>
      <c r="CR4" s="368"/>
      <c r="CS4" s="369"/>
      <c r="CT4" s="370">
        <v>6.1</v>
      </c>
      <c r="CU4" s="371"/>
      <c r="CV4" s="371"/>
      <c r="CW4" s="371"/>
      <c r="CX4" s="371"/>
      <c r="CY4" s="371"/>
      <c r="CZ4" s="371"/>
      <c r="DA4" s="372"/>
      <c r="DB4" s="370">
        <v>7.1</v>
      </c>
      <c r="DC4" s="371"/>
      <c r="DD4" s="371"/>
      <c r="DE4" s="371"/>
      <c r="DF4" s="371"/>
      <c r="DG4" s="371"/>
      <c r="DH4" s="371"/>
      <c r="DI4" s="372"/>
    </row>
    <row r="5" spans="1:119" ht="18.75" customHeight="1" x14ac:dyDescent="0.15">
      <c r="A5" s="40"/>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24" t="s">
        <v>29</v>
      </c>
      <c r="AN5" s="425"/>
      <c r="AO5" s="425"/>
      <c r="AP5" s="425"/>
      <c r="AQ5" s="425"/>
      <c r="AR5" s="425"/>
      <c r="AS5" s="425"/>
      <c r="AT5" s="426"/>
      <c r="AU5" s="427" t="s">
        <v>30</v>
      </c>
      <c r="AV5" s="428"/>
      <c r="AW5" s="428"/>
      <c r="AX5" s="428"/>
      <c r="AY5" s="429" t="s">
        <v>31</v>
      </c>
      <c r="AZ5" s="430"/>
      <c r="BA5" s="430"/>
      <c r="BB5" s="430"/>
      <c r="BC5" s="430"/>
      <c r="BD5" s="430"/>
      <c r="BE5" s="430"/>
      <c r="BF5" s="430"/>
      <c r="BG5" s="430"/>
      <c r="BH5" s="430"/>
      <c r="BI5" s="430"/>
      <c r="BJ5" s="430"/>
      <c r="BK5" s="430"/>
      <c r="BL5" s="430"/>
      <c r="BM5" s="431"/>
      <c r="BN5" s="432">
        <v>11744661</v>
      </c>
      <c r="BO5" s="433"/>
      <c r="BP5" s="433"/>
      <c r="BQ5" s="433"/>
      <c r="BR5" s="433"/>
      <c r="BS5" s="433"/>
      <c r="BT5" s="433"/>
      <c r="BU5" s="434"/>
      <c r="BV5" s="432">
        <v>11727637</v>
      </c>
      <c r="BW5" s="433"/>
      <c r="BX5" s="433"/>
      <c r="BY5" s="433"/>
      <c r="BZ5" s="433"/>
      <c r="CA5" s="433"/>
      <c r="CB5" s="433"/>
      <c r="CC5" s="434"/>
      <c r="CD5" s="435" t="s">
        <v>32</v>
      </c>
      <c r="CE5" s="436"/>
      <c r="CF5" s="436"/>
      <c r="CG5" s="436"/>
      <c r="CH5" s="436"/>
      <c r="CI5" s="436"/>
      <c r="CJ5" s="436"/>
      <c r="CK5" s="436"/>
      <c r="CL5" s="436"/>
      <c r="CM5" s="436"/>
      <c r="CN5" s="436"/>
      <c r="CO5" s="436"/>
      <c r="CP5" s="436"/>
      <c r="CQ5" s="436"/>
      <c r="CR5" s="436"/>
      <c r="CS5" s="437"/>
      <c r="CT5" s="398">
        <v>93.9</v>
      </c>
      <c r="CU5" s="399"/>
      <c r="CV5" s="399"/>
      <c r="CW5" s="399"/>
      <c r="CX5" s="399"/>
      <c r="CY5" s="399"/>
      <c r="CZ5" s="399"/>
      <c r="DA5" s="400"/>
      <c r="DB5" s="398">
        <v>93.3</v>
      </c>
      <c r="DC5" s="399"/>
      <c r="DD5" s="399"/>
      <c r="DE5" s="399"/>
      <c r="DF5" s="399"/>
      <c r="DG5" s="399"/>
      <c r="DH5" s="399"/>
      <c r="DI5" s="400"/>
    </row>
    <row r="6" spans="1:119" ht="18.75" customHeight="1" x14ac:dyDescent="0.15">
      <c r="A6" s="40"/>
      <c r="B6" s="401" t="s">
        <v>33</v>
      </c>
      <c r="C6" s="402"/>
      <c r="D6" s="402"/>
      <c r="E6" s="403"/>
      <c r="F6" s="403"/>
      <c r="G6" s="403"/>
      <c r="H6" s="403"/>
      <c r="I6" s="403"/>
      <c r="J6" s="403"/>
      <c r="K6" s="403"/>
      <c r="L6" s="403" t="s">
        <v>34</v>
      </c>
      <c r="M6" s="403"/>
      <c r="N6" s="403"/>
      <c r="O6" s="403"/>
      <c r="P6" s="403"/>
      <c r="Q6" s="403"/>
      <c r="R6" s="407"/>
      <c r="S6" s="407"/>
      <c r="T6" s="407"/>
      <c r="U6" s="407"/>
      <c r="V6" s="408"/>
      <c r="W6" s="411" t="s">
        <v>35</v>
      </c>
      <c r="X6" s="412"/>
      <c r="Y6" s="412"/>
      <c r="Z6" s="412"/>
      <c r="AA6" s="412"/>
      <c r="AB6" s="402"/>
      <c r="AC6" s="415" t="s">
        <v>36</v>
      </c>
      <c r="AD6" s="416"/>
      <c r="AE6" s="416"/>
      <c r="AF6" s="416"/>
      <c r="AG6" s="416"/>
      <c r="AH6" s="416"/>
      <c r="AI6" s="416"/>
      <c r="AJ6" s="416"/>
      <c r="AK6" s="416"/>
      <c r="AL6" s="417"/>
      <c r="AM6" s="424" t="s">
        <v>37</v>
      </c>
      <c r="AN6" s="425"/>
      <c r="AO6" s="425"/>
      <c r="AP6" s="425"/>
      <c r="AQ6" s="425"/>
      <c r="AR6" s="425"/>
      <c r="AS6" s="425"/>
      <c r="AT6" s="426"/>
      <c r="AU6" s="427" t="s">
        <v>30</v>
      </c>
      <c r="AV6" s="428"/>
      <c r="AW6" s="428"/>
      <c r="AX6" s="428"/>
      <c r="AY6" s="429" t="s">
        <v>38</v>
      </c>
      <c r="AZ6" s="430"/>
      <c r="BA6" s="430"/>
      <c r="BB6" s="430"/>
      <c r="BC6" s="430"/>
      <c r="BD6" s="430"/>
      <c r="BE6" s="430"/>
      <c r="BF6" s="430"/>
      <c r="BG6" s="430"/>
      <c r="BH6" s="430"/>
      <c r="BI6" s="430"/>
      <c r="BJ6" s="430"/>
      <c r="BK6" s="430"/>
      <c r="BL6" s="430"/>
      <c r="BM6" s="431"/>
      <c r="BN6" s="432">
        <v>646066</v>
      </c>
      <c r="BO6" s="433"/>
      <c r="BP6" s="433"/>
      <c r="BQ6" s="433"/>
      <c r="BR6" s="433"/>
      <c r="BS6" s="433"/>
      <c r="BT6" s="433"/>
      <c r="BU6" s="434"/>
      <c r="BV6" s="432">
        <v>709116</v>
      </c>
      <c r="BW6" s="433"/>
      <c r="BX6" s="433"/>
      <c r="BY6" s="433"/>
      <c r="BZ6" s="433"/>
      <c r="CA6" s="433"/>
      <c r="CB6" s="433"/>
      <c r="CC6" s="434"/>
      <c r="CD6" s="435" t="s">
        <v>39</v>
      </c>
      <c r="CE6" s="436"/>
      <c r="CF6" s="436"/>
      <c r="CG6" s="436"/>
      <c r="CH6" s="436"/>
      <c r="CI6" s="436"/>
      <c r="CJ6" s="436"/>
      <c r="CK6" s="436"/>
      <c r="CL6" s="436"/>
      <c r="CM6" s="436"/>
      <c r="CN6" s="436"/>
      <c r="CO6" s="436"/>
      <c r="CP6" s="436"/>
      <c r="CQ6" s="436"/>
      <c r="CR6" s="436"/>
      <c r="CS6" s="437"/>
      <c r="CT6" s="438">
        <v>94.4</v>
      </c>
      <c r="CU6" s="439"/>
      <c r="CV6" s="439"/>
      <c r="CW6" s="439"/>
      <c r="CX6" s="439"/>
      <c r="CY6" s="439"/>
      <c r="CZ6" s="439"/>
      <c r="DA6" s="440"/>
      <c r="DB6" s="438">
        <v>93.3</v>
      </c>
      <c r="DC6" s="439"/>
      <c r="DD6" s="439"/>
      <c r="DE6" s="439"/>
      <c r="DF6" s="439"/>
      <c r="DG6" s="439"/>
      <c r="DH6" s="439"/>
      <c r="DI6" s="440"/>
    </row>
    <row r="7" spans="1:119" ht="18.75" customHeight="1" x14ac:dyDescent="0.15">
      <c r="A7" s="40"/>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18"/>
      <c r="AD7" s="419"/>
      <c r="AE7" s="419"/>
      <c r="AF7" s="419"/>
      <c r="AG7" s="419"/>
      <c r="AH7" s="419"/>
      <c r="AI7" s="419"/>
      <c r="AJ7" s="419"/>
      <c r="AK7" s="419"/>
      <c r="AL7" s="420"/>
      <c r="AM7" s="424" t="s">
        <v>40</v>
      </c>
      <c r="AN7" s="425"/>
      <c r="AO7" s="425"/>
      <c r="AP7" s="425"/>
      <c r="AQ7" s="425"/>
      <c r="AR7" s="425"/>
      <c r="AS7" s="425"/>
      <c r="AT7" s="426"/>
      <c r="AU7" s="427" t="s">
        <v>30</v>
      </c>
      <c r="AV7" s="428"/>
      <c r="AW7" s="428"/>
      <c r="AX7" s="428"/>
      <c r="AY7" s="429" t="s">
        <v>41</v>
      </c>
      <c r="AZ7" s="430"/>
      <c r="BA7" s="430"/>
      <c r="BB7" s="430"/>
      <c r="BC7" s="430"/>
      <c r="BD7" s="430"/>
      <c r="BE7" s="430"/>
      <c r="BF7" s="430"/>
      <c r="BG7" s="430"/>
      <c r="BH7" s="430"/>
      <c r="BI7" s="430"/>
      <c r="BJ7" s="430"/>
      <c r="BK7" s="430"/>
      <c r="BL7" s="430"/>
      <c r="BM7" s="431"/>
      <c r="BN7" s="432">
        <v>221979</v>
      </c>
      <c r="BO7" s="433"/>
      <c r="BP7" s="433"/>
      <c r="BQ7" s="433"/>
      <c r="BR7" s="433"/>
      <c r="BS7" s="433"/>
      <c r="BT7" s="433"/>
      <c r="BU7" s="434"/>
      <c r="BV7" s="432">
        <v>209460</v>
      </c>
      <c r="BW7" s="433"/>
      <c r="BX7" s="433"/>
      <c r="BY7" s="433"/>
      <c r="BZ7" s="433"/>
      <c r="CA7" s="433"/>
      <c r="CB7" s="433"/>
      <c r="CC7" s="434"/>
      <c r="CD7" s="435" t="s">
        <v>42</v>
      </c>
      <c r="CE7" s="436"/>
      <c r="CF7" s="436"/>
      <c r="CG7" s="436"/>
      <c r="CH7" s="436"/>
      <c r="CI7" s="436"/>
      <c r="CJ7" s="436"/>
      <c r="CK7" s="436"/>
      <c r="CL7" s="436"/>
      <c r="CM7" s="436"/>
      <c r="CN7" s="436"/>
      <c r="CO7" s="436"/>
      <c r="CP7" s="436"/>
      <c r="CQ7" s="436"/>
      <c r="CR7" s="436"/>
      <c r="CS7" s="437"/>
      <c r="CT7" s="432">
        <v>6926449</v>
      </c>
      <c r="CU7" s="433"/>
      <c r="CV7" s="433"/>
      <c r="CW7" s="433"/>
      <c r="CX7" s="433"/>
      <c r="CY7" s="433"/>
      <c r="CZ7" s="433"/>
      <c r="DA7" s="434"/>
      <c r="DB7" s="432">
        <v>7006127</v>
      </c>
      <c r="DC7" s="433"/>
      <c r="DD7" s="433"/>
      <c r="DE7" s="433"/>
      <c r="DF7" s="433"/>
      <c r="DG7" s="433"/>
      <c r="DH7" s="433"/>
      <c r="DI7" s="434"/>
    </row>
    <row r="8" spans="1:119" ht="18.75" customHeight="1" thickBot="1" x14ac:dyDescent="0.2">
      <c r="A8" s="40"/>
      <c r="B8" s="404"/>
      <c r="C8" s="405"/>
      <c r="D8" s="405"/>
      <c r="E8" s="406"/>
      <c r="F8" s="406"/>
      <c r="G8" s="406"/>
      <c r="H8" s="406"/>
      <c r="I8" s="406"/>
      <c r="J8" s="406"/>
      <c r="K8" s="406"/>
      <c r="L8" s="406"/>
      <c r="M8" s="406"/>
      <c r="N8" s="406"/>
      <c r="O8" s="406"/>
      <c r="P8" s="406"/>
      <c r="Q8" s="406"/>
      <c r="R8" s="409"/>
      <c r="S8" s="409"/>
      <c r="T8" s="409"/>
      <c r="U8" s="409"/>
      <c r="V8" s="410"/>
      <c r="W8" s="413"/>
      <c r="X8" s="414"/>
      <c r="Y8" s="414"/>
      <c r="Z8" s="414"/>
      <c r="AA8" s="414"/>
      <c r="AB8" s="405"/>
      <c r="AC8" s="421"/>
      <c r="AD8" s="422"/>
      <c r="AE8" s="422"/>
      <c r="AF8" s="422"/>
      <c r="AG8" s="422"/>
      <c r="AH8" s="422"/>
      <c r="AI8" s="422"/>
      <c r="AJ8" s="422"/>
      <c r="AK8" s="422"/>
      <c r="AL8" s="423"/>
      <c r="AM8" s="424" t="s">
        <v>43</v>
      </c>
      <c r="AN8" s="425"/>
      <c r="AO8" s="425"/>
      <c r="AP8" s="425"/>
      <c r="AQ8" s="425"/>
      <c r="AR8" s="425"/>
      <c r="AS8" s="425"/>
      <c r="AT8" s="426"/>
      <c r="AU8" s="427" t="s">
        <v>30</v>
      </c>
      <c r="AV8" s="428"/>
      <c r="AW8" s="428"/>
      <c r="AX8" s="428"/>
      <c r="AY8" s="429" t="s">
        <v>44</v>
      </c>
      <c r="AZ8" s="430"/>
      <c r="BA8" s="430"/>
      <c r="BB8" s="430"/>
      <c r="BC8" s="430"/>
      <c r="BD8" s="430"/>
      <c r="BE8" s="430"/>
      <c r="BF8" s="430"/>
      <c r="BG8" s="430"/>
      <c r="BH8" s="430"/>
      <c r="BI8" s="430"/>
      <c r="BJ8" s="430"/>
      <c r="BK8" s="430"/>
      <c r="BL8" s="430"/>
      <c r="BM8" s="431"/>
      <c r="BN8" s="432">
        <v>424087</v>
      </c>
      <c r="BO8" s="433"/>
      <c r="BP8" s="433"/>
      <c r="BQ8" s="433"/>
      <c r="BR8" s="433"/>
      <c r="BS8" s="433"/>
      <c r="BT8" s="433"/>
      <c r="BU8" s="434"/>
      <c r="BV8" s="432">
        <v>499656</v>
      </c>
      <c r="BW8" s="433"/>
      <c r="BX8" s="433"/>
      <c r="BY8" s="433"/>
      <c r="BZ8" s="433"/>
      <c r="CA8" s="433"/>
      <c r="CB8" s="433"/>
      <c r="CC8" s="434"/>
      <c r="CD8" s="435" t="s">
        <v>45</v>
      </c>
      <c r="CE8" s="436"/>
      <c r="CF8" s="436"/>
      <c r="CG8" s="436"/>
      <c r="CH8" s="436"/>
      <c r="CI8" s="436"/>
      <c r="CJ8" s="436"/>
      <c r="CK8" s="436"/>
      <c r="CL8" s="436"/>
      <c r="CM8" s="436"/>
      <c r="CN8" s="436"/>
      <c r="CO8" s="436"/>
      <c r="CP8" s="436"/>
      <c r="CQ8" s="436"/>
      <c r="CR8" s="436"/>
      <c r="CS8" s="437"/>
      <c r="CT8" s="441">
        <v>0.26</v>
      </c>
      <c r="CU8" s="442"/>
      <c r="CV8" s="442"/>
      <c r="CW8" s="442"/>
      <c r="CX8" s="442"/>
      <c r="CY8" s="442"/>
      <c r="CZ8" s="442"/>
      <c r="DA8" s="443"/>
      <c r="DB8" s="441">
        <v>0.26</v>
      </c>
      <c r="DC8" s="442"/>
      <c r="DD8" s="442"/>
      <c r="DE8" s="442"/>
      <c r="DF8" s="442"/>
      <c r="DG8" s="442"/>
      <c r="DH8" s="442"/>
      <c r="DI8" s="443"/>
    </row>
    <row r="9" spans="1:119" ht="18.75" customHeight="1" thickBot="1" x14ac:dyDescent="0.2">
      <c r="A9" s="40"/>
      <c r="B9" s="395" t="s">
        <v>46</v>
      </c>
      <c r="C9" s="396"/>
      <c r="D9" s="396"/>
      <c r="E9" s="396"/>
      <c r="F9" s="396"/>
      <c r="G9" s="396"/>
      <c r="H9" s="396"/>
      <c r="I9" s="396"/>
      <c r="J9" s="396"/>
      <c r="K9" s="444"/>
      <c r="L9" s="445" t="s">
        <v>47</v>
      </c>
      <c r="M9" s="446"/>
      <c r="N9" s="446"/>
      <c r="O9" s="446"/>
      <c r="P9" s="446"/>
      <c r="Q9" s="447"/>
      <c r="R9" s="448">
        <v>15370</v>
      </c>
      <c r="S9" s="449"/>
      <c r="T9" s="449"/>
      <c r="U9" s="449"/>
      <c r="V9" s="450"/>
      <c r="W9" s="358" t="s">
        <v>48</v>
      </c>
      <c r="X9" s="359"/>
      <c r="Y9" s="359"/>
      <c r="Z9" s="359"/>
      <c r="AA9" s="359"/>
      <c r="AB9" s="359"/>
      <c r="AC9" s="359"/>
      <c r="AD9" s="359"/>
      <c r="AE9" s="359"/>
      <c r="AF9" s="359"/>
      <c r="AG9" s="359"/>
      <c r="AH9" s="359"/>
      <c r="AI9" s="359"/>
      <c r="AJ9" s="359"/>
      <c r="AK9" s="359"/>
      <c r="AL9" s="360"/>
      <c r="AM9" s="424" t="s">
        <v>49</v>
      </c>
      <c r="AN9" s="425"/>
      <c r="AO9" s="425"/>
      <c r="AP9" s="425"/>
      <c r="AQ9" s="425"/>
      <c r="AR9" s="425"/>
      <c r="AS9" s="425"/>
      <c r="AT9" s="426"/>
      <c r="AU9" s="427" t="s">
        <v>30</v>
      </c>
      <c r="AV9" s="428"/>
      <c r="AW9" s="428"/>
      <c r="AX9" s="428"/>
      <c r="AY9" s="429" t="s">
        <v>50</v>
      </c>
      <c r="AZ9" s="430"/>
      <c r="BA9" s="430"/>
      <c r="BB9" s="430"/>
      <c r="BC9" s="430"/>
      <c r="BD9" s="430"/>
      <c r="BE9" s="430"/>
      <c r="BF9" s="430"/>
      <c r="BG9" s="430"/>
      <c r="BH9" s="430"/>
      <c r="BI9" s="430"/>
      <c r="BJ9" s="430"/>
      <c r="BK9" s="430"/>
      <c r="BL9" s="430"/>
      <c r="BM9" s="431"/>
      <c r="BN9" s="432">
        <v>-75569</v>
      </c>
      <c r="BO9" s="433"/>
      <c r="BP9" s="433"/>
      <c r="BQ9" s="433"/>
      <c r="BR9" s="433"/>
      <c r="BS9" s="433"/>
      <c r="BT9" s="433"/>
      <c r="BU9" s="434"/>
      <c r="BV9" s="432">
        <v>49248</v>
      </c>
      <c r="BW9" s="433"/>
      <c r="BX9" s="433"/>
      <c r="BY9" s="433"/>
      <c r="BZ9" s="433"/>
      <c r="CA9" s="433"/>
      <c r="CB9" s="433"/>
      <c r="CC9" s="434"/>
      <c r="CD9" s="435" t="s">
        <v>51</v>
      </c>
      <c r="CE9" s="436"/>
      <c r="CF9" s="436"/>
      <c r="CG9" s="436"/>
      <c r="CH9" s="436"/>
      <c r="CI9" s="436"/>
      <c r="CJ9" s="436"/>
      <c r="CK9" s="436"/>
      <c r="CL9" s="436"/>
      <c r="CM9" s="436"/>
      <c r="CN9" s="436"/>
      <c r="CO9" s="436"/>
      <c r="CP9" s="436"/>
      <c r="CQ9" s="436"/>
      <c r="CR9" s="436"/>
      <c r="CS9" s="437"/>
      <c r="CT9" s="398">
        <v>15.8</v>
      </c>
      <c r="CU9" s="399"/>
      <c r="CV9" s="399"/>
      <c r="CW9" s="399"/>
      <c r="CX9" s="399"/>
      <c r="CY9" s="399"/>
      <c r="CZ9" s="399"/>
      <c r="DA9" s="400"/>
      <c r="DB9" s="398">
        <v>15.5</v>
      </c>
      <c r="DC9" s="399"/>
      <c r="DD9" s="399"/>
      <c r="DE9" s="399"/>
      <c r="DF9" s="399"/>
      <c r="DG9" s="399"/>
      <c r="DH9" s="399"/>
      <c r="DI9" s="400"/>
    </row>
    <row r="10" spans="1:119" ht="18.75" customHeight="1" thickBot="1" x14ac:dyDescent="0.2">
      <c r="A10" s="40"/>
      <c r="B10" s="395"/>
      <c r="C10" s="396"/>
      <c r="D10" s="396"/>
      <c r="E10" s="396"/>
      <c r="F10" s="396"/>
      <c r="G10" s="396"/>
      <c r="H10" s="396"/>
      <c r="I10" s="396"/>
      <c r="J10" s="396"/>
      <c r="K10" s="444"/>
      <c r="L10" s="451" t="s">
        <v>52</v>
      </c>
      <c r="M10" s="425"/>
      <c r="N10" s="425"/>
      <c r="O10" s="425"/>
      <c r="P10" s="425"/>
      <c r="Q10" s="426"/>
      <c r="R10" s="452">
        <v>16470</v>
      </c>
      <c r="S10" s="453"/>
      <c r="T10" s="453"/>
      <c r="U10" s="453"/>
      <c r="V10" s="454"/>
      <c r="W10" s="389"/>
      <c r="X10" s="390"/>
      <c r="Y10" s="390"/>
      <c r="Z10" s="390"/>
      <c r="AA10" s="390"/>
      <c r="AB10" s="390"/>
      <c r="AC10" s="390"/>
      <c r="AD10" s="390"/>
      <c r="AE10" s="390"/>
      <c r="AF10" s="390"/>
      <c r="AG10" s="390"/>
      <c r="AH10" s="390"/>
      <c r="AI10" s="390"/>
      <c r="AJ10" s="390"/>
      <c r="AK10" s="390"/>
      <c r="AL10" s="393"/>
      <c r="AM10" s="424" t="s">
        <v>53</v>
      </c>
      <c r="AN10" s="425"/>
      <c r="AO10" s="425"/>
      <c r="AP10" s="425"/>
      <c r="AQ10" s="425"/>
      <c r="AR10" s="425"/>
      <c r="AS10" s="425"/>
      <c r="AT10" s="426"/>
      <c r="AU10" s="427" t="s">
        <v>54</v>
      </c>
      <c r="AV10" s="428"/>
      <c r="AW10" s="428"/>
      <c r="AX10" s="428"/>
      <c r="AY10" s="429" t="s">
        <v>55</v>
      </c>
      <c r="AZ10" s="430"/>
      <c r="BA10" s="430"/>
      <c r="BB10" s="430"/>
      <c r="BC10" s="430"/>
      <c r="BD10" s="430"/>
      <c r="BE10" s="430"/>
      <c r="BF10" s="430"/>
      <c r="BG10" s="430"/>
      <c r="BH10" s="430"/>
      <c r="BI10" s="430"/>
      <c r="BJ10" s="430"/>
      <c r="BK10" s="430"/>
      <c r="BL10" s="430"/>
      <c r="BM10" s="431"/>
      <c r="BN10" s="432">
        <v>7755</v>
      </c>
      <c r="BO10" s="433"/>
      <c r="BP10" s="433"/>
      <c r="BQ10" s="433"/>
      <c r="BR10" s="433"/>
      <c r="BS10" s="433"/>
      <c r="BT10" s="433"/>
      <c r="BU10" s="434"/>
      <c r="BV10" s="432">
        <v>64858</v>
      </c>
      <c r="BW10" s="433"/>
      <c r="BX10" s="433"/>
      <c r="BY10" s="433"/>
      <c r="BZ10" s="433"/>
      <c r="CA10" s="433"/>
      <c r="CB10" s="433"/>
      <c r="CC10" s="434"/>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95"/>
      <c r="C11" s="396"/>
      <c r="D11" s="396"/>
      <c r="E11" s="396"/>
      <c r="F11" s="396"/>
      <c r="G11" s="396"/>
      <c r="H11" s="396"/>
      <c r="I11" s="396"/>
      <c r="J11" s="396"/>
      <c r="K11" s="444"/>
      <c r="L11" s="455" t="s">
        <v>57</v>
      </c>
      <c r="M11" s="456"/>
      <c r="N11" s="456"/>
      <c r="O11" s="456"/>
      <c r="P11" s="456"/>
      <c r="Q11" s="457"/>
      <c r="R11" s="458" t="s">
        <v>58</v>
      </c>
      <c r="S11" s="459"/>
      <c r="T11" s="459"/>
      <c r="U11" s="459"/>
      <c r="V11" s="460"/>
      <c r="W11" s="389"/>
      <c r="X11" s="390"/>
      <c r="Y11" s="390"/>
      <c r="Z11" s="390"/>
      <c r="AA11" s="390"/>
      <c r="AB11" s="390"/>
      <c r="AC11" s="390"/>
      <c r="AD11" s="390"/>
      <c r="AE11" s="390"/>
      <c r="AF11" s="390"/>
      <c r="AG11" s="390"/>
      <c r="AH11" s="390"/>
      <c r="AI11" s="390"/>
      <c r="AJ11" s="390"/>
      <c r="AK11" s="390"/>
      <c r="AL11" s="393"/>
      <c r="AM11" s="424" t="s">
        <v>59</v>
      </c>
      <c r="AN11" s="425"/>
      <c r="AO11" s="425"/>
      <c r="AP11" s="425"/>
      <c r="AQ11" s="425"/>
      <c r="AR11" s="425"/>
      <c r="AS11" s="425"/>
      <c r="AT11" s="426"/>
      <c r="AU11" s="427" t="s">
        <v>54</v>
      </c>
      <c r="AV11" s="428"/>
      <c r="AW11" s="428"/>
      <c r="AX11" s="428"/>
      <c r="AY11" s="429" t="s">
        <v>60</v>
      </c>
      <c r="AZ11" s="430"/>
      <c r="BA11" s="430"/>
      <c r="BB11" s="430"/>
      <c r="BC11" s="430"/>
      <c r="BD11" s="430"/>
      <c r="BE11" s="430"/>
      <c r="BF11" s="430"/>
      <c r="BG11" s="430"/>
      <c r="BH11" s="430"/>
      <c r="BI11" s="430"/>
      <c r="BJ11" s="430"/>
      <c r="BK11" s="430"/>
      <c r="BL11" s="430"/>
      <c r="BM11" s="431"/>
      <c r="BN11" s="432">
        <v>0</v>
      </c>
      <c r="BO11" s="433"/>
      <c r="BP11" s="433"/>
      <c r="BQ11" s="433"/>
      <c r="BR11" s="433"/>
      <c r="BS11" s="433"/>
      <c r="BT11" s="433"/>
      <c r="BU11" s="434"/>
      <c r="BV11" s="432">
        <v>0</v>
      </c>
      <c r="BW11" s="433"/>
      <c r="BX11" s="433"/>
      <c r="BY11" s="433"/>
      <c r="BZ11" s="433"/>
      <c r="CA11" s="433"/>
      <c r="CB11" s="433"/>
      <c r="CC11" s="434"/>
      <c r="CD11" s="435" t="s">
        <v>61</v>
      </c>
      <c r="CE11" s="436"/>
      <c r="CF11" s="436"/>
      <c r="CG11" s="436"/>
      <c r="CH11" s="436"/>
      <c r="CI11" s="436"/>
      <c r="CJ11" s="436"/>
      <c r="CK11" s="436"/>
      <c r="CL11" s="436"/>
      <c r="CM11" s="436"/>
      <c r="CN11" s="436"/>
      <c r="CO11" s="436"/>
      <c r="CP11" s="436"/>
      <c r="CQ11" s="436"/>
      <c r="CR11" s="436"/>
      <c r="CS11" s="437"/>
      <c r="CT11" s="441" t="s">
        <v>62</v>
      </c>
      <c r="CU11" s="442"/>
      <c r="CV11" s="442"/>
      <c r="CW11" s="442"/>
      <c r="CX11" s="442"/>
      <c r="CY11" s="442"/>
      <c r="CZ11" s="442"/>
      <c r="DA11" s="443"/>
      <c r="DB11" s="441" t="s">
        <v>62</v>
      </c>
      <c r="DC11" s="442"/>
      <c r="DD11" s="442"/>
      <c r="DE11" s="442"/>
      <c r="DF11" s="442"/>
      <c r="DG11" s="442"/>
      <c r="DH11" s="442"/>
      <c r="DI11" s="443"/>
    </row>
    <row r="12" spans="1:119" ht="18.75" customHeight="1" x14ac:dyDescent="0.15">
      <c r="A12" s="40"/>
      <c r="B12" s="461" t="s">
        <v>63</v>
      </c>
      <c r="C12" s="462"/>
      <c r="D12" s="462"/>
      <c r="E12" s="462"/>
      <c r="F12" s="462"/>
      <c r="G12" s="462"/>
      <c r="H12" s="462"/>
      <c r="I12" s="462"/>
      <c r="J12" s="462"/>
      <c r="K12" s="463"/>
      <c r="L12" s="470" t="s">
        <v>64</v>
      </c>
      <c r="M12" s="471"/>
      <c r="N12" s="471"/>
      <c r="O12" s="471"/>
      <c r="P12" s="471"/>
      <c r="Q12" s="472"/>
      <c r="R12" s="473">
        <v>15048</v>
      </c>
      <c r="S12" s="474"/>
      <c r="T12" s="474"/>
      <c r="U12" s="474"/>
      <c r="V12" s="475"/>
      <c r="W12" s="476" t="s">
        <v>22</v>
      </c>
      <c r="X12" s="428"/>
      <c r="Y12" s="428"/>
      <c r="Z12" s="428"/>
      <c r="AA12" s="428"/>
      <c r="AB12" s="477"/>
      <c r="AC12" s="478" t="s">
        <v>65</v>
      </c>
      <c r="AD12" s="479"/>
      <c r="AE12" s="479"/>
      <c r="AF12" s="479"/>
      <c r="AG12" s="480"/>
      <c r="AH12" s="478" t="s">
        <v>66</v>
      </c>
      <c r="AI12" s="479"/>
      <c r="AJ12" s="479"/>
      <c r="AK12" s="479"/>
      <c r="AL12" s="481"/>
      <c r="AM12" s="424" t="s">
        <v>67</v>
      </c>
      <c r="AN12" s="425"/>
      <c r="AO12" s="425"/>
      <c r="AP12" s="425"/>
      <c r="AQ12" s="425"/>
      <c r="AR12" s="425"/>
      <c r="AS12" s="425"/>
      <c r="AT12" s="426"/>
      <c r="AU12" s="427" t="s">
        <v>30</v>
      </c>
      <c r="AV12" s="428"/>
      <c r="AW12" s="428"/>
      <c r="AX12" s="428"/>
      <c r="AY12" s="429" t="s">
        <v>68</v>
      </c>
      <c r="AZ12" s="430"/>
      <c r="BA12" s="430"/>
      <c r="BB12" s="430"/>
      <c r="BC12" s="430"/>
      <c r="BD12" s="430"/>
      <c r="BE12" s="430"/>
      <c r="BF12" s="430"/>
      <c r="BG12" s="430"/>
      <c r="BH12" s="430"/>
      <c r="BI12" s="430"/>
      <c r="BJ12" s="430"/>
      <c r="BK12" s="430"/>
      <c r="BL12" s="430"/>
      <c r="BM12" s="431"/>
      <c r="BN12" s="432">
        <v>0</v>
      </c>
      <c r="BO12" s="433"/>
      <c r="BP12" s="433"/>
      <c r="BQ12" s="433"/>
      <c r="BR12" s="433"/>
      <c r="BS12" s="433"/>
      <c r="BT12" s="433"/>
      <c r="BU12" s="434"/>
      <c r="BV12" s="432">
        <v>0</v>
      </c>
      <c r="BW12" s="433"/>
      <c r="BX12" s="433"/>
      <c r="BY12" s="433"/>
      <c r="BZ12" s="433"/>
      <c r="CA12" s="433"/>
      <c r="CB12" s="433"/>
      <c r="CC12" s="434"/>
      <c r="CD12" s="435" t="s">
        <v>69</v>
      </c>
      <c r="CE12" s="436"/>
      <c r="CF12" s="436"/>
      <c r="CG12" s="436"/>
      <c r="CH12" s="436"/>
      <c r="CI12" s="436"/>
      <c r="CJ12" s="436"/>
      <c r="CK12" s="436"/>
      <c r="CL12" s="436"/>
      <c r="CM12" s="436"/>
      <c r="CN12" s="436"/>
      <c r="CO12" s="436"/>
      <c r="CP12" s="436"/>
      <c r="CQ12" s="436"/>
      <c r="CR12" s="436"/>
      <c r="CS12" s="437"/>
      <c r="CT12" s="441" t="s">
        <v>62</v>
      </c>
      <c r="CU12" s="442"/>
      <c r="CV12" s="442"/>
      <c r="CW12" s="442"/>
      <c r="CX12" s="442"/>
      <c r="CY12" s="442"/>
      <c r="CZ12" s="442"/>
      <c r="DA12" s="443"/>
      <c r="DB12" s="441" t="s">
        <v>62</v>
      </c>
      <c r="DC12" s="442"/>
      <c r="DD12" s="442"/>
      <c r="DE12" s="442"/>
      <c r="DF12" s="442"/>
      <c r="DG12" s="442"/>
      <c r="DH12" s="442"/>
      <c r="DI12" s="443"/>
    </row>
    <row r="13" spans="1:119" ht="18.75" customHeight="1" x14ac:dyDescent="0.15">
      <c r="A13" s="40"/>
      <c r="B13" s="464"/>
      <c r="C13" s="465"/>
      <c r="D13" s="465"/>
      <c r="E13" s="465"/>
      <c r="F13" s="465"/>
      <c r="G13" s="465"/>
      <c r="H13" s="465"/>
      <c r="I13" s="465"/>
      <c r="J13" s="465"/>
      <c r="K13" s="466"/>
      <c r="L13" s="49"/>
      <c r="M13" s="492" t="s">
        <v>70</v>
      </c>
      <c r="N13" s="493"/>
      <c r="O13" s="493"/>
      <c r="P13" s="493"/>
      <c r="Q13" s="494"/>
      <c r="R13" s="485">
        <v>14900</v>
      </c>
      <c r="S13" s="486"/>
      <c r="T13" s="486"/>
      <c r="U13" s="486"/>
      <c r="V13" s="487"/>
      <c r="W13" s="411" t="s">
        <v>71</v>
      </c>
      <c r="X13" s="412"/>
      <c r="Y13" s="412"/>
      <c r="Z13" s="412"/>
      <c r="AA13" s="412"/>
      <c r="AB13" s="402"/>
      <c r="AC13" s="452">
        <v>1956</v>
      </c>
      <c r="AD13" s="453"/>
      <c r="AE13" s="453"/>
      <c r="AF13" s="453"/>
      <c r="AG13" s="495"/>
      <c r="AH13" s="452">
        <v>2252</v>
      </c>
      <c r="AI13" s="453"/>
      <c r="AJ13" s="453"/>
      <c r="AK13" s="453"/>
      <c r="AL13" s="454"/>
      <c r="AM13" s="424" t="s">
        <v>72</v>
      </c>
      <c r="AN13" s="425"/>
      <c r="AO13" s="425"/>
      <c r="AP13" s="425"/>
      <c r="AQ13" s="425"/>
      <c r="AR13" s="425"/>
      <c r="AS13" s="425"/>
      <c r="AT13" s="426"/>
      <c r="AU13" s="427" t="s">
        <v>54</v>
      </c>
      <c r="AV13" s="428"/>
      <c r="AW13" s="428"/>
      <c r="AX13" s="428"/>
      <c r="AY13" s="429" t="s">
        <v>73</v>
      </c>
      <c r="AZ13" s="430"/>
      <c r="BA13" s="430"/>
      <c r="BB13" s="430"/>
      <c r="BC13" s="430"/>
      <c r="BD13" s="430"/>
      <c r="BE13" s="430"/>
      <c r="BF13" s="430"/>
      <c r="BG13" s="430"/>
      <c r="BH13" s="430"/>
      <c r="BI13" s="430"/>
      <c r="BJ13" s="430"/>
      <c r="BK13" s="430"/>
      <c r="BL13" s="430"/>
      <c r="BM13" s="431"/>
      <c r="BN13" s="432">
        <v>-67814</v>
      </c>
      <c r="BO13" s="433"/>
      <c r="BP13" s="433"/>
      <c r="BQ13" s="433"/>
      <c r="BR13" s="433"/>
      <c r="BS13" s="433"/>
      <c r="BT13" s="433"/>
      <c r="BU13" s="434"/>
      <c r="BV13" s="432">
        <v>114106</v>
      </c>
      <c r="BW13" s="433"/>
      <c r="BX13" s="433"/>
      <c r="BY13" s="433"/>
      <c r="BZ13" s="433"/>
      <c r="CA13" s="433"/>
      <c r="CB13" s="433"/>
      <c r="CC13" s="434"/>
      <c r="CD13" s="435" t="s">
        <v>74</v>
      </c>
      <c r="CE13" s="436"/>
      <c r="CF13" s="436"/>
      <c r="CG13" s="436"/>
      <c r="CH13" s="436"/>
      <c r="CI13" s="436"/>
      <c r="CJ13" s="436"/>
      <c r="CK13" s="436"/>
      <c r="CL13" s="436"/>
      <c r="CM13" s="436"/>
      <c r="CN13" s="436"/>
      <c r="CO13" s="436"/>
      <c r="CP13" s="436"/>
      <c r="CQ13" s="436"/>
      <c r="CR13" s="436"/>
      <c r="CS13" s="437"/>
      <c r="CT13" s="398">
        <v>10.199999999999999</v>
      </c>
      <c r="CU13" s="399"/>
      <c r="CV13" s="399"/>
      <c r="CW13" s="399"/>
      <c r="CX13" s="399"/>
      <c r="CY13" s="399"/>
      <c r="CZ13" s="399"/>
      <c r="DA13" s="400"/>
      <c r="DB13" s="398">
        <v>9.9</v>
      </c>
      <c r="DC13" s="399"/>
      <c r="DD13" s="399"/>
      <c r="DE13" s="399"/>
      <c r="DF13" s="399"/>
      <c r="DG13" s="399"/>
      <c r="DH13" s="399"/>
      <c r="DI13" s="400"/>
    </row>
    <row r="14" spans="1:119" ht="18.75" customHeight="1" thickBot="1" x14ac:dyDescent="0.2">
      <c r="A14" s="40"/>
      <c r="B14" s="464"/>
      <c r="C14" s="465"/>
      <c r="D14" s="465"/>
      <c r="E14" s="465"/>
      <c r="F14" s="465"/>
      <c r="G14" s="465"/>
      <c r="H14" s="465"/>
      <c r="I14" s="465"/>
      <c r="J14" s="465"/>
      <c r="K14" s="466"/>
      <c r="L14" s="482" t="s">
        <v>75</v>
      </c>
      <c r="M14" s="483"/>
      <c r="N14" s="483"/>
      <c r="O14" s="483"/>
      <c r="P14" s="483"/>
      <c r="Q14" s="484"/>
      <c r="R14" s="485">
        <v>15320</v>
      </c>
      <c r="S14" s="486"/>
      <c r="T14" s="486"/>
      <c r="U14" s="486"/>
      <c r="V14" s="487"/>
      <c r="W14" s="391"/>
      <c r="X14" s="392"/>
      <c r="Y14" s="392"/>
      <c r="Z14" s="392"/>
      <c r="AA14" s="392"/>
      <c r="AB14" s="381"/>
      <c r="AC14" s="488">
        <v>23.8</v>
      </c>
      <c r="AD14" s="489"/>
      <c r="AE14" s="489"/>
      <c r="AF14" s="489"/>
      <c r="AG14" s="490"/>
      <c r="AH14" s="488">
        <v>25.9</v>
      </c>
      <c r="AI14" s="489"/>
      <c r="AJ14" s="489"/>
      <c r="AK14" s="489"/>
      <c r="AL14" s="491"/>
      <c r="AM14" s="424"/>
      <c r="AN14" s="425"/>
      <c r="AO14" s="425"/>
      <c r="AP14" s="425"/>
      <c r="AQ14" s="425"/>
      <c r="AR14" s="425"/>
      <c r="AS14" s="425"/>
      <c r="AT14" s="426"/>
      <c r="AU14" s="427"/>
      <c r="AV14" s="428"/>
      <c r="AW14" s="428"/>
      <c r="AX14" s="428"/>
      <c r="AY14" s="429"/>
      <c r="AZ14" s="430"/>
      <c r="BA14" s="430"/>
      <c r="BB14" s="430"/>
      <c r="BC14" s="430"/>
      <c r="BD14" s="430"/>
      <c r="BE14" s="430"/>
      <c r="BF14" s="430"/>
      <c r="BG14" s="430"/>
      <c r="BH14" s="430"/>
      <c r="BI14" s="430"/>
      <c r="BJ14" s="430"/>
      <c r="BK14" s="430"/>
      <c r="BL14" s="430"/>
      <c r="BM14" s="431"/>
      <c r="BN14" s="432"/>
      <c r="BO14" s="433"/>
      <c r="BP14" s="433"/>
      <c r="BQ14" s="433"/>
      <c r="BR14" s="433"/>
      <c r="BS14" s="433"/>
      <c r="BT14" s="433"/>
      <c r="BU14" s="434"/>
      <c r="BV14" s="432"/>
      <c r="BW14" s="433"/>
      <c r="BX14" s="433"/>
      <c r="BY14" s="433"/>
      <c r="BZ14" s="433"/>
      <c r="CA14" s="433"/>
      <c r="CB14" s="433"/>
      <c r="CC14" s="434"/>
      <c r="CD14" s="496" t="s">
        <v>76</v>
      </c>
      <c r="CE14" s="497"/>
      <c r="CF14" s="497"/>
      <c r="CG14" s="497"/>
      <c r="CH14" s="497"/>
      <c r="CI14" s="497"/>
      <c r="CJ14" s="497"/>
      <c r="CK14" s="497"/>
      <c r="CL14" s="497"/>
      <c r="CM14" s="497"/>
      <c r="CN14" s="497"/>
      <c r="CO14" s="497"/>
      <c r="CP14" s="497"/>
      <c r="CQ14" s="497"/>
      <c r="CR14" s="497"/>
      <c r="CS14" s="498"/>
      <c r="CT14" s="499" t="s">
        <v>62</v>
      </c>
      <c r="CU14" s="500"/>
      <c r="CV14" s="500"/>
      <c r="CW14" s="500"/>
      <c r="CX14" s="500"/>
      <c r="CY14" s="500"/>
      <c r="CZ14" s="500"/>
      <c r="DA14" s="501"/>
      <c r="DB14" s="499" t="s">
        <v>62</v>
      </c>
      <c r="DC14" s="500"/>
      <c r="DD14" s="500"/>
      <c r="DE14" s="500"/>
      <c r="DF14" s="500"/>
      <c r="DG14" s="500"/>
      <c r="DH14" s="500"/>
      <c r="DI14" s="501"/>
    </row>
    <row r="15" spans="1:119" ht="18.75" customHeight="1" x14ac:dyDescent="0.15">
      <c r="A15" s="40"/>
      <c r="B15" s="464"/>
      <c r="C15" s="465"/>
      <c r="D15" s="465"/>
      <c r="E15" s="465"/>
      <c r="F15" s="465"/>
      <c r="G15" s="465"/>
      <c r="H15" s="465"/>
      <c r="I15" s="465"/>
      <c r="J15" s="465"/>
      <c r="K15" s="466"/>
      <c r="L15" s="49"/>
      <c r="M15" s="492" t="s">
        <v>70</v>
      </c>
      <c r="N15" s="493"/>
      <c r="O15" s="493"/>
      <c r="P15" s="493"/>
      <c r="Q15" s="494"/>
      <c r="R15" s="485">
        <v>15203</v>
      </c>
      <c r="S15" s="486"/>
      <c r="T15" s="486"/>
      <c r="U15" s="486"/>
      <c r="V15" s="487"/>
      <c r="W15" s="411" t="s">
        <v>77</v>
      </c>
      <c r="X15" s="412"/>
      <c r="Y15" s="412"/>
      <c r="Z15" s="412"/>
      <c r="AA15" s="412"/>
      <c r="AB15" s="402"/>
      <c r="AC15" s="452">
        <v>1611</v>
      </c>
      <c r="AD15" s="453"/>
      <c r="AE15" s="453"/>
      <c r="AF15" s="453"/>
      <c r="AG15" s="495"/>
      <c r="AH15" s="452">
        <v>1688</v>
      </c>
      <c r="AI15" s="453"/>
      <c r="AJ15" s="453"/>
      <c r="AK15" s="453"/>
      <c r="AL15" s="454"/>
      <c r="AM15" s="424"/>
      <c r="AN15" s="425"/>
      <c r="AO15" s="425"/>
      <c r="AP15" s="425"/>
      <c r="AQ15" s="425"/>
      <c r="AR15" s="425"/>
      <c r="AS15" s="425"/>
      <c r="AT15" s="426"/>
      <c r="AU15" s="427"/>
      <c r="AV15" s="428"/>
      <c r="AW15" s="428"/>
      <c r="AX15" s="428"/>
      <c r="AY15" s="361" t="s">
        <v>78</v>
      </c>
      <c r="AZ15" s="362"/>
      <c r="BA15" s="362"/>
      <c r="BB15" s="362"/>
      <c r="BC15" s="362"/>
      <c r="BD15" s="362"/>
      <c r="BE15" s="362"/>
      <c r="BF15" s="362"/>
      <c r="BG15" s="362"/>
      <c r="BH15" s="362"/>
      <c r="BI15" s="362"/>
      <c r="BJ15" s="362"/>
      <c r="BK15" s="362"/>
      <c r="BL15" s="362"/>
      <c r="BM15" s="363"/>
      <c r="BN15" s="364">
        <v>1738680</v>
      </c>
      <c r="BO15" s="365"/>
      <c r="BP15" s="365"/>
      <c r="BQ15" s="365"/>
      <c r="BR15" s="365"/>
      <c r="BS15" s="365"/>
      <c r="BT15" s="365"/>
      <c r="BU15" s="366"/>
      <c r="BV15" s="364">
        <v>1703648</v>
      </c>
      <c r="BW15" s="365"/>
      <c r="BX15" s="365"/>
      <c r="BY15" s="365"/>
      <c r="BZ15" s="365"/>
      <c r="CA15" s="365"/>
      <c r="CB15" s="365"/>
      <c r="CC15" s="366"/>
      <c r="CD15" s="502" t="s">
        <v>79</v>
      </c>
      <c r="CE15" s="503"/>
      <c r="CF15" s="503"/>
      <c r="CG15" s="503"/>
      <c r="CH15" s="503"/>
      <c r="CI15" s="503"/>
      <c r="CJ15" s="503"/>
      <c r="CK15" s="503"/>
      <c r="CL15" s="503"/>
      <c r="CM15" s="503"/>
      <c r="CN15" s="503"/>
      <c r="CO15" s="503"/>
      <c r="CP15" s="503"/>
      <c r="CQ15" s="503"/>
      <c r="CR15" s="503"/>
      <c r="CS15" s="504"/>
      <c r="CT15" s="50"/>
      <c r="CU15" s="51"/>
      <c r="CV15" s="51"/>
      <c r="CW15" s="51"/>
      <c r="CX15" s="51"/>
      <c r="CY15" s="51"/>
      <c r="CZ15" s="51"/>
      <c r="DA15" s="52"/>
      <c r="DB15" s="50"/>
      <c r="DC15" s="51"/>
      <c r="DD15" s="51"/>
      <c r="DE15" s="51"/>
      <c r="DF15" s="51"/>
      <c r="DG15" s="51"/>
      <c r="DH15" s="51"/>
      <c r="DI15" s="52"/>
    </row>
    <row r="16" spans="1:119" ht="18.75" customHeight="1" x14ac:dyDescent="0.15">
      <c r="A16" s="40"/>
      <c r="B16" s="464"/>
      <c r="C16" s="465"/>
      <c r="D16" s="465"/>
      <c r="E16" s="465"/>
      <c r="F16" s="465"/>
      <c r="G16" s="465"/>
      <c r="H16" s="465"/>
      <c r="I16" s="465"/>
      <c r="J16" s="465"/>
      <c r="K16" s="466"/>
      <c r="L16" s="482" t="s">
        <v>80</v>
      </c>
      <c r="M16" s="505"/>
      <c r="N16" s="505"/>
      <c r="O16" s="505"/>
      <c r="P16" s="505"/>
      <c r="Q16" s="506"/>
      <c r="R16" s="507" t="s">
        <v>81</v>
      </c>
      <c r="S16" s="508"/>
      <c r="T16" s="508"/>
      <c r="U16" s="508"/>
      <c r="V16" s="509"/>
      <c r="W16" s="391"/>
      <c r="X16" s="392"/>
      <c r="Y16" s="392"/>
      <c r="Z16" s="392"/>
      <c r="AA16" s="392"/>
      <c r="AB16" s="381"/>
      <c r="AC16" s="488">
        <v>19.600000000000001</v>
      </c>
      <c r="AD16" s="489"/>
      <c r="AE16" s="489"/>
      <c r="AF16" s="489"/>
      <c r="AG16" s="490"/>
      <c r="AH16" s="488">
        <v>19.399999999999999</v>
      </c>
      <c r="AI16" s="489"/>
      <c r="AJ16" s="489"/>
      <c r="AK16" s="489"/>
      <c r="AL16" s="491"/>
      <c r="AM16" s="424"/>
      <c r="AN16" s="425"/>
      <c r="AO16" s="425"/>
      <c r="AP16" s="425"/>
      <c r="AQ16" s="425"/>
      <c r="AR16" s="425"/>
      <c r="AS16" s="425"/>
      <c r="AT16" s="426"/>
      <c r="AU16" s="427"/>
      <c r="AV16" s="428"/>
      <c r="AW16" s="428"/>
      <c r="AX16" s="428"/>
      <c r="AY16" s="429" t="s">
        <v>82</v>
      </c>
      <c r="AZ16" s="430"/>
      <c r="BA16" s="430"/>
      <c r="BB16" s="430"/>
      <c r="BC16" s="430"/>
      <c r="BD16" s="430"/>
      <c r="BE16" s="430"/>
      <c r="BF16" s="430"/>
      <c r="BG16" s="430"/>
      <c r="BH16" s="430"/>
      <c r="BI16" s="430"/>
      <c r="BJ16" s="430"/>
      <c r="BK16" s="430"/>
      <c r="BL16" s="430"/>
      <c r="BM16" s="431"/>
      <c r="BN16" s="432">
        <v>6496547</v>
      </c>
      <c r="BO16" s="433"/>
      <c r="BP16" s="433"/>
      <c r="BQ16" s="433"/>
      <c r="BR16" s="433"/>
      <c r="BS16" s="433"/>
      <c r="BT16" s="433"/>
      <c r="BU16" s="434"/>
      <c r="BV16" s="432">
        <v>6517146</v>
      </c>
      <c r="BW16" s="433"/>
      <c r="BX16" s="433"/>
      <c r="BY16" s="433"/>
      <c r="BZ16" s="433"/>
      <c r="CA16" s="433"/>
      <c r="CB16" s="433"/>
      <c r="CC16" s="434"/>
      <c r="CD16" s="53"/>
      <c r="CE16" s="513"/>
      <c r="CF16" s="513"/>
      <c r="CG16" s="513"/>
      <c r="CH16" s="513"/>
      <c r="CI16" s="513"/>
      <c r="CJ16" s="513"/>
      <c r="CK16" s="513"/>
      <c r="CL16" s="513"/>
      <c r="CM16" s="513"/>
      <c r="CN16" s="513"/>
      <c r="CO16" s="513"/>
      <c r="CP16" s="513"/>
      <c r="CQ16" s="513"/>
      <c r="CR16" s="513"/>
      <c r="CS16" s="514"/>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40"/>
      <c r="B17" s="467"/>
      <c r="C17" s="468"/>
      <c r="D17" s="468"/>
      <c r="E17" s="468"/>
      <c r="F17" s="468"/>
      <c r="G17" s="468"/>
      <c r="H17" s="468"/>
      <c r="I17" s="468"/>
      <c r="J17" s="468"/>
      <c r="K17" s="469"/>
      <c r="L17" s="54"/>
      <c r="M17" s="510" t="s">
        <v>83</v>
      </c>
      <c r="N17" s="511"/>
      <c r="O17" s="511"/>
      <c r="P17" s="511"/>
      <c r="Q17" s="512"/>
      <c r="R17" s="507" t="s">
        <v>84</v>
      </c>
      <c r="S17" s="508"/>
      <c r="T17" s="508"/>
      <c r="U17" s="508"/>
      <c r="V17" s="509"/>
      <c r="W17" s="411" t="s">
        <v>85</v>
      </c>
      <c r="X17" s="412"/>
      <c r="Y17" s="412"/>
      <c r="Z17" s="412"/>
      <c r="AA17" s="412"/>
      <c r="AB17" s="402"/>
      <c r="AC17" s="452">
        <v>4641</v>
      </c>
      <c r="AD17" s="453"/>
      <c r="AE17" s="453"/>
      <c r="AF17" s="453"/>
      <c r="AG17" s="495"/>
      <c r="AH17" s="452">
        <v>4753</v>
      </c>
      <c r="AI17" s="453"/>
      <c r="AJ17" s="453"/>
      <c r="AK17" s="453"/>
      <c r="AL17" s="454"/>
      <c r="AM17" s="424"/>
      <c r="AN17" s="425"/>
      <c r="AO17" s="425"/>
      <c r="AP17" s="425"/>
      <c r="AQ17" s="425"/>
      <c r="AR17" s="425"/>
      <c r="AS17" s="425"/>
      <c r="AT17" s="426"/>
      <c r="AU17" s="427"/>
      <c r="AV17" s="428"/>
      <c r="AW17" s="428"/>
      <c r="AX17" s="428"/>
      <c r="AY17" s="429" t="s">
        <v>86</v>
      </c>
      <c r="AZ17" s="430"/>
      <c r="BA17" s="430"/>
      <c r="BB17" s="430"/>
      <c r="BC17" s="430"/>
      <c r="BD17" s="430"/>
      <c r="BE17" s="430"/>
      <c r="BF17" s="430"/>
      <c r="BG17" s="430"/>
      <c r="BH17" s="430"/>
      <c r="BI17" s="430"/>
      <c r="BJ17" s="430"/>
      <c r="BK17" s="430"/>
      <c r="BL17" s="430"/>
      <c r="BM17" s="431"/>
      <c r="BN17" s="432">
        <v>2164364</v>
      </c>
      <c r="BO17" s="433"/>
      <c r="BP17" s="433"/>
      <c r="BQ17" s="433"/>
      <c r="BR17" s="433"/>
      <c r="BS17" s="433"/>
      <c r="BT17" s="433"/>
      <c r="BU17" s="434"/>
      <c r="BV17" s="432">
        <v>2124359</v>
      </c>
      <c r="BW17" s="433"/>
      <c r="BX17" s="433"/>
      <c r="BY17" s="433"/>
      <c r="BZ17" s="433"/>
      <c r="CA17" s="433"/>
      <c r="CB17" s="433"/>
      <c r="CC17" s="434"/>
      <c r="CD17" s="53"/>
      <c r="CE17" s="513"/>
      <c r="CF17" s="513"/>
      <c r="CG17" s="513"/>
      <c r="CH17" s="513"/>
      <c r="CI17" s="513"/>
      <c r="CJ17" s="513"/>
      <c r="CK17" s="513"/>
      <c r="CL17" s="513"/>
      <c r="CM17" s="513"/>
      <c r="CN17" s="513"/>
      <c r="CO17" s="513"/>
      <c r="CP17" s="513"/>
      <c r="CQ17" s="513"/>
      <c r="CR17" s="513"/>
      <c r="CS17" s="514"/>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40"/>
      <c r="B18" s="515" t="s">
        <v>87</v>
      </c>
      <c r="C18" s="444"/>
      <c r="D18" s="444"/>
      <c r="E18" s="516"/>
      <c r="F18" s="516"/>
      <c r="G18" s="516"/>
      <c r="H18" s="516"/>
      <c r="I18" s="516"/>
      <c r="J18" s="516"/>
      <c r="K18" s="516"/>
      <c r="L18" s="517">
        <v>189.74</v>
      </c>
      <c r="M18" s="517"/>
      <c r="N18" s="517"/>
      <c r="O18" s="517"/>
      <c r="P18" s="517"/>
      <c r="Q18" s="517"/>
      <c r="R18" s="518"/>
      <c r="S18" s="518"/>
      <c r="T18" s="518"/>
      <c r="U18" s="518"/>
      <c r="V18" s="519"/>
      <c r="W18" s="413"/>
      <c r="X18" s="414"/>
      <c r="Y18" s="414"/>
      <c r="Z18" s="414"/>
      <c r="AA18" s="414"/>
      <c r="AB18" s="405"/>
      <c r="AC18" s="520">
        <v>56.5</v>
      </c>
      <c r="AD18" s="521"/>
      <c r="AE18" s="521"/>
      <c r="AF18" s="521"/>
      <c r="AG18" s="522"/>
      <c r="AH18" s="520">
        <v>54.7</v>
      </c>
      <c r="AI18" s="521"/>
      <c r="AJ18" s="521"/>
      <c r="AK18" s="521"/>
      <c r="AL18" s="523"/>
      <c r="AM18" s="424"/>
      <c r="AN18" s="425"/>
      <c r="AO18" s="425"/>
      <c r="AP18" s="425"/>
      <c r="AQ18" s="425"/>
      <c r="AR18" s="425"/>
      <c r="AS18" s="425"/>
      <c r="AT18" s="426"/>
      <c r="AU18" s="427"/>
      <c r="AV18" s="428"/>
      <c r="AW18" s="428"/>
      <c r="AX18" s="428"/>
      <c r="AY18" s="429" t="s">
        <v>88</v>
      </c>
      <c r="AZ18" s="430"/>
      <c r="BA18" s="430"/>
      <c r="BB18" s="430"/>
      <c r="BC18" s="430"/>
      <c r="BD18" s="430"/>
      <c r="BE18" s="430"/>
      <c r="BF18" s="430"/>
      <c r="BG18" s="430"/>
      <c r="BH18" s="430"/>
      <c r="BI18" s="430"/>
      <c r="BJ18" s="430"/>
      <c r="BK18" s="430"/>
      <c r="BL18" s="430"/>
      <c r="BM18" s="431"/>
      <c r="BN18" s="432">
        <v>6543917</v>
      </c>
      <c r="BO18" s="433"/>
      <c r="BP18" s="433"/>
      <c r="BQ18" s="433"/>
      <c r="BR18" s="433"/>
      <c r="BS18" s="433"/>
      <c r="BT18" s="433"/>
      <c r="BU18" s="434"/>
      <c r="BV18" s="432">
        <v>6532431</v>
      </c>
      <c r="BW18" s="433"/>
      <c r="BX18" s="433"/>
      <c r="BY18" s="433"/>
      <c r="BZ18" s="433"/>
      <c r="CA18" s="433"/>
      <c r="CB18" s="433"/>
      <c r="CC18" s="434"/>
      <c r="CD18" s="53"/>
      <c r="CE18" s="513"/>
      <c r="CF18" s="513"/>
      <c r="CG18" s="513"/>
      <c r="CH18" s="513"/>
      <c r="CI18" s="513"/>
      <c r="CJ18" s="513"/>
      <c r="CK18" s="513"/>
      <c r="CL18" s="513"/>
      <c r="CM18" s="513"/>
      <c r="CN18" s="513"/>
      <c r="CO18" s="513"/>
      <c r="CP18" s="513"/>
      <c r="CQ18" s="513"/>
      <c r="CR18" s="513"/>
      <c r="CS18" s="514"/>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40"/>
      <c r="B19" s="515" t="s">
        <v>89</v>
      </c>
      <c r="C19" s="444"/>
      <c r="D19" s="444"/>
      <c r="E19" s="516"/>
      <c r="F19" s="516"/>
      <c r="G19" s="516"/>
      <c r="H19" s="516"/>
      <c r="I19" s="516"/>
      <c r="J19" s="516"/>
      <c r="K19" s="516"/>
      <c r="L19" s="524">
        <v>81</v>
      </c>
      <c r="M19" s="524"/>
      <c r="N19" s="524"/>
      <c r="O19" s="524"/>
      <c r="P19" s="524"/>
      <c r="Q19" s="524"/>
      <c r="R19" s="525"/>
      <c r="S19" s="525"/>
      <c r="T19" s="525"/>
      <c r="U19" s="525"/>
      <c r="V19" s="526"/>
      <c r="W19" s="358"/>
      <c r="X19" s="359"/>
      <c r="Y19" s="359"/>
      <c r="Z19" s="359"/>
      <c r="AA19" s="359"/>
      <c r="AB19" s="359"/>
      <c r="AC19" s="533"/>
      <c r="AD19" s="533"/>
      <c r="AE19" s="533"/>
      <c r="AF19" s="533"/>
      <c r="AG19" s="533"/>
      <c r="AH19" s="533"/>
      <c r="AI19" s="533"/>
      <c r="AJ19" s="533"/>
      <c r="AK19" s="533"/>
      <c r="AL19" s="534"/>
      <c r="AM19" s="424"/>
      <c r="AN19" s="425"/>
      <c r="AO19" s="425"/>
      <c r="AP19" s="425"/>
      <c r="AQ19" s="425"/>
      <c r="AR19" s="425"/>
      <c r="AS19" s="425"/>
      <c r="AT19" s="426"/>
      <c r="AU19" s="427"/>
      <c r="AV19" s="428"/>
      <c r="AW19" s="428"/>
      <c r="AX19" s="428"/>
      <c r="AY19" s="429" t="s">
        <v>90</v>
      </c>
      <c r="AZ19" s="430"/>
      <c r="BA19" s="430"/>
      <c r="BB19" s="430"/>
      <c r="BC19" s="430"/>
      <c r="BD19" s="430"/>
      <c r="BE19" s="430"/>
      <c r="BF19" s="430"/>
      <c r="BG19" s="430"/>
      <c r="BH19" s="430"/>
      <c r="BI19" s="430"/>
      <c r="BJ19" s="430"/>
      <c r="BK19" s="430"/>
      <c r="BL19" s="430"/>
      <c r="BM19" s="431"/>
      <c r="BN19" s="432">
        <v>8297729</v>
      </c>
      <c r="BO19" s="433"/>
      <c r="BP19" s="433"/>
      <c r="BQ19" s="433"/>
      <c r="BR19" s="433"/>
      <c r="BS19" s="433"/>
      <c r="BT19" s="433"/>
      <c r="BU19" s="434"/>
      <c r="BV19" s="432">
        <v>8340916</v>
      </c>
      <c r="BW19" s="433"/>
      <c r="BX19" s="433"/>
      <c r="BY19" s="433"/>
      <c r="BZ19" s="433"/>
      <c r="CA19" s="433"/>
      <c r="CB19" s="433"/>
      <c r="CC19" s="434"/>
      <c r="CD19" s="53"/>
      <c r="CE19" s="513"/>
      <c r="CF19" s="513"/>
      <c r="CG19" s="513"/>
      <c r="CH19" s="513"/>
      <c r="CI19" s="513"/>
      <c r="CJ19" s="513"/>
      <c r="CK19" s="513"/>
      <c r="CL19" s="513"/>
      <c r="CM19" s="513"/>
      <c r="CN19" s="513"/>
      <c r="CO19" s="513"/>
      <c r="CP19" s="513"/>
      <c r="CQ19" s="513"/>
      <c r="CR19" s="513"/>
      <c r="CS19" s="514"/>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40"/>
      <c r="B20" s="515" t="s">
        <v>91</v>
      </c>
      <c r="C20" s="444"/>
      <c r="D20" s="444"/>
      <c r="E20" s="516"/>
      <c r="F20" s="516"/>
      <c r="G20" s="516"/>
      <c r="H20" s="516"/>
      <c r="I20" s="516"/>
      <c r="J20" s="516"/>
      <c r="K20" s="516"/>
      <c r="L20" s="524">
        <v>5247</v>
      </c>
      <c r="M20" s="524"/>
      <c r="N20" s="524"/>
      <c r="O20" s="524"/>
      <c r="P20" s="524"/>
      <c r="Q20" s="524"/>
      <c r="R20" s="525"/>
      <c r="S20" s="525"/>
      <c r="T20" s="525"/>
      <c r="U20" s="525"/>
      <c r="V20" s="526"/>
      <c r="W20" s="413"/>
      <c r="X20" s="414"/>
      <c r="Y20" s="414"/>
      <c r="Z20" s="414"/>
      <c r="AA20" s="414"/>
      <c r="AB20" s="414"/>
      <c r="AC20" s="527"/>
      <c r="AD20" s="527"/>
      <c r="AE20" s="527"/>
      <c r="AF20" s="527"/>
      <c r="AG20" s="527"/>
      <c r="AH20" s="527"/>
      <c r="AI20" s="527"/>
      <c r="AJ20" s="527"/>
      <c r="AK20" s="527"/>
      <c r="AL20" s="528"/>
      <c r="AM20" s="529"/>
      <c r="AN20" s="456"/>
      <c r="AO20" s="456"/>
      <c r="AP20" s="456"/>
      <c r="AQ20" s="456"/>
      <c r="AR20" s="456"/>
      <c r="AS20" s="456"/>
      <c r="AT20" s="457"/>
      <c r="AU20" s="530"/>
      <c r="AV20" s="531"/>
      <c r="AW20" s="531"/>
      <c r="AX20" s="532"/>
      <c r="AY20" s="429"/>
      <c r="AZ20" s="430"/>
      <c r="BA20" s="430"/>
      <c r="BB20" s="430"/>
      <c r="BC20" s="430"/>
      <c r="BD20" s="430"/>
      <c r="BE20" s="430"/>
      <c r="BF20" s="430"/>
      <c r="BG20" s="430"/>
      <c r="BH20" s="430"/>
      <c r="BI20" s="430"/>
      <c r="BJ20" s="430"/>
      <c r="BK20" s="430"/>
      <c r="BL20" s="430"/>
      <c r="BM20" s="431"/>
      <c r="BN20" s="432"/>
      <c r="BO20" s="433"/>
      <c r="BP20" s="433"/>
      <c r="BQ20" s="433"/>
      <c r="BR20" s="433"/>
      <c r="BS20" s="433"/>
      <c r="BT20" s="433"/>
      <c r="BU20" s="434"/>
      <c r="BV20" s="432"/>
      <c r="BW20" s="433"/>
      <c r="BX20" s="433"/>
      <c r="BY20" s="433"/>
      <c r="BZ20" s="433"/>
      <c r="CA20" s="433"/>
      <c r="CB20" s="433"/>
      <c r="CC20" s="434"/>
      <c r="CD20" s="53"/>
      <c r="CE20" s="513"/>
      <c r="CF20" s="513"/>
      <c r="CG20" s="513"/>
      <c r="CH20" s="513"/>
      <c r="CI20" s="513"/>
      <c r="CJ20" s="513"/>
      <c r="CK20" s="513"/>
      <c r="CL20" s="513"/>
      <c r="CM20" s="513"/>
      <c r="CN20" s="513"/>
      <c r="CO20" s="513"/>
      <c r="CP20" s="513"/>
      <c r="CQ20" s="513"/>
      <c r="CR20" s="513"/>
      <c r="CS20" s="514"/>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40"/>
      <c r="B21" s="535" t="s">
        <v>92</v>
      </c>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7"/>
      <c r="AY21" s="538"/>
      <c r="AZ21" s="539"/>
      <c r="BA21" s="539"/>
      <c r="BB21" s="539"/>
      <c r="BC21" s="539"/>
      <c r="BD21" s="539"/>
      <c r="BE21" s="539"/>
      <c r="BF21" s="539"/>
      <c r="BG21" s="539"/>
      <c r="BH21" s="539"/>
      <c r="BI21" s="539"/>
      <c r="BJ21" s="539"/>
      <c r="BK21" s="539"/>
      <c r="BL21" s="539"/>
      <c r="BM21" s="540"/>
      <c r="BN21" s="541"/>
      <c r="BO21" s="542"/>
      <c r="BP21" s="542"/>
      <c r="BQ21" s="542"/>
      <c r="BR21" s="542"/>
      <c r="BS21" s="542"/>
      <c r="BT21" s="542"/>
      <c r="BU21" s="543"/>
      <c r="BV21" s="541"/>
      <c r="BW21" s="542"/>
      <c r="BX21" s="542"/>
      <c r="BY21" s="542"/>
      <c r="BZ21" s="542"/>
      <c r="CA21" s="542"/>
      <c r="CB21" s="542"/>
      <c r="CC21" s="543"/>
      <c r="CD21" s="53"/>
      <c r="CE21" s="513"/>
      <c r="CF21" s="513"/>
      <c r="CG21" s="513"/>
      <c r="CH21" s="513"/>
      <c r="CI21" s="513"/>
      <c r="CJ21" s="513"/>
      <c r="CK21" s="513"/>
      <c r="CL21" s="513"/>
      <c r="CM21" s="513"/>
      <c r="CN21" s="513"/>
      <c r="CO21" s="513"/>
      <c r="CP21" s="513"/>
      <c r="CQ21" s="513"/>
      <c r="CR21" s="513"/>
      <c r="CS21" s="514"/>
      <c r="CT21" s="398"/>
      <c r="CU21" s="399"/>
      <c r="CV21" s="399"/>
      <c r="CW21" s="399"/>
      <c r="CX21" s="399"/>
      <c r="CY21" s="399"/>
      <c r="CZ21" s="399"/>
      <c r="DA21" s="400"/>
      <c r="DB21" s="398"/>
      <c r="DC21" s="399"/>
      <c r="DD21" s="399"/>
      <c r="DE21" s="399"/>
      <c r="DF21" s="399"/>
      <c r="DG21" s="399"/>
      <c r="DH21" s="399"/>
      <c r="DI21" s="400"/>
    </row>
    <row r="22" spans="1:113" ht="18.75" customHeight="1" x14ac:dyDescent="0.15">
      <c r="A22" s="40"/>
      <c r="B22" s="544" t="s">
        <v>93</v>
      </c>
      <c r="C22" s="545"/>
      <c r="D22" s="546"/>
      <c r="E22" s="407" t="s">
        <v>22</v>
      </c>
      <c r="F22" s="412"/>
      <c r="G22" s="412"/>
      <c r="H22" s="412"/>
      <c r="I22" s="412"/>
      <c r="J22" s="412"/>
      <c r="K22" s="402"/>
      <c r="L22" s="407" t="s">
        <v>94</v>
      </c>
      <c r="M22" s="412"/>
      <c r="N22" s="412"/>
      <c r="O22" s="412"/>
      <c r="P22" s="402"/>
      <c r="Q22" s="553" t="s">
        <v>95</v>
      </c>
      <c r="R22" s="554"/>
      <c r="S22" s="554"/>
      <c r="T22" s="554"/>
      <c r="U22" s="554"/>
      <c r="V22" s="555"/>
      <c r="W22" s="559" t="s">
        <v>96</v>
      </c>
      <c r="X22" s="545"/>
      <c r="Y22" s="546"/>
      <c r="Z22" s="407" t="s">
        <v>22</v>
      </c>
      <c r="AA22" s="412"/>
      <c r="AB22" s="412"/>
      <c r="AC22" s="412"/>
      <c r="AD22" s="412"/>
      <c r="AE22" s="412"/>
      <c r="AF22" s="412"/>
      <c r="AG22" s="402"/>
      <c r="AH22" s="564" t="s">
        <v>97</v>
      </c>
      <c r="AI22" s="412"/>
      <c r="AJ22" s="412"/>
      <c r="AK22" s="412"/>
      <c r="AL22" s="402"/>
      <c r="AM22" s="564" t="s">
        <v>98</v>
      </c>
      <c r="AN22" s="565"/>
      <c r="AO22" s="565"/>
      <c r="AP22" s="565"/>
      <c r="AQ22" s="565"/>
      <c r="AR22" s="566"/>
      <c r="AS22" s="553" t="s">
        <v>95</v>
      </c>
      <c r="AT22" s="554"/>
      <c r="AU22" s="554"/>
      <c r="AV22" s="554"/>
      <c r="AW22" s="554"/>
      <c r="AX22" s="570"/>
      <c r="AY22" s="361" t="s">
        <v>99</v>
      </c>
      <c r="AZ22" s="362"/>
      <c r="BA22" s="362"/>
      <c r="BB22" s="362"/>
      <c r="BC22" s="362"/>
      <c r="BD22" s="362"/>
      <c r="BE22" s="362"/>
      <c r="BF22" s="362"/>
      <c r="BG22" s="362"/>
      <c r="BH22" s="362"/>
      <c r="BI22" s="362"/>
      <c r="BJ22" s="362"/>
      <c r="BK22" s="362"/>
      <c r="BL22" s="362"/>
      <c r="BM22" s="363"/>
      <c r="BN22" s="364">
        <v>7921592</v>
      </c>
      <c r="BO22" s="365"/>
      <c r="BP22" s="365"/>
      <c r="BQ22" s="365"/>
      <c r="BR22" s="365"/>
      <c r="BS22" s="365"/>
      <c r="BT22" s="365"/>
      <c r="BU22" s="366"/>
      <c r="BV22" s="364">
        <v>8336649</v>
      </c>
      <c r="BW22" s="365"/>
      <c r="BX22" s="365"/>
      <c r="BY22" s="365"/>
      <c r="BZ22" s="365"/>
      <c r="CA22" s="365"/>
      <c r="CB22" s="365"/>
      <c r="CC22" s="366"/>
      <c r="CD22" s="53"/>
      <c r="CE22" s="513"/>
      <c r="CF22" s="513"/>
      <c r="CG22" s="513"/>
      <c r="CH22" s="513"/>
      <c r="CI22" s="513"/>
      <c r="CJ22" s="513"/>
      <c r="CK22" s="513"/>
      <c r="CL22" s="513"/>
      <c r="CM22" s="513"/>
      <c r="CN22" s="513"/>
      <c r="CO22" s="513"/>
      <c r="CP22" s="513"/>
      <c r="CQ22" s="513"/>
      <c r="CR22" s="513"/>
      <c r="CS22" s="514"/>
      <c r="CT22" s="398"/>
      <c r="CU22" s="399"/>
      <c r="CV22" s="399"/>
      <c r="CW22" s="399"/>
      <c r="CX22" s="399"/>
      <c r="CY22" s="399"/>
      <c r="CZ22" s="399"/>
      <c r="DA22" s="400"/>
      <c r="DB22" s="398"/>
      <c r="DC22" s="399"/>
      <c r="DD22" s="399"/>
      <c r="DE22" s="399"/>
      <c r="DF22" s="399"/>
      <c r="DG22" s="399"/>
      <c r="DH22" s="399"/>
      <c r="DI22" s="400"/>
    </row>
    <row r="23" spans="1:113" ht="18.75" customHeight="1" x14ac:dyDescent="0.15">
      <c r="A23" s="40"/>
      <c r="B23" s="547"/>
      <c r="C23" s="548"/>
      <c r="D23" s="549"/>
      <c r="E23" s="387"/>
      <c r="F23" s="392"/>
      <c r="G23" s="392"/>
      <c r="H23" s="392"/>
      <c r="I23" s="392"/>
      <c r="J23" s="392"/>
      <c r="K23" s="381"/>
      <c r="L23" s="387"/>
      <c r="M23" s="392"/>
      <c r="N23" s="392"/>
      <c r="O23" s="392"/>
      <c r="P23" s="381"/>
      <c r="Q23" s="556"/>
      <c r="R23" s="557"/>
      <c r="S23" s="557"/>
      <c r="T23" s="557"/>
      <c r="U23" s="557"/>
      <c r="V23" s="558"/>
      <c r="W23" s="560"/>
      <c r="X23" s="548"/>
      <c r="Y23" s="549"/>
      <c r="Z23" s="387"/>
      <c r="AA23" s="392"/>
      <c r="AB23" s="392"/>
      <c r="AC23" s="392"/>
      <c r="AD23" s="392"/>
      <c r="AE23" s="392"/>
      <c r="AF23" s="392"/>
      <c r="AG23" s="381"/>
      <c r="AH23" s="387"/>
      <c r="AI23" s="392"/>
      <c r="AJ23" s="392"/>
      <c r="AK23" s="392"/>
      <c r="AL23" s="381"/>
      <c r="AM23" s="567"/>
      <c r="AN23" s="568"/>
      <c r="AO23" s="568"/>
      <c r="AP23" s="568"/>
      <c r="AQ23" s="568"/>
      <c r="AR23" s="569"/>
      <c r="AS23" s="556"/>
      <c r="AT23" s="557"/>
      <c r="AU23" s="557"/>
      <c r="AV23" s="557"/>
      <c r="AW23" s="557"/>
      <c r="AX23" s="571"/>
      <c r="AY23" s="429" t="s">
        <v>100</v>
      </c>
      <c r="AZ23" s="430"/>
      <c r="BA23" s="430"/>
      <c r="BB23" s="430"/>
      <c r="BC23" s="430"/>
      <c r="BD23" s="430"/>
      <c r="BE23" s="430"/>
      <c r="BF23" s="430"/>
      <c r="BG23" s="430"/>
      <c r="BH23" s="430"/>
      <c r="BI23" s="430"/>
      <c r="BJ23" s="430"/>
      <c r="BK23" s="430"/>
      <c r="BL23" s="430"/>
      <c r="BM23" s="431"/>
      <c r="BN23" s="432">
        <v>5771482</v>
      </c>
      <c r="BO23" s="433"/>
      <c r="BP23" s="433"/>
      <c r="BQ23" s="433"/>
      <c r="BR23" s="433"/>
      <c r="BS23" s="433"/>
      <c r="BT23" s="433"/>
      <c r="BU23" s="434"/>
      <c r="BV23" s="432">
        <v>5871637</v>
      </c>
      <c r="BW23" s="433"/>
      <c r="BX23" s="433"/>
      <c r="BY23" s="433"/>
      <c r="BZ23" s="433"/>
      <c r="CA23" s="433"/>
      <c r="CB23" s="433"/>
      <c r="CC23" s="434"/>
      <c r="CD23" s="53"/>
      <c r="CE23" s="513"/>
      <c r="CF23" s="513"/>
      <c r="CG23" s="513"/>
      <c r="CH23" s="513"/>
      <c r="CI23" s="513"/>
      <c r="CJ23" s="513"/>
      <c r="CK23" s="513"/>
      <c r="CL23" s="513"/>
      <c r="CM23" s="513"/>
      <c r="CN23" s="513"/>
      <c r="CO23" s="513"/>
      <c r="CP23" s="513"/>
      <c r="CQ23" s="513"/>
      <c r="CR23" s="513"/>
      <c r="CS23" s="514"/>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40"/>
      <c r="B24" s="547"/>
      <c r="C24" s="548"/>
      <c r="D24" s="549"/>
      <c r="E24" s="451" t="s">
        <v>101</v>
      </c>
      <c r="F24" s="425"/>
      <c r="G24" s="425"/>
      <c r="H24" s="425"/>
      <c r="I24" s="425"/>
      <c r="J24" s="425"/>
      <c r="K24" s="426"/>
      <c r="L24" s="452">
        <v>1</v>
      </c>
      <c r="M24" s="453"/>
      <c r="N24" s="453"/>
      <c r="O24" s="453"/>
      <c r="P24" s="495"/>
      <c r="Q24" s="452">
        <v>8100</v>
      </c>
      <c r="R24" s="453"/>
      <c r="S24" s="453"/>
      <c r="T24" s="453"/>
      <c r="U24" s="453"/>
      <c r="V24" s="495"/>
      <c r="W24" s="560"/>
      <c r="X24" s="548"/>
      <c r="Y24" s="549"/>
      <c r="Z24" s="451" t="s">
        <v>102</v>
      </c>
      <c r="AA24" s="425"/>
      <c r="AB24" s="425"/>
      <c r="AC24" s="425"/>
      <c r="AD24" s="425"/>
      <c r="AE24" s="425"/>
      <c r="AF24" s="425"/>
      <c r="AG24" s="426"/>
      <c r="AH24" s="452">
        <v>184</v>
      </c>
      <c r="AI24" s="453"/>
      <c r="AJ24" s="453"/>
      <c r="AK24" s="453"/>
      <c r="AL24" s="495"/>
      <c r="AM24" s="452">
        <v>550712</v>
      </c>
      <c r="AN24" s="453"/>
      <c r="AO24" s="453"/>
      <c r="AP24" s="453"/>
      <c r="AQ24" s="453"/>
      <c r="AR24" s="495"/>
      <c r="AS24" s="452">
        <v>2993</v>
      </c>
      <c r="AT24" s="453"/>
      <c r="AU24" s="453"/>
      <c r="AV24" s="453"/>
      <c r="AW24" s="453"/>
      <c r="AX24" s="454"/>
      <c r="AY24" s="538" t="s">
        <v>103</v>
      </c>
      <c r="AZ24" s="539"/>
      <c r="BA24" s="539"/>
      <c r="BB24" s="539"/>
      <c r="BC24" s="539"/>
      <c r="BD24" s="539"/>
      <c r="BE24" s="539"/>
      <c r="BF24" s="539"/>
      <c r="BG24" s="539"/>
      <c r="BH24" s="539"/>
      <c r="BI24" s="539"/>
      <c r="BJ24" s="539"/>
      <c r="BK24" s="539"/>
      <c r="BL24" s="539"/>
      <c r="BM24" s="540"/>
      <c r="BN24" s="432">
        <v>5197501</v>
      </c>
      <c r="BO24" s="433"/>
      <c r="BP24" s="433"/>
      <c r="BQ24" s="433"/>
      <c r="BR24" s="433"/>
      <c r="BS24" s="433"/>
      <c r="BT24" s="433"/>
      <c r="BU24" s="434"/>
      <c r="BV24" s="432">
        <v>5265164</v>
      </c>
      <c r="BW24" s="433"/>
      <c r="BX24" s="433"/>
      <c r="BY24" s="433"/>
      <c r="BZ24" s="433"/>
      <c r="CA24" s="433"/>
      <c r="CB24" s="433"/>
      <c r="CC24" s="434"/>
      <c r="CD24" s="53"/>
      <c r="CE24" s="513"/>
      <c r="CF24" s="513"/>
      <c r="CG24" s="513"/>
      <c r="CH24" s="513"/>
      <c r="CI24" s="513"/>
      <c r="CJ24" s="513"/>
      <c r="CK24" s="513"/>
      <c r="CL24" s="513"/>
      <c r="CM24" s="513"/>
      <c r="CN24" s="513"/>
      <c r="CO24" s="513"/>
      <c r="CP24" s="513"/>
      <c r="CQ24" s="513"/>
      <c r="CR24" s="513"/>
      <c r="CS24" s="514"/>
      <c r="CT24" s="398"/>
      <c r="CU24" s="399"/>
      <c r="CV24" s="399"/>
      <c r="CW24" s="399"/>
      <c r="CX24" s="399"/>
      <c r="CY24" s="399"/>
      <c r="CZ24" s="399"/>
      <c r="DA24" s="400"/>
      <c r="DB24" s="398"/>
      <c r="DC24" s="399"/>
      <c r="DD24" s="399"/>
      <c r="DE24" s="399"/>
      <c r="DF24" s="399"/>
      <c r="DG24" s="399"/>
      <c r="DH24" s="399"/>
      <c r="DI24" s="400"/>
    </row>
    <row r="25" spans="1:113" ht="18.75" customHeight="1" x14ac:dyDescent="0.15">
      <c r="A25" s="40"/>
      <c r="B25" s="547"/>
      <c r="C25" s="548"/>
      <c r="D25" s="549"/>
      <c r="E25" s="451" t="s">
        <v>104</v>
      </c>
      <c r="F25" s="425"/>
      <c r="G25" s="425"/>
      <c r="H25" s="425"/>
      <c r="I25" s="425"/>
      <c r="J25" s="425"/>
      <c r="K25" s="426"/>
      <c r="L25" s="452">
        <v>1</v>
      </c>
      <c r="M25" s="453"/>
      <c r="N25" s="453"/>
      <c r="O25" s="453"/>
      <c r="P25" s="495"/>
      <c r="Q25" s="452">
        <v>6480</v>
      </c>
      <c r="R25" s="453"/>
      <c r="S25" s="453"/>
      <c r="T25" s="453"/>
      <c r="U25" s="453"/>
      <c r="V25" s="495"/>
      <c r="W25" s="560"/>
      <c r="X25" s="548"/>
      <c r="Y25" s="549"/>
      <c r="Z25" s="451" t="s">
        <v>105</v>
      </c>
      <c r="AA25" s="425"/>
      <c r="AB25" s="425"/>
      <c r="AC25" s="425"/>
      <c r="AD25" s="425"/>
      <c r="AE25" s="425"/>
      <c r="AF25" s="425"/>
      <c r="AG25" s="426"/>
      <c r="AH25" s="452" t="s">
        <v>62</v>
      </c>
      <c r="AI25" s="453"/>
      <c r="AJ25" s="453"/>
      <c r="AK25" s="453"/>
      <c r="AL25" s="495"/>
      <c r="AM25" s="452" t="s">
        <v>62</v>
      </c>
      <c r="AN25" s="453"/>
      <c r="AO25" s="453"/>
      <c r="AP25" s="453"/>
      <c r="AQ25" s="453"/>
      <c r="AR25" s="495"/>
      <c r="AS25" s="452" t="s">
        <v>62</v>
      </c>
      <c r="AT25" s="453"/>
      <c r="AU25" s="453"/>
      <c r="AV25" s="453"/>
      <c r="AW25" s="453"/>
      <c r="AX25" s="454"/>
      <c r="AY25" s="361" t="s">
        <v>106</v>
      </c>
      <c r="AZ25" s="362"/>
      <c r="BA25" s="362"/>
      <c r="BB25" s="362"/>
      <c r="BC25" s="362"/>
      <c r="BD25" s="362"/>
      <c r="BE25" s="362"/>
      <c r="BF25" s="362"/>
      <c r="BG25" s="362"/>
      <c r="BH25" s="362"/>
      <c r="BI25" s="362"/>
      <c r="BJ25" s="362"/>
      <c r="BK25" s="362"/>
      <c r="BL25" s="362"/>
      <c r="BM25" s="363"/>
      <c r="BN25" s="364">
        <v>1298778</v>
      </c>
      <c r="BO25" s="365"/>
      <c r="BP25" s="365"/>
      <c r="BQ25" s="365"/>
      <c r="BR25" s="365"/>
      <c r="BS25" s="365"/>
      <c r="BT25" s="365"/>
      <c r="BU25" s="366"/>
      <c r="BV25" s="364">
        <v>682276</v>
      </c>
      <c r="BW25" s="365"/>
      <c r="BX25" s="365"/>
      <c r="BY25" s="365"/>
      <c r="BZ25" s="365"/>
      <c r="CA25" s="365"/>
      <c r="CB25" s="365"/>
      <c r="CC25" s="366"/>
      <c r="CD25" s="53"/>
      <c r="CE25" s="513"/>
      <c r="CF25" s="513"/>
      <c r="CG25" s="513"/>
      <c r="CH25" s="513"/>
      <c r="CI25" s="513"/>
      <c r="CJ25" s="513"/>
      <c r="CK25" s="513"/>
      <c r="CL25" s="513"/>
      <c r="CM25" s="513"/>
      <c r="CN25" s="513"/>
      <c r="CO25" s="513"/>
      <c r="CP25" s="513"/>
      <c r="CQ25" s="513"/>
      <c r="CR25" s="513"/>
      <c r="CS25" s="514"/>
      <c r="CT25" s="398"/>
      <c r="CU25" s="399"/>
      <c r="CV25" s="399"/>
      <c r="CW25" s="399"/>
      <c r="CX25" s="399"/>
      <c r="CY25" s="399"/>
      <c r="CZ25" s="399"/>
      <c r="DA25" s="400"/>
      <c r="DB25" s="398"/>
      <c r="DC25" s="399"/>
      <c r="DD25" s="399"/>
      <c r="DE25" s="399"/>
      <c r="DF25" s="399"/>
      <c r="DG25" s="399"/>
      <c r="DH25" s="399"/>
      <c r="DI25" s="400"/>
    </row>
    <row r="26" spans="1:113" ht="18.75" customHeight="1" x14ac:dyDescent="0.15">
      <c r="A26" s="40"/>
      <c r="B26" s="547"/>
      <c r="C26" s="548"/>
      <c r="D26" s="549"/>
      <c r="E26" s="451" t="s">
        <v>107</v>
      </c>
      <c r="F26" s="425"/>
      <c r="G26" s="425"/>
      <c r="H26" s="425"/>
      <c r="I26" s="425"/>
      <c r="J26" s="425"/>
      <c r="K26" s="426"/>
      <c r="L26" s="452">
        <v>1</v>
      </c>
      <c r="M26" s="453"/>
      <c r="N26" s="453"/>
      <c r="O26" s="453"/>
      <c r="P26" s="495"/>
      <c r="Q26" s="452">
        <v>6080</v>
      </c>
      <c r="R26" s="453"/>
      <c r="S26" s="453"/>
      <c r="T26" s="453"/>
      <c r="U26" s="453"/>
      <c r="V26" s="495"/>
      <c r="W26" s="560"/>
      <c r="X26" s="548"/>
      <c r="Y26" s="549"/>
      <c r="Z26" s="451" t="s">
        <v>108</v>
      </c>
      <c r="AA26" s="572"/>
      <c r="AB26" s="572"/>
      <c r="AC26" s="572"/>
      <c r="AD26" s="572"/>
      <c r="AE26" s="572"/>
      <c r="AF26" s="572"/>
      <c r="AG26" s="573"/>
      <c r="AH26" s="452">
        <v>7</v>
      </c>
      <c r="AI26" s="453"/>
      <c r="AJ26" s="453"/>
      <c r="AK26" s="453"/>
      <c r="AL26" s="495"/>
      <c r="AM26" s="452">
        <v>22687</v>
      </c>
      <c r="AN26" s="453"/>
      <c r="AO26" s="453"/>
      <c r="AP26" s="453"/>
      <c r="AQ26" s="453"/>
      <c r="AR26" s="495"/>
      <c r="AS26" s="452">
        <v>3241</v>
      </c>
      <c r="AT26" s="453"/>
      <c r="AU26" s="453"/>
      <c r="AV26" s="453"/>
      <c r="AW26" s="453"/>
      <c r="AX26" s="454"/>
      <c r="AY26" s="435" t="s">
        <v>109</v>
      </c>
      <c r="AZ26" s="436"/>
      <c r="BA26" s="436"/>
      <c r="BB26" s="436"/>
      <c r="BC26" s="436"/>
      <c r="BD26" s="436"/>
      <c r="BE26" s="436"/>
      <c r="BF26" s="436"/>
      <c r="BG26" s="436"/>
      <c r="BH26" s="436"/>
      <c r="BI26" s="436"/>
      <c r="BJ26" s="436"/>
      <c r="BK26" s="436"/>
      <c r="BL26" s="436"/>
      <c r="BM26" s="437"/>
      <c r="BN26" s="432" t="s">
        <v>62</v>
      </c>
      <c r="BO26" s="433"/>
      <c r="BP26" s="433"/>
      <c r="BQ26" s="433"/>
      <c r="BR26" s="433"/>
      <c r="BS26" s="433"/>
      <c r="BT26" s="433"/>
      <c r="BU26" s="434"/>
      <c r="BV26" s="432" t="s">
        <v>62</v>
      </c>
      <c r="BW26" s="433"/>
      <c r="BX26" s="433"/>
      <c r="BY26" s="433"/>
      <c r="BZ26" s="433"/>
      <c r="CA26" s="433"/>
      <c r="CB26" s="433"/>
      <c r="CC26" s="434"/>
      <c r="CD26" s="53"/>
      <c r="CE26" s="513"/>
      <c r="CF26" s="513"/>
      <c r="CG26" s="513"/>
      <c r="CH26" s="513"/>
      <c r="CI26" s="513"/>
      <c r="CJ26" s="513"/>
      <c r="CK26" s="513"/>
      <c r="CL26" s="513"/>
      <c r="CM26" s="513"/>
      <c r="CN26" s="513"/>
      <c r="CO26" s="513"/>
      <c r="CP26" s="513"/>
      <c r="CQ26" s="513"/>
      <c r="CR26" s="513"/>
      <c r="CS26" s="514"/>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40"/>
      <c r="B27" s="547"/>
      <c r="C27" s="548"/>
      <c r="D27" s="549"/>
      <c r="E27" s="451" t="s">
        <v>110</v>
      </c>
      <c r="F27" s="425"/>
      <c r="G27" s="425"/>
      <c r="H27" s="425"/>
      <c r="I27" s="425"/>
      <c r="J27" s="425"/>
      <c r="K27" s="426"/>
      <c r="L27" s="452">
        <v>1</v>
      </c>
      <c r="M27" s="453"/>
      <c r="N27" s="453"/>
      <c r="O27" s="453"/>
      <c r="P27" s="495"/>
      <c r="Q27" s="452">
        <v>3160</v>
      </c>
      <c r="R27" s="453"/>
      <c r="S27" s="453"/>
      <c r="T27" s="453"/>
      <c r="U27" s="453"/>
      <c r="V27" s="495"/>
      <c r="W27" s="560"/>
      <c r="X27" s="548"/>
      <c r="Y27" s="549"/>
      <c r="Z27" s="451" t="s">
        <v>111</v>
      </c>
      <c r="AA27" s="425"/>
      <c r="AB27" s="425"/>
      <c r="AC27" s="425"/>
      <c r="AD27" s="425"/>
      <c r="AE27" s="425"/>
      <c r="AF27" s="425"/>
      <c r="AG27" s="426"/>
      <c r="AH27" s="452" t="s">
        <v>62</v>
      </c>
      <c r="AI27" s="453"/>
      <c r="AJ27" s="453"/>
      <c r="AK27" s="453"/>
      <c r="AL27" s="495"/>
      <c r="AM27" s="452" t="s">
        <v>62</v>
      </c>
      <c r="AN27" s="453"/>
      <c r="AO27" s="453"/>
      <c r="AP27" s="453"/>
      <c r="AQ27" s="453"/>
      <c r="AR27" s="495"/>
      <c r="AS27" s="452" t="s">
        <v>62</v>
      </c>
      <c r="AT27" s="453"/>
      <c r="AU27" s="453"/>
      <c r="AV27" s="453"/>
      <c r="AW27" s="453"/>
      <c r="AX27" s="454"/>
      <c r="AY27" s="496" t="s">
        <v>112</v>
      </c>
      <c r="AZ27" s="497"/>
      <c r="BA27" s="497"/>
      <c r="BB27" s="497"/>
      <c r="BC27" s="497"/>
      <c r="BD27" s="497"/>
      <c r="BE27" s="497"/>
      <c r="BF27" s="497"/>
      <c r="BG27" s="497"/>
      <c r="BH27" s="497"/>
      <c r="BI27" s="497"/>
      <c r="BJ27" s="497"/>
      <c r="BK27" s="497"/>
      <c r="BL27" s="497"/>
      <c r="BM27" s="498"/>
      <c r="BN27" s="541">
        <v>335703</v>
      </c>
      <c r="BO27" s="542"/>
      <c r="BP27" s="542"/>
      <c r="BQ27" s="542"/>
      <c r="BR27" s="542"/>
      <c r="BS27" s="542"/>
      <c r="BT27" s="542"/>
      <c r="BU27" s="543"/>
      <c r="BV27" s="541">
        <v>335368</v>
      </c>
      <c r="BW27" s="542"/>
      <c r="BX27" s="542"/>
      <c r="BY27" s="542"/>
      <c r="BZ27" s="542"/>
      <c r="CA27" s="542"/>
      <c r="CB27" s="542"/>
      <c r="CC27" s="543"/>
      <c r="CD27" s="55"/>
      <c r="CE27" s="513"/>
      <c r="CF27" s="513"/>
      <c r="CG27" s="513"/>
      <c r="CH27" s="513"/>
      <c r="CI27" s="513"/>
      <c r="CJ27" s="513"/>
      <c r="CK27" s="513"/>
      <c r="CL27" s="513"/>
      <c r="CM27" s="513"/>
      <c r="CN27" s="513"/>
      <c r="CO27" s="513"/>
      <c r="CP27" s="513"/>
      <c r="CQ27" s="513"/>
      <c r="CR27" s="513"/>
      <c r="CS27" s="514"/>
      <c r="CT27" s="398"/>
      <c r="CU27" s="399"/>
      <c r="CV27" s="399"/>
      <c r="CW27" s="399"/>
      <c r="CX27" s="399"/>
      <c r="CY27" s="399"/>
      <c r="CZ27" s="399"/>
      <c r="DA27" s="400"/>
      <c r="DB27" s="398"/>
      <c r="DC27" s="399"/>
      <c r="DD27" s="399"/>
      <c r="DE27" s="399"/>
      <c r="DF27" s="399"/>
      <c r="DG27" s="399"/>
      <c r="DH27" s="399"/>
      <c r="DI27" s="400"/>
    </row>
    <row r="28" spans="1:113" ht="18.75" customHeight="1" x14ac:dyDescent="0.15">
      <c r="A28" s="40"/>
      <c r="B28" s="547"/>
      <c r="C28" s="548"/>
      <c r="D28" s="549"/>
      <c r="E28" s="451" t="s">
        <v>113</v>
      </c>
      <c r="F28" s="425"/>
      <c r="G28" s="425"/>
      <c r="H28" s="425"/>
      <c r="I28" s="425"/>
      <c r="J28" s="425"/>
      <c r="K28" s="426"/>
      <c r="L28" s="452">
        <v>1</v>
      </c>
      <c r="M28" s="453"/>
      <c r="N28" s="453"/>
      <c r="O28" s="453"/>
      <c r="P28" s="495"/>
      <c r="Q28" s="452">
        <v>2350</v>
      </c>
      <c r="R28" s="453"/>
      <c r="S28" s="453"/>
      <c r="T28" s="453"/>
      <c r="U28" s="453"/>
      <c r="V28" s="495"/>
      <c r="W28" s="560"/>
      <c r="X28" s="548"/>
      <c r="Y28" s="549"/>
      <c r="Z28" s="451" t="s">
        <v>114</v>
      </c>
      <c r="AA28" s="425"/>
      <c r="AB28" s="425"/>
      <c r="AC28" s="425"/>
      <c r="AD28" s="425"/>
      <c r="AE28" s="425"/>
      <c r="AF28" s="425"/>
      <c r="AG28" s="426"/>
      <c r="AH28" s="452" t="s">
        <v>62</v>
      </c>
      <c r="AI28" s="453"/>
      <c r="AJ28" s="453"/>
      <c r="AK28" s="453"/>
      <c r="AL28" s="495"/>
      <c r="AM28" s="452" t="s">
        <v>62</v>
      </c>
      <c r="AN28" s="453"/>
      <c r="AO28" s="453"/>
      <c r="AP28" s="453"/>
      <c r="AQ28" s="453"/>
      <c r="AR28" s="495"/>
      <c r="AS28" s="452" t="s">
        <v>62</v>
      </c>
      <c r="AT28" s="453"/>
      <c r="AU28" s="453"/>
      <c r="AV28" s="453"/>
      <c r="AW28" s="453"/>
      <c r="AX28" s="454"/>
      <c r="AY28" s="574" t="s">
        <v>115</v>
      </c>
      <c r="AZ28" s="575"/>
      <c r="BA28" s="575"/>
      <c r="BB28" s="576"/>
      <c r="BC28" s="361" t="s">
        <v>116</v>
      </c>
      <c r="BD28" s="362"/>
      <c r="BE28" s="362"/>
      <c r="BF28" s="362"/>
      <c r="BG28" s="362"/>
      <c r="BH28" s="362"/>
      <c r="BI28" s="362"/>
      <c r="BJ28" s="362"/>
      <c r="BK28" s="362"/>
      <c r="BL28" s="362"/>
      <c r="BM28" s="363"/>
      <c r="BN28" s="364">
        <v>1845342</v>
      </c>
      <c r="BO28" s="365"/>
      <c r="BP28" s="365"/>
      <c r="BQ28" s="365"/>
      <c r="BR28" s="365"/>
      <c r="BS28" s="365"/>
      <c r="BT28" s="365"/>
      <c r="BU28" s="366"/>
      <c r="BV28" s="364">
        <v>1837586</v>
      </c>
      <c r="BW28" s="365"/>
      <c r="BX28" s="365"/>
      <c r="BY28" s="365"/>
      <c r="BZ28" s="365"/>
      <c r="CA28" s="365"/>
      <c r="CB28" s="365"/>
      <c r="CC28" s="366"/>
      <c r="CD28" s="53"/>
      <c r="CE28" s="513"/>
      <c r="CF28" s="513"/>
      <c r="CG28" s="513"/>
      <c r="CH28" s="513"/>
      <c r="CI28" s="513"/>
      <c r="CJ28" s="513"/>
      <c r="CK28" s="513"/>
      <c r="CL28" s="513"/>
      <c r="CM28" s="513"/>
      <c r="CN28" s="513"/>
      <c r="CO28" s="513"/>
      <c r="CP28" s="513"/>
      <c r="CQ28" s="513"/>
      <c r="CR28" s="513"/>
      <c r="CS28" s="514"/>
      <c r="CT28" s="398"/>
      <c r="CU28" s="399"/>
      <c r="CV28" s="399"/>
      <c r="CW28" s="399"/>
      <c r="CX28" s="399"/>
      <c r="CY28" s="399"/>
      <c r="CZ28" s="399"/>
      <c r="DA28" s="400"/>
      <c r="DB28" s="398"/>
      <c r="DC28" s="399"/>
      <c r="DD28" s="399"/>
      <c r="DE28" s="399"/>
      <c r="DF28" s="399"/>
      <c r="DG28" s="399"/>
      <c r="DH28" s="399"/>
      <c r="DI28" s="400"/>
    </row>
    <row r="29" spans="1:113" ht="18.75" customHeight="1" x14ac:dyDescent="0.15">
      <c r="A29" s="40"/>
      <c r="B29" s="547"/>
      <c r="C29" s="548"/>
      <c r="D29" s="549"/>
      <c r="E29" s="451" t="s">
        <v>117</v>
      </c>
      <c r="F29" s="425"/>
      <c r="G29" s="425"/>
      <c r="H29" s="425"/>
      <c r="I29" s="425"/>
      <c r="J29" s="425"/>
      <c r="K29" s="426"/>
      <c r="L29" s="452">
        <v>14</v>
      </c>
      <c r="M29" s="453"/>
      <c r="N29" s="453"/>
      <c r="O29" s="453"/>
      <c r="P29" s="495"/>
      <c r="Q29" s="452">
        <v>2228</v>
      </c>
      <c r="R29" s="453"/>
      <c r="S29" s="453"/>
      <c r="T29" s="453"/>
      <c r="U29" s="453"/>
      <c r="V29" s="495"/>
      <c r="W29" s="561"/>
      <c r="X29" s="562"/>
      <c r="Y29" s="563"/>
      <c r="Z29" s="451" t="s">
        <v>118</v>
      </c>
      <c r="AA29" s="425"/>
      <c r="AB29" s="425"/>
      <c r="AC29" s="425"/>
      <c r="AD29" s="425"/>
      <c r="AE29" s="425"/>
      <c r="AF29" s="425"/>
      <c r="AG29" s="426"/>
      <c r="AH29" s="452">
        <v>184</v>
      </c>
      <c r="AI29" s="453"/>
      <c r="AJ29" s="453"/>
      <c r="AK29" s="453"/>
      <c r="AL29" s="495"/>
      <c r="AM29" s="452">
        <v>550712</v>
      </c>
      <c r="AN29" s="453"/>
      <c r="AO29" s="453"/>
      <c r="AP29" s="453"/>
      <c r="AQ29" s="453"/>
      <c r="AR29" s="495"/>
      <c r="AS29" s="452">
        <v>2993</v>
      </c>
      <c r="AT29" s="453"/>
      <c r="AU29" s="453"/>
      <c r="AV29" s="453"/>
      <c r="AW29" s="453"/>
      <c r="AX29" s="454"/>
      <c r="AY29" s="577"/>
      <c r="AZ29" s="578"/>
      <c r="BA29" s="578"/>
      <c r="BB29" s="579"/>
      <c r="BC29" s="429" t="s">
        <v>119</v>
      </c>
      <c r="BD29" s="430"/>
      <c r="BE29" s="430"/>
      <c r="BF29" s="430"/>
      <c r="BG29" s="430"/>
      <c r="BH29" s="430"/>
      <c r="BI29" s="430"/>
      <c r="BJ29" s="430"/>
      <c r="BK29" s="430"/>
      <c r="BL29" s="430"/>
      <c r="BM29" s="431"/>
      <c r="BN29" s="432">
        <v>795527</v>
      </c>
      <c r="BO29" s="433"/>
      <c r="BP29" s="433"/>
      <c r="BQ29" s="433"/>
      <c r="BR29" s="433"/>
      <c r="BS29" s="433"/>
      <c r="BT29" s="433"/>
      <c r="BU29" s="434"/>
      <c r="BV29" s="432">
        <v>764115</v>
      </c>
      <c r="BW29" s="433"/>
      <c r="BX29" s="433"/>
      <c r="BY29" s="433"/>
      <c r="BZ29" s="433"/>
      <c r="CA29" s="433"/>
      <c r="CB29" s="433"/>
      <c r="CC29" s="434"/>
      <c r="CD29" s="55"/>
      <c r="CE29" s="513"/>
      <c r="CF29" s="513"/>
      <c r="CG29" s="513"/>
      <c r="CH29" s="513"/>
      <c r="CI29" s="513"/>
      <c r="CJ29" s="513"/>
      <c r="CK29" s="513"/>
      <c r="CL29" s="513"/>
      <c r="CM29" s="513"/>
      <c r="CN29" s="513"/>
      <c r="CO29" s="513"/>
      <c r="CP29" s="513"/>
      <c r="CQ29" s="513"/>
      <c r="CR29" s="513"/>
      <c r="CS29" s="514"/>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40"/>
      <c r="B30" s="550"/>
      <c r="C30" s="551"/>
      <c r="D30" s="552"/>
      <c r="E30" s="455"/>
      <c r="F30" s="456"/>
      <c r="G30" s="456"/>
      <c r="H30" s="456"/>
      <c r="I30" s="456"/>
      <c r="J30" s="456"/>
      <c r="K30" s="457"/>
      <c r="L30" s="584"/>
      <c r="M30" s="585"/>
      <c r="N30" s="585"/>
      <c r="O30" s="585"/>
      <c r="P30" s="586"/>
      <c r="Q30" s="584"/>
      <c r="R30" s="585"/>
      <c r="S30" s="585"/>
      <c r="T30" s="585"/>
      <c r="U30" s="585"/>
      <c r="V30" s="586"/>
      <c r="W30" s="587" t="s">
        <v>120</v>
      </c>
      <c r="X30" s="588"/>
      <c r="Y30" s="588"/>
      <c r="Z30" s="588"/>
      <c r="AA30" s="588"/>
      <c r="AB30" s="588"/>
      <c r="AC30" s="588"/>
      <c r="AD30" s="588"/>
      <c r="AE30" s="588"/>
      <c r="AF30" s="588"/>
      <c r="AG30" s="589"/>
      <c r="AH30" s="520">
        <v>93</v>
      </c>
      <c r="AI30" s="521"/>
      <c r="AJ30" s="521"/>
      <c r="AK30" s="521"/>
      <c r="AL30" s="521"/>
      <c r="AM30" s="521"/>
      <c r="AN30" s="521"/>
      <c r="AO30" s="521"/>
      <c r="AP30" s="521"/>
      <c r="AQ30" s="521"/>
      <c r="AR30" s="521"/>
      <c r="AS30" s="521"/>
      <c r="AT30" s="521"/>
      <c r="AU30" s="521"/>
      <c r="AV30" s="521"/>
      <c r="AW30" s="521"/>
      <c r="AX30" s="523"/>
      <c r="AY30" s="580"/>
      <c r="AZ30" s="581"/>
      <c r="BA30" s="581"/>
      <c r="BB30" s="582"/>
      <c r="BC30" s="538" t="s">
        <v>121</v>
      </c>
      <c r="BD30" s="539"/>
      <c r="BE30" s="539"/>
      <c r="BF30" s="539"/>
      <c r="BG30" s="539"/>
      <c r="BH30" s="539"/>
      <c r="BI30" s="539"/>
      <c r="BJ30" s="539"/>
      <c r="BK30" s="539"/>
      <c r="BL30" s="539"/>
      <c r="BM30" s="540"/>
      <c r="BN30" s="541">
        <v>3424316</v>
      </c>
      <c r="BO30" s="542"/>
      <c r="BP30" s="542"/>
      <c r="BQ30" s="542"/>
      <c r="BR30" s="542"/>
      <c r="BS30" s="542"/>
      <c r="BT30" s="542"/>
      <c r="BU30" s="543"/>
      <c r="BV30" s="541">
        <v>3706466</v>
      </c>
      <c r="BW30" s="542"/>
      <c r="BX30" s="542"/>
      <c r="BY30" s="542"/>
      <c r="BZ30" s="542"/>
      <c r="CA30" s="542"/>
      <c r="CB30" s="542"/>
      <c r="CC30" s="543"/>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83" t="s">
        <v>122</v>
      </c>
      <c r="D32" s="583"/>
      <c r="E32" s="583"/>
      <c r="F32" s="583"/>
      <c r="G32" s="583"/>
      <c r="H32" s="583"/>
      <c r="I32" s="583"/>
      <c r="J32" s="583"/>
      <c r="K32" s="583"/>
      <c r="L32" s="583"/>
      <c r="M32" s="583"/>
      <c r="N32" s="583"/>
      <c r="O32" s="583"/>
      <c r="P32" s="583"/>
      <c r="Q32" s="583"/>
      <c r="R32" s="583"/>
      <c r="S32" s="583"/>
      <c r="U32" s="436" t="s">
        <v>123</v>
      </c>
      <c r="V32" s="436"/>
      <c r="W32" s="436"/>
      <c r="X32" s="436"/>
      <c r="Y32" s="436"/>
      <c r="Z32" s="436"/>
      <c r="AA32" s="436"/>
      <c r="AB32" s="436"/>
      <c r="AC32" s="436"/>
      <c r="AD32" s="436"/>
      <c r="AE32" s="436"/>
      <c r="AF32" s="436"/>
      <c r="AG32" s="436"/>
      <c r="AH32" s="436"/>
      <c r="AI32" s="436"/>
      <c r="AJ32" s="436"/>
      <c r="AK32" s="436"/>
      <c r="AM32" s="436" t="s">
        <v>124</v>
      </c>
      <c r="AN32" s="436"/>
      <c r="AO32" s="436"/>
      <c r="AP32" s="436"/>
      <c r="AQ32" s="436"/>
      <c r="AR32" s="436"/>
      <c r="AS32" s="436"/>
      <c r="AT32" s="436"/>
      <c r="AU32" s="436"/>
      <c r="AV32" s="436"/>
      <c r="AW32" s="436"/>
      <c r="AX32" s="436"/>
      <c r="AY32" s="436"/>
      <c r="AZ32" s="436"/>
      <c r="BA32" s="436"/>
      <c r="BB32" s="436"/>
      <c r="BC32" s="436"/>
      <c r="BE32" s="436" t="s">
        <v>125</v>
      </c>
      <c r="BF32" s="436"/>
      <c r="BG32" s="436"/>
      <c r="BH32" s="436"/>
      <c r="BI32" s="436"/>
      <c r="BJ32" s="436"/>
      <c r="BK32" s="436"/>
      <c r="BL32" s="436"/>
      <c r="BM32" s="436"/>
      <c r="BN32" s="436"/>
      <c r="BO32" s="436"/>
      <c r="BP32" s="436"/>
      <c r="BQ32" s="436"/>
      <c r="BR32" s="436"/>
      <c r="BS32" s="436"/>
      <c r="BT32" s="436"/>
      <c r="BU32" s="436"/>
      <c r="BW32" s="436" t="s">
        <v>126</v>
      </c>
      <c r="BX32" s="436"/>
      <c r="BY32" s="436"/>
      <c r="BZ32" s="436"/>
      <c r="CA32" s="436"/>
      <c r="CB32" s="436"/>
      <c r="CC32" s="436"/>
      <c r="CD32" s="436"/>
      <c r="CE32" s="436"/>
      <c r="CF32" s="436"/>
      <c r="CG32" s="436"/>
      <c r="CH32" s="436"/>
      <c r="CI32" s="436"/>
      <c r="CJ32" s="436"/>
      <c r="CK32" s="436"/>
      <c r="CL32" s="436"/>
      <c r="CM32" s="436"/>
      <c r="CO32" s="436" t="s">
        <v>127</v>
      </c>
      <c r="CP32" s="436"/>
      <c r="CQ32" s="436"/>
      <c r="CR32" s="436"/>
      <c r="CS32" s="436"/>
      <c r="CT32" s="436"/>
      <c r="CU32" s="436"/>
      <c r="CV32" s="436"/>
      <c r="CW32" s="436"/>
      <c r="CX32" s="436"/>
      <c r="CY32" s="436"/>
      <c r="CZ32" s="436"/>
      <c r="DA32" s="436"/>
      <c r="DB32" s="436"/>
      <c r="DC32" s="436"/>
      <c r="DD32" s="436"/>
      <c r="DE32" s="436"/>
      <c r="DI32" s="63"/>
    </row>
    <row r="33" spans="1:113" ht="13.5" customHeight="1" x14ac:dyDescent="0.15">
      <c r="A33" s="40"/>
      <c r="B33" s="64"/>
      <c r="C33" s="419" t="s">
        <v>128</v>
      </c>
      <c r="D33" s="419"/>
      <c r="E33" s="390" t="s">
        <v>129</v>
      </c>
      <c r="F33" s="390"/>
      <c r="G33" s="390"/>
      <c r="H33" s="390"/>
      <c r="I33" s="390"/>
      <c r="J33" s="390"/>
      <c r="K33" s="390"/>
      <c r="L33" s="390"/>
      <c r="M33" s="390"/>
      <c r="N33" s="390"/>
      <c r="O33" s="390"/>
      <c r="P33" s="390"/>
      <c r="Q33" s="390"/>
      <c r="R33" s="390"/>
      <c r="S33" s="390"/>
      <c r="T33" s="65"/>
      <c r="U33" s="419" t="s">
        <v>128</v>
      </c>
      <c r="V33" s="419"/>
      <c r="W33" s="390" t="s">
        <v>129</v>
      </c>
      <c r="X33" s="390"/>
      <c r="Y33" s="390"/>
      <c r="Z33" s="390"/>
      <c r="AA33" s="390"/>
      <c r="AB33" s="390"/>
      <c r="AC33" s="390"/>
      <c r="AD33" s="390"/>
      <c r="AE33" s="390"/>
      <c r="AF33" s="390"/>
      <c r="AG33" s="390"/>
      <c r="AH33" s="390"/>
      <c r="AI33" s="390"/>
      <c r="AJ33" s="390"/>
      <c r="AK33" s="390"/>
      <c r="AL33" s="65"/>
      <c r="AM33" s="419" t="s">
        <v>128</v>
      </c>
      <c r="AN33" s="419"/>
      <c r="AO33" s="390" t="s">
        <v>129</v>
      </c>
      <c r="AP33" s="390"/>
      <c r="AQ33" s="390"/>
      <c r="AR33" s="390"/>
      <c r="AS33" s="390"/>
      <c r="AT33" s="390"/>
      <c r="AU33" s="390"/>
      <c r="AV33" s="390"/>
      <c r="AW33" s="390"/>
      <c r="AX33" s="390"/>
      <c r="AY33" s="390"/>
      <c r="AZ33" s="390"/>
      <c r="BA33" s="390"/>
      <c r="BB33" s="390"/>
      <c r="BC33" s="390"/>
      <c r="BD33" s="66"/>
      <c r="BE33" s="390" t="s">
        <v>130</v>
      </c>
      <c r="BF33" s="390"/>
      <c r="BG33" s="390" t="s">
        <v>131</v>
      </c>
      <c r="BH33" s="390"/>
      <c r="BI33" s="390"/>
      <c r="BJ33" s="390"/>
      <c r="BK33" s="390"/>
      <c r="BL33" s="390"/>
      <c r="BM33" s="390"/>
      <c r="BN33" s="390"/>
      <c r="BO33" s="390"/>
      <c r="BP33" s="390"/>
      <c r="BQ33" s="390"/>
      <c r="BR33" s="390"/>
      <c r="BS33" s="390"/>
      <c r="BT33" s="390"/>
      <c r="BU33" s="390"/>
      <c r="BV33" s="66"/>
      <c r="BW33" s="419" t="s">
        <v>130</v>
      </c>
      <c r="BX33" s="419"/>
      <c r="BY33" s="390" t="s">
        <v>132</v>
      </c>
      <c r="BZ33" s="390"/>
      <c r="CA33" s="390"/>
      <c r="CB33" s="390"/>
      <c r="CC33" s="390"/>
      <c r="CD33" s="390"/>
      <c r="CE33" s="390"/>
      <c r="CF33" s="390"/>
      <c r="CG33" s="390"/>
      <c r="CH33" s="390"/>
      <c r="CI33" s="390"/>
      <c r="CJ33" s="390"/>
      <c r="CK33" s="390"/>
      <c r="CL33" s="390"/>
      <c r="CM33" s="390"/>
      <c r="CN33" s="65"/>
      <c r="CO33" s="419" t="s">
        <v>128</v>
      </c>
      <c r="CP33" s="419"/>
      <c r="CQ33" s="390" t="s">
        <v>133</v>
      </c>
      <c r="CR33" s="390"/>
      <c r="CS33" s="390"/>
      <c r="CT33" s="390"/>
      <c r="CU33" s="390"/>
      <c r="CV33" s="390"/>
      <c r="CW33" s="390"/>
      <c r="CX33" s="390"/>
      <c r="CY33" s="390"/>
      <c r="CZ33" s="390"/>
      <c r="DA33" s="390"/>
      <c r="DB33" s="390"/>
      <c r="DC33" s="390"/>
      <c r="DD33" s="390"/>
      <c r="DE33" s="390"/>
      <c r="DF33" s="65"/>
      <c r="DG33" s="590" t="s">
        <v>134</v>
      </c>
      <c r="DH33" s="590"/>
      <c r="DI33" s="67"/>
    </row>
    <row r="34" spans="1:113" ht="32.25" customHeight="1" x14ac:dyDescent="0.15">
      <c r="A34" s="40"/>
      <c r="B34" s="64"/>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40"/>
      <c r="U34" s="591">
        <f>IF(W34="","",MAX(C34:D43)+1)</f>
        <v>4</v>
      </c>
      <c r="V34" s="591"/>
      <c r="W34" s="592" t="str">
        <f>IF('各会計、関係団体の財政状況及び健全化判断比率'!B28="","",'各会計、関係団体の財政状況及び健全化判断比率'!B28)</f>
        <v>国民健康保険特別会計</v>
      </c>
      <c r="X34" s="592"/>
      <c r="Y34" s="592"/>
      <c r="Z34" s="592"/>
      <c r="AA34" s="592"/>
      <c r="AB34" s="592"/>
      <c r="AC34" s="592"/>
      <c r="AD34" s="592"/>
      <c r="AE34" s="592"/>
      <c r="AF34" s="592"/>
      <c r="AG34" s="592"/>
      <c r="AH34" s="592"/>
      <c r="AI34" s="592"/>
      <c r="AJ34" s="592"/>
      <c r="AK34" s="592"/>
      <c r="AL34" s="40"/>
      <c r="AM34" s="591">
        <f>IF(AO34="","",MAX(C34:D43,U34:V43)+1)</f>
        <v>8</v>
      </c>
      <c r="AN34" s="591"/>
      <c r="AO34" s="592" t="str">
        <f>IF('各会計、関係団体の財政状況及び健全化判断比率'!B32="","",'各会計、関係団体の財政状況及び健全化判断比率'!B32)</f>
        <v>水道事業会計</v>
      </c>
      <c r="AP34" s="592"/>
      <c r="AQ34" s="592"/>
      <c r="AR34" s="592"/>
      <c r="AS34" s="592"/>
      <c r="AT34" s="592"/>
      <c r="AU34" s="592"/>
      <c r="AV34" s="592"/>
      <c r="AW34" s="592"/>
      <c r="AX34" s="592"/>
      <c r="AY34" s="592"/>
      <c r="AZ34" s="592"/>
      <c r="BA34" s="592"/>
      <c r="BB34" s="592"/>
      <c r="BC34" s="592"/>
      <c r="BD34" s="40"/>
      <c r="BE34" s="591">
        <f>IF(BG34="","",MAX(C34:D43,U34:V43,AM34:AN43)+1)</f>
        <v>9</v>
      </c>
      <c r="BF34" s="591"/>
      <c r="BG34" s="592" t="str">
        <f>IF('各会計、関係団体の財政状況及び健全化判断比率'!B33="","",'各会計、関係団体の財政状況及び健全化判断比率'!B33)</f>
        <v>農業集落排水事業特別会計</v>
      </c>
      <c r="BH34" s="592"/>
      <c r="BI34" s="592"/>
      <c r="BJ34" s="592"/>
      <c r="BK34" s="592"/>
      <c r="BL34" s="592"/>
      <c r="BM34" s="592"/>
      <c r="BN34" s="592"/>
      <c r="BO34" s="592"/>
      <c r="BP34" s="592"/>
      <c r="BQ34" s="592"/>
      <c r="BR34" s="592"/>
      <c r="BS34" s="592"/>
      <c r="BT34" s="592"/>
      <c r="BU34" s="592"/>
      <c r="BV34" s="40"/>
      <c r="BW34" s="591">
        <f>IF(BY34="","",MAX(C34:D43,U34:V43,AM34:AN43,BE34:BF43)+1)</f>
        <v>15</v>
      </c>
      <c r="BX34" s="591"/>
      <c r="BY34" s="592" t="str">
        <f>IF('各会計、関係団体の財政状況及び健全化判断比率'!B68="","",'各会計、関係団体の財政状況及び健全化判断比率'!B68)</f>
        <v>鳥取県町村総合事務組合</v>
      </c>
      <c r="BZ34" s="592"/>
      <c r="CA34" s="592"/>
      <c r="CB34" s="592"/>
      <c r="CC34" s="592"/>
      <c r="CD34" s="592"/>
      <c r="CE34" s="592"/>
      <c r="CF34" s="592"/>
      <c r="CG34" s="592"/>
      <c r="CH34" s="592"/>
      <c r="CI34" s="592"/>
      <c r="CJ34" s="592"/>
      <c r="CK34" s="592"/>
      <c r="CL34" s="592"/>
      <c r="CM34" s="592"/>
      <c r="CN34" s="40"/>
      <c r="CO34" s="591">
        <f>IF(CQ34="","",MAX(C34:D43,U34:V43,AM34:AN43,BE34:BF43,BW34:BX43)+1)</f>
        <v>19</v>
      </c>
      <c r="CP34" s="591"/>
      <c r="CQ34" s="592" t="str">
        <f>IF('各会計、関係団体の財政状況及び健全化判断比率'!BS7="","",'各会計、関係団体の財政状況及び健全化判断比率'!BS7)</f>
        <v>大山恵みの里公社</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67"/>
    </row>
    <row r="35" spans="1:113" ht="32.25" customHeight="1" x14ac:dyDescent="0.15">
      <c r="A35" s="40"/>
      <c r="B35" s="64"/>
      <c r="C35" s="591">
        <f>IF(E35="","",C34+1)</f>
        <v>2</v>
      </c>
      <c r="D35" s="591"/>
      <c r="E35" s="592" t="str">
        <f>IF('各会計、関係団体の財政状況及び健全化判断比率'!B8="","",'各会計、関係団体の財政状況及び健全化判断比率'!B8)</f>
        <v>土地取得特別会計</v>
      </c>
      <c r="F35" s="592"/>
      <c r="G35" s="592"/>
      <c r="H35" s="592"/>
      <c r="I35" s="592"/>
      <c r="J35" s="592"/>
      <c r="K35" s="592"/>
      <c r="L35" s="592"/>
      <c r="M35" s="592"/>
      <c r="N35" s="592"/>
      <c r="O35" s="592"/>
      <c r="P35" s="592"/>
      <c r="Q35" s="592"/>
      <c r="R35" s="592"/>
      <c r="S35" s="592"/>
      <c r="T35" s="40"/>
      <c r="U35" s="591">
        <f>IF(W35="","",U34+1)</f>
        <v>5</v>
      </c>
      <c r="V35" s="591"/>
      <c r="W35" s="592" t="str">
        <f>IF('各会計、関係団体の財政状況及び健全化判断比率'!B29="","",'各会計、関係団体の財政状況及び健全化判断比率'!B29)</f>
        <v>国民健康保険診療所特別会計</v>
      </c>
      <c r="X35" s="592"/>
      <c r="Y35" s="592"/>
      <c r="Z35" s="592"/>
      <c r="AA35" s="592"/>
      <c r="AB35" s="592"/>
      <c r="AC35" s="592"/>
      <c r="AD35" s="592"/>
      <c r="AE35" s="592"/>
      <c r="AF35" s="592"/>
      <c r="AG35" s="592"/>
      <c r="AH35" s="592"/>
      <c r="AI35" s="592"/>
      <c r="AJ35" s="592"/>
      <c r="AK35" s="592"/>
      <c r="AL35" s="40"/>
      <c r="AM35" s="591" t="str">
        <f t="shared" ref="AM35:AM43" si="0">IF(AO35="","",AM34+1)</f>
        <v/>
      </c>
      <c r="AN35" s="591"/>
      <c r="AO35" s="592"/>
      <c r="AP35" s="592"/>
      <c r="AQ35" s="592"/>
      <c r="AR35" s="592"/>
      <c r="AS35" s="592"/>
      <c r="AT35" s="592"/>
      <c r="AU35" s="592"/>
      <c r="AV35" s="592"/>
      <c r="AW35" s="592"/>
      <c r="AX35" s="592"/>
      <c r="AY35" s="592"/>
      <c r="AZ35" s="592"/>
      <c r="BA35" s="592"/>
      <c r="BB35" s="592"/>
      <c r="BC35" s="592"/>
      <c r="BD35" s="40"/>
      <c r="BE35" s="591">
        <f t="shared" ref="BE35:BE43" si="1">IF(BG35="","",BE34+1)</f>
        <v>10</v>
      </c>
      <c r="BF35" s="591"/>
      <c r="BG35" s="592" t="str">
        <f>IF('各会計、関係団体の財政状況及び健全化判断比率'!B34="","",'各会計、関係団体の財政状況及び健全化判断比率'!B34)</f>
        <v>公共下水道事業特別会計</v>
      </c>
      <c r="BH35" s="592"/>
      <c r="BI35" s="592"/>
      <c r="BJ35" s="592"/>
      <c r="BK35" s="592"/>
      <c r="BL35" s="592"/>
      <c r="BM35" s="592"/>
      <c r="BN35" s="592"/>
      <c r="BO35" s="592"/>
      <c r="BP35" s="592"/>
      <c r="BQ35" s="592"/>
      <c r="BR35" s="592"/>
      <c r="BS35" s="592"/>
      <c r="BT35" s="592"/>
      <c r="BU35" s="592"/>
      <c r="BV35" s="40"/>
      <c r="BW35" s="591">
        <f t="shared" ref="BW35:BW43" si="2">IF(BY35="","",BW34+1)</f>
        <v>16</v>
      </c>
      <c r="BX35" s="591"/>
      <c r="BY35" s="592" t="str">
        <f>IF('各会計、関係団体の財政状況及び健全化判断比率'!B69="","",'各会計、関係団体の財政状況及び健全化判断比率'!B69)</f>
        <v>鳥取県西部広域行政管理組合</v>
      </c>
      <c r="BZ35" s="592"/>
      <c r="CA35" s="592"/>
      <c r="CB35" s="592"/>
      <c r="CC35" s="592"/>
      <c r="CD35" s="592"/>
      <c r="CE35" s="592"/>
      <c r="CF35" s="592"/>
      <c r="CG35" s="592"/>
      <c r="CH35" s="592"/>
      <c r="CI35" s="592"/>
      <c r="CJ35" s="592"/>
      <c r="CK35" s="592"/>
      <c r="CL35" s="592"/>
      <c r="CM35" s="592"/>
      <c r="CN35" s="40"/>
      <c r="CO35" s="591">
        <f t="shared" ref="CO35:CO43" si="3">IF(CQ35="","",CO34+1)</f>
        <v>20</v>
      </c>
      <c r="CP35" s="591"/>
      <c r="CQ35" s="592" t="str">
        <f>IF('各会計、関係団体の財政状況及び健全化判断比率'!BS8="","",'各会計、関係団体の財政状況及び健全化判断比率'!BS8)</f>
        <v>大山観光局</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67"/>
    </row>
    <row r="36" spans="1:113" ht="32.25" customHeight="1" x14ac:dyDescent="0.15">
      <c r="A36" s="40"/>
      <c r="B36" s="64"/>
      <c r="C36" s="591">
        <f>IF(E36="","",C35+1)</f>
        <v>3</v>
      </c>
      <c r="D36" s="591"/>
      <c r="E36" s="592" t="str">
        <f>IF('各会計、関係団体の財政状況及び健全化判断比率'!B9="","",'各会計、関係団体の財政状況及び健全化判断比率'!B9)</f>
        <v>開拓専用水道特別会計</v>
      </c>
      <c r="F36" s="592"/>
      <c r="G36" s="592"/>
      <c r="H36" s="592"/>
      <c r="I36" s="592"/>
      <c r="J36" s="592"/>
      <c r="K36" s="592"/>
      <c r="L36" s="592"/>
      <c r="M36" s="592"/>
      <c r="N36" s="592"/>
      <c r="O36" s="592"/>
      <c r="P36" s="592"/>
      <c r="Q36" s="592"/>
      <c r="R36" s="592"/>
      <c r="S36" s="592"/>
      <c r="T36" s="40"/>
      <c r="U36" s="591">
        <f t="shared" ref="U36:U43" si="4">IF(W36="","",U35+1)</f>
        <v>6</v>
      </c>
      <c r="V36" s="591"/>
      <c r="W36" s="592" t="str">
        <f>IF('各会計、関係団体の財政状況及び健全化判断比率'!B30="","",'各会計、関係団体の財政状況及び健全化判断比率'!B30)</f>
        <v>後期高齢者医療特別会計</v>
      </c>
      <c r="X36" s="592"/>
      <c r="Y36" s="592"/>
      <c r="Z36" s="592"/>
      <c r="AA36" s="592"/>
      <c r="AB36" s="592"/>
      <c r="AC36" s="592"/>
      <c r="AD36" s="592"/>
      <c r="AE36" s="592"/>
      <c r="AF36" s="592"/>
      <c r="AG36" s="592"/>
      <c r="AH36" s="592"/>
      <c r="AI36" s="592"/>
      <c r="AJ36" s="592"/>
      <c r="AK36" s="592"/>
      <c r="AL36" s="40"/>
      <c r="AM36" s="591" t="str">
        <f t="shared" si="0"/>
        <v/>
      </c>
      <c r="AN36" s="591"/>
      <c r="AO36" s="592"/>
      <c r="AP36" s="592"/>
      <c r="AQ36" s="592"/>
      <c r="AR36" s="592"/>
      <c r="AS36" s="592"/>
      <c r="AT36" s="592"/>
      <c r="AU36" s="592"/>
      <c r="AV36" s="592"/>
      <c r="AW36" s="592"/>
      <c r="AX36" s="592"/>
      <c r="AY36" s="592"/>
      <c r="AZ36" s="592"/>
      <c r="BA36" s="592"/>
      <c r="BB36" s="592"/>
      <c r="BC36" s="592"/>
      <c r="BD36" s="40"/>
      <c r="BE36" s="591">
        <f t="shared" si="1"/>
        <v>11</v>
      </c>
      <c r="BF36" s="591"/>
      <c r="BG36" s="592" t="str">
        <f>IF('各会計、関係団体の財政状況及び健全化判断比率'!B35="","",'各会計、関係団体の財政状況及び健全化判断比率'!B35)</f>
        <v>風力発電事業特別会計</v>
      </c>
      <c r="BH36" s="592"/>
      <c r="BI36" s="592"/>
      <c r="BJ36" s="592"/>
      <c r="BK36" s="592"/>
      <c r="BL36" s="592"/>
      <c r="BM36" s="592"/>
      <c r="BN36" s="592"/>
      <c r="BO36" s="592"/>
      <c r="BP36" s="592"/>
      <c r="BQ36" s="592"/>
      <c r="BR36" s="592"/>
      <c r="BS36" s="592"/>
      <c r="BT36" s="592"/>
      <c r="BU36" s="592"/>
      <c r="BV36" s="40"/>
      <c r="BW36" s="591">
        <f t="shared" si="2"/>
        <v>17</v>
      </c>
      <c r="BX36" s="591"/>
      <c r="BY36" s="592" t="str">
        <f>IF('各会計、関係団体の財政状況及び健全化判断比率'!B70="","",'各会計、関係団体の財政状況及び健全化判断比率'!B70)</f>
        <v>鳥取県後期高齢者医療広域連合 一般会計</v>
      </c>
      <c r="BZ36" s="592"/>
      <c r="CA36" s="592"/>
      <c r="CB36" s="592"/>
      <c r="CC36" s="592"/>
      <c r="CD36" s="592"/>
      <c r="CE36" s="592"/>
      <c r="CF36" s="592"/>
      <c r="CG36" s="592"/>
      <c r="CH36" s="592"/>
      <c r="CI36" s="592"/>
      <c r="CJ36" s="592"/>
      <c r="CK36" s="592"/>
      <c r="CL36" s="592"/>
      <c r="CM36" s="592"/>
      <c r="CN36" s="40"/>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67"/>
    </row>
    <row r="37" spans="1:113" ht="32.25" customHeight="1" x14ac:dyDescent="0.15">
      <c r="A37" s="40"/>
      <c r="B37" s="64"/>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40"/>
      <c r="U37" s="591">
        <f t="shared" si="4"/>
        <v>7</v>
      </c>
      <c r="V37" s="591"/>
      <c r="W37" s="592" t="str">
        <f>IF('各会計、関係団体の財政状況及び健全化判断比率'!B31="","",'各会計、関係団体の財政状況及び健全化判断比率'!B31)</f>
        <v>介護保険特別会計</v>
      </c>
      <c r="X37" s="592"/>
      <c r="Y37" s="592"/>
      <c r="Z37" s="592"/>
      <c r="AA37" s="592"/>
      <c r="AB37" s="592"/>
      <c r="AC37" s="592"/>
      <c r="AD37" s="592"/>
      <c r="AE37" s="592"/>
      <c r="AF37" s="592"/>
      <c r="AG37" s="592"/>
      <c r="AH37" s="592"/>
      <c r="AI37" s="592"/>
      <c r="AJ37" s="592"/>
      <c r="AK37" s="592"/>
      <c r="AL37" s="40"/>
      <c r="AM37" s="591" t="str">
        <f t="shared" si="0"/>
        <v/>
      </c>
      <c r="AN37" s="591"/>
      <c r="AO37" s="592"/>
      <c r="AP37" s="592"/>
      <c r="AQ37" s="592"/>
      <c r="AR37" s="592"/>
      <c r="AS37" s="592"/>
      <c r="AT37" s="592"/>
      <c r="AU37" s="592"/>
      <c r="AV37" s="592"/>
      <c r="AW37" s="592"/>
      <c r="AX37" s="592"/>
      <c r="AY37" s="592"/>
      <c r="AZ37" s="592"/>
      <c r="BA37" s="592"/>
      <c r="BB37" s="592"/>
      <c r="BC37" s="592"/>
      <c r="BD37" s="40"/>
      <c r="BE37" s="591">
        <f t="shared" si="1"/>
        <v>12</v>
      </c>
      <c r="BF37" s="591"/>
      <c r="BG37" s="592" t="str">
        <f>IF('各会計、関係団体の財政状況及び健全化判断比率'!B36="","",'各会計、関係団体の財政状況及び健全化判断比率'!B36)</f>
        <v>温泉事業特別会計</v>
      </c>
      <c r="BH37" s="592"/>
      <c r="BI37" s="592"/>
      <c r="BJ37" s="592"/>
      <c r="BK37" s="592"/>
      <c r="BL37" s="592"/>
      <c r="BM37" s="592"/>
      <c r="BN37" s="592"/>
      <c r="BO37" s="592"/>
      <c r="BP37" s="592"/>
      <c r="BQ37" s="592"/>
      <c r="BR37" s="592"/>
      <c r="BS37" s="592"/>
      <c r="BT37" s="592"/>
      <c r="BU37" s="592"/>
      <c r="BV37" s="40"/>
      <c r="BW37" s="591">
        <f t="shared" si="2"/>
        <v>18</v>
      </c>
      <c r="BX37" s="591"/>
      <c r="BY37" s="592" t="str">
        <f>IF('各会計、関係団体の財政状況及び健全化判断比率'!B71="","",'各会計、関係団体の財政状況及び健全化判断比率'!B71)</f>
        <v>鳥取県後期高齢者医療広域連合　後期高齢者医療特別会計</v>
      </c>
      <c r="BZ37" s="592"/>
      <c r="CA37" s="592"/>
      <c r="CB37" s="592"/>
      <c r="CC37" s="592"/>
      <c r="CD37" s="592"/>
      <c r="CE37" s="592"/>
      <c r="CF37" s="592"/>
      <c r="CG37" s="592"/>
      <c r="CH37" s="592"/>
      <c r="CI37" s="592"/>
      <c r="CJ37" s="592"/>
      <c r="CK37" s="592"/>
      <c r="CL37" s="592"/>
      <c r="CM37" s="592"/>
      <c r="CN37" s="40"/>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67"/>
    </row>
    <row r="38" spans="1:113" ht="32.25" customHeight="1" x14ac:dyDescent="0.15">
      <c r="A38" s="40"/>
      <c r="B38" s="64"/>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40"/>
      <c r="U38" s="591" t="str">
        <f t="shared" si="4"/>
        <v/>
      </c>
      <c r="V38" s="591"/>
      <c r="W38" s="592"/>
      <c r="X38" s="592"/>
      <c r="Y38" s="592"/>
      <c r="Z38" s="592"/>
      <c r="AA38" s="592"/>
      <c r="AB38" s="592"/>
      <c r="AC38" s="592"/>
      <c r="AD38" s="592"/>
      <c r="AE38" s="592"/>
      <c r="AF38" s="592"/>
      <c r="AG38" s="592"/>
      <c r="AH38" s="592"/>
      <c r="AI38" s="592"/>
      <c r="AJ38" s="592"/>
      <c r="AK38" s="592"/>
      <c r="AL38" s="40"/>
      <c r="AM38" s="591" t="str">
        <f t="shared" si="0"/>
        <v/>
      </c>
      <c r="AN38" s="591"/>
      <c r="AO38" s="592"/>
      <c r="AP38" s="592"/>
      <c r="AQ38" s="592"/>
      <c r="AR38" s="592"/>
      <c r="AS38" s="592"/>
      <c r="AT38" s="592"/>
      <c r="AU38" s="592"/>
      <c r="AV38" s="592"/>
      <c r="AW38" s="592"/>
      <c r="AX38" s="592"/>
      <c r="AY38" s="592"/>
      <c r="AZ38" s="592"/>
      <c r="BA38" s="592"/>
      <c r="BB38" s="592"/>
      <c r="BC38" s="592"/>
      <c r="BD38" s="40"/>
      <c r="BE38" s="591">
        <f t="shared" si="1"/>
        <v>13</v>
      </c>
      <c r="BF38" s="591"/>
      <c r="BG38" s="592" t="str">
        <f>IF('各会計、関係団体の財政状況及び健全化判断比率'!B37="","",'各会計、関係団体の財政状況及び健全化判断比率'!B37)</f>
        <v>索道事業特別会計</v>
      </c>
      <c r="BH38" s="592"/>
      <c r="BI38" s="592"/>
      <c r="BJ38" s="592"/>
      <c r="BK38" s="592"/>
      <c r="BL38" s="592"/>
      <c r="BM38" s="592"/>
      <c r="BN38" s="592"/>
      <c r="BO38" s="592"/>
      <c r="BP38" s="592"/>
      <c r="BQ38" s="592"/>
      <c r="BR38" s="592"/>
      <c r="BS38" s="592"/>
      <c r="BT38" s="592"/>
      <c r="BU38" s="592"/>
      <c r="BV38" s="40"/>
      <c r="BW38" s="591" t="str">
        <f t="shared" si="2"/>
        <v/>
      </c>
      <c r="BX38" s="591"/>
      <c r="BY38" s="592" t="str">
        <f>IF('各会計、関係団体の財政状況及び健全化判断比率'!B72="","",'各会計、関係団体の財政状況及び健全化判断比率'!B72)</f>
        <v/>
      </c>
      <c r="BZ38" s="592"/>
      <c r="CA38" s="592"/>
      <c r="CB38" s="592"/>
      <c r="CC38" s="592"/>
      <c r="CD38" s="592"/>
      <c r="CE38" s="592"/>
      <c r="CF38" s="592"/>
      <c r="CG38" s="592"/>
      <c r="CH38" s="592"/>
      <c r="CI38" s="592"/>
      <c r="CJ38" s="592"/>
      <c r="CK38" s="592"/>
      <c r="CL38" s="592"/>
      <c r="CM38" s="592"/>
      <c r="CN38" s="40"/>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67"/>
    </row>
    <row r="39" spans="1:113" ht="32.25" customHeight="1" x14ac:dyDescent="0.15">
      <c r="A39" s="40"/>
      <c r="B39" s="64"/>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40"/>
      <c r="U39" s="591" t="str">
        <f t="shared" si="4"/>
        <v/>
      </c>
      <c r="V39" s="591"/>
      <c r="W39" s="592"/>
      <c r="X39" s="592"/>
      <c r="Y39" s="592"/>
      <c r="Z39" s="592"/>
      <c r="AA39" s="592"/>
      <c r="AB39" s="592"/>
      <c r="AC39" s="592"/>
      <c r="AD39" s="592"/>
      <c r="AE39" s="592"/>
      <c r="AF39" s="592"/>
      <c r="AG39" s="592"/>
      <c r="AH39" s="592"/>
      <c r="AI39" s="592"/>
      <c r="AJ39" s="592"/>
      <c r="AK39" s="592"/>
      <c r="AL39" s="40"/>
      <c r="AM39" s="591" t="str">
        <f t="shared" si="0"/>
        <v/>
      </c>
      <c r="AN39" s="591"/>
      <c r="AO39" s="592"/>
      <c r="AP39" s="592"/>
      <c r="AQ39" s="592"/>
      <c r="AR39" s="592"/>
      <c r="AS39" s="592"/>
      <c r="AT39" s="592"/>
      <c r="AU39" s="592"/>
      <c r="AV39" s="592"/>
      <c r="AW39" s="592"/>
      <c r="AX39" s="592"/>
      <c r="AY39" s="592"/>
      <c r="AZ39" s="592"/>
      <c r="BA39" s="592"/>
      <c r="BB39" s="592"/>
      <c r="BC39" s="592"/>
      <c r="BD39" s="40"/>
      <c r="BE39" s="591">
        <f t="shared" si="1"/>
        <v>14</v>
      </c>
      <c r="BF39" s="591"/>
      <c r="BG39" s="592" t="str">
        <f>IF('各会計、関係団体の財政状況及び健全化判断比率'!B38="","",'各会計、関係団体の財政状況及び健全化判断比率'!B38)</f>
        <v>宅地造成事業特別会計</v>
      </c>
      <c r="BH39" s="592"/>
      <c r="BI39" s="592"/>
      <c r="BJ39" s="592"/>
      <c r="BK39" s="592"/>
      <c r="BL39" s="592"/>
      <c r="BM39" s="592"/>
      <c r="BN39" s="592"/>
      <c r="BO39" s="592"/>
      <c r="BP39" s="592"/>
      <c r="BQ39" s="592"/>
      <c r="BR39" s="592"/>
      <c r="BS39" s="592"/>
      <c r="BT39" s="592"/>
      <c r="BU39" s="592"/>
      <c r="BV39" s="40"/>
      <c r="BW39" s="591" t="str">
        <f t="shared" si="2"/>
        <v/>
      </c>
      <c r="BX39" s="591"/>
      <c r="BY39" s="592" t="str">
        <f>IF('各会計、関係団体の財政状況及び健全化判断比率'!B73="","",'各会計、関係団体の財政状況及び健全化判断比率'!B73)</f>
        <v/>
      </c>
      <c r="BZ39" s="592"/>
      <c r="CA39" s="592"/>
      <c r="CB39" s="592"/>
      <c r="CC39" s="592"/>
      <c r="CD39" s="592"/>
      <c r="CE39" s="592"/>
      <c r="CF39" s="592"/>
      <c r="CG39" s="592"/>
      <c r="CH39" s="592"/>
      <c r="CI39" s="592"/>
      <c r="CJ39" s="592"/>
      <c r="CK39" s="592"/>
      <c r="CL39" s="592"/>
      <c r="CM39" s="592"/>
      <c r="CN39" s="40"/>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67"/>
    </row>
    <row r="40" spans="1:113" ht="32.25" customHeight="1" x14ac:dyDescent="0.15">
      <c r="A40" s="40"/>
      <c r="B40" s="64"/>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40"/>
      <c r="U40" s="591" t="str">
        <f t="shared" si="4"/>
        <v/>
      </c>
      <c r="V40" s="591"/>
      <c r="W40" s="592"/>
      <c r="X40" s="592"/>
      <c r="Y40" s="592"/>
      <c r="Z40" s="592"/>
      <c r="AA40" s="592"/>
      <c r="AB40" s="592"/>
      <c r="AC40" s="592"/>
      <c r="AD40" s="592"/>
      <c r="AE40" s="592"/>
      <c r="AF40" s="592"/>
      <c r="AG40" s="592"/>
      <c r="AH40" s="592"/>
      <c r="AI40" s="592"/>
      <c r="AJ40" s="592"/>
      <c r="AK40" s="592"/>
      <c r="AL40" s="40"/>
      <c r="AM40" s="591" t="str">
        <f t="shared" si="0"/>
        <v/>
      </c>
      <c r="AN40" s="591"/>
      <c r="AO40" s="592"/>
      <c r="AP40" s="592"/>
      <c r="AQ40" s="592"/>
      <c r="AR40" s="592"/>
      <c r="AS40" s="592"/>
      <c r="AT40" s="592"/>
      <c r="AU40" s="592"/>
      <c r="AV40" s="592"/>
      <c r="AW40" s="592"/>
      <c r="AX40" s="592"/>
      <c r="AY40" s="592"/>
      <c r="AZ40" s="592"/>
      <c r="BA40" s="592"/>
      <c r="BB40" s="592"/>
      <c r="BC40" s="592"/>
      <c r="BD40" s="40"/>
      <c r="BE40" s="591" t="str">
        <f t="shared" si="1"/>
        <v/>
      </c>
      <c r="BF40" s="591"/>
      <c r="BG40" s="592"/>
      <c r="BH40" s="592"/>
      <c r="BI40" s="592"/>
      <c r="BJ40" s="592"/>
      <c r="BK40" s="592"/>
      <c r="BL40" s="592"/>
      <c r="BM40" s="592"/>
      <c r="BN40" s="592"/>
      <c r="BO40" s="592"/>
      <c r="BP40" s="592"/>
      <c r="BQ40" s="592"/>
      <c r="BR40" s="592"/>
      <c r="BS40" s="592"/>
      <c r="BT40" s="592"/>
      <c r="BU40" s="592"/>
      <c r="BV40" s="40"/>
      <c r="BW40" s="591" t="str">
        <f t="shared" si="2"/>
        <v/>
      </c>
      <c r="BX40" s="591"/>
      <c r="BY40" s="592" t="str">
        <f>IF('各会計、関係団体の財政状況及び健全化判断比率'!B74="","",'各会計、関係団体の財政状況及び健全化判断比率'!B74)</f>
        <v/>
      </c>
      <c r="BZ40" s="592"/>
      <c r="CA40" s="592"/>
      <c r="CB40" s="592"/>
      <c r="CC40" s="592"/>
      <c r="CD40" s="592"/>
      <c r="CE40" s="592"/>
      <c r="CF40" s="592"/>
      <c r="CG40" s="592"/>
      <c r="CH40" s="592"/>
      <c r="CI40" s="592"/>
      <c r="CJ40" s="592"/>
      <c r="CK40" s="592"/>
      <c r="CL40" s="592"/>
      <c r="CM40" s="592"/>
      <c r="CN40" s="40"/>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67"/>
    </row>
    <row r="41" spans="1:113" ht="32.25" customHeight="1" x14ac:dyDescent="0.15">
      <c r="A41" s="40"/>
      <c r="B41" s="64"/>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40"/>
      <c r="U41" s="591" t="str">
        <f t="shared" si="4"/>
        <v/>
      </c>
      <c r="V41" s="591"/>
      <c r="W41" s="592"/>
      <c r="X41" s="592"/>
      <c r="Y41" s="592"/>
      <c r="Z41" s="592"/>
      <c r="AA41" s="592"/>
      <c r="AB41" s="592"/>
      <c r="AC41" s="592"/>
      <c r="AD41" s="592"/>
      <c r="AE41" s="592"/>
      <c r="AF41" s="592"/>
      <c r="AG41" s="592"/>
      <c r="AH41" s="592"/>
      <c r="AI41" s="592"/>
      <c r="AJ41" s="592"/>
      <c r="AK41" s="592"/>
      <c r="AL41" s="40"/>
      <c r="AM41" s="591" t="str">
        <f t="shared" si="0"/>
        <v/>
      </c>
      <c r="AN41" s="591"/>
      <c r="AO41" s="592"/>
      <c r="AP41" s="592"/>
      <c r="AQ41" s="592"/>
      <c r="AR41" s="592"/>
      <c r="AS41" s="592"/>
      <c r="AT41" s="592"/>
      <c r="AU41" s="592"/>
      <c r="AV41" s="592"/>
      <c r="AW41" s="592"/>
      <c r="AX41" s="592"/>
      <c r="AY41" s="592"/>
      <c r="AZ41" s="592"/>
      <c r="BA41" s="592"/>
      <c r="BB41" s="592"/>
      <c r="BC41" s="592"/>
      <c r="BD41" s="40"/>
      <c r="BE41" s="591" t="str">
        <f t="shared" si="1"/>
        <v/>
      </c>
      <c r="BF41" s="591"/>
      <c r="BG41" s="592"/>
      <c r="BH41" s="592"/>
      <c r="BI41" s="592"/>
      <c r="BJ41" s="592"/>
      <c r="BK41" s="592"/>
      <c r="BL41" s="592"/>
      <c r="BM41" s="592"/>
      <c r="BN41" s="592"/>
      <c r="BO41" s="592"/>
      <c r="BP41" s="592"/>
      <c r="BQ41" s="592"/>
      <c r="BR41" s="592"/>
      <c r="BS41" s="592"/>
      <c r="BT41" s="592"/>
      <c r="BU41" s="592"/>
      <c r="BV41" s="40"/>
      <c r="BW41" s="591" t="str">
        <f t="shared" si="2"/>
        <v/>
      </c>
      <c r="BX41" s="591"/>
      <c r="BY41" s="592" t="str">
        <f>IF('各会計、関係団体の財政状況及び健全化判断比率'!B75="","",'各会計、関係団体の財政状況及び健全化判断比率'!B75)</f>
        <v/>
      </c>
      <c r="BZ41" s="592"/>
      <c r="CA41" s="592"/>
      <c r="CB41" s="592"/>
      <c r="CC41" s="592"/>
      <c r="CD41" s="592"/>
      <c r="CE41" s="592"/>
      <c r="CF41" s="592"/>
      <c r="CG41" s="592"/>
      <c r="CH41" s="592"/>
      <c r="CI41" s="592"/>
      <c r="CJ41" s="592"/>
      <c r="CK41" s="592"/>
      <c r="CL41" s="592"/>
      <c r="CM41" s="592"/>
      <c r="CN41" s="40"/>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67"/>
    </row>
    <row r="42" spans="1:113" ht="32.25" customHeight="1" x14ac:dyDescent="0.15">
      <c r="B42" s="64"/>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40"/>
      <c r="U42" s="591" t="str">
        <f t="shared" si="4"/>
        <v/>
      </c>
      <c r="V42" s="591"/>
      <c r="W42" s="592"/>
      <c r="X42" s="592"/>
      <c r="Y42" s="592"/>
      <c r="Z42" s="592"/>
      <c r="AA42" s="592"/>
      <c r="AB42" s="592"/>
      <c r="AC42" s="592"/>
      <c r="AD42" s="592"/>
      <c r="AE42" s="592"/>
      <c r="AF42" s="592"/>
      <c r="AG42" s="592"/>
      <c r="AH42" s="592"/>
      <c r="AI42" s="592"/>
      <c r="AJ42" s="592"/>
      <c r="AK42" s="592"/>
      <c r="AL42" s="40"/>
      <c r="AM42" s="591" t="str">
        <f t="shared" si="0"/>
        <v/>
      </c>
      <c r="AN42" s="591"/>
      <c r="AO42" s="592"/>
      <c r="AP42" s="592"/>
      <c r="AQ42" s="592"/>
      <c r="AR42" s="592"/>
      <c r="AS42" s="592"/>
      <c r="AT42" s="592"/>
      <c r="AU42" s="592"/>
      <c r="AV42" s="592"/>
      <c r="AW42" s="592"/>
      <c r="AX42" s="592"/>
      <c r="AY42" s="592"/>
      <c r="AZ42" s="592"/>
      <c r="BA42" s="592"/>
      <c r="BB42" s="592"/>
      <c r="BC42" s="592"/>
      <c r="BD42" s="40"/>
      <c r="BE42" s="591" t="str">
        <f t="shared" si="1"/>
        <v/>
      </c>
      <c r="BF42" s="591"/>
      <c r="BG42" s="592"/>
      <c r="BH42" s="592"/>
      <c r="BI42" s="592"/>
      <c r="BJ42" s="592"/>
      <c r="BK42" s="592"/>
      <c r="BL42" s="592"/>
      <c r="BM42" s="592"/>
      <c r="BN42" s="592"/>
      <c r="BO42" s="592"/>
      <c r="BP42" s="592"/>
      <c r="BQ42" s="592"/>
      <c r="BR42" s="592"/>
      <c r="BS42" s="592"/>
      <c r="BT42" s="592"/>
      <c r="BU42" s="592"/>
      <c r="BV42" s="40"/>
      <c r="BW42" s="591" t="str">
        <f t="shared" si="2"/>
        <v/>
      </c>
      <c r="BX42" s="591"/>
      <c r="BY42" s="592" t="str">
        <f>IF('各会計、関係団体の財政状況及び健全化判断比率'!B76="","",'各会計、関係団体の財政状況及び健全化判断比率'!B76)</f>
        <v/>
      </c>
      <c r="BZ42" s="592"/>
      <c r="CA42" s="592"/>
      <c r="CB42" s="592"/>
      <c r="CC42" s="592"/>
      <c r="CD42" s="592"/>
      <c r="CE42" s="592"/>
      <c r="CF42" s="592"/>
      <c r="CG42" s="592"/>
      <c r="CH42" s="592"/>
      <c r="CI42" s="592"/>
      <c r="CJ42" s="592"/>
      <c r="CK42" s="592"/>
      <c r="CL42" s="592"/>
      <c r="CM42" s="592"/>
      <c r="CN42" s="40"/>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67"/>
    </row>
    <row r="43" spans="1:113" ht="32.25" customHeight="1" x14ac:dyDescent="0.15">
      <c r="B43" s="64"/>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40"/>
      <c r="U43" s="591" t="str">
        <f t="shared" si="4"/>
        <v/>
      </c>
      <c r="V43" s="591"/>
      <c r="W43" s="592"/>
      <c r="X43" s="592"/>
      <c r="Y43" s="592"/>
      <c r="Z43" s="592"/>
      <c r="AA43" s="592"/>
      <c r="AB43" s="592"/>
      <c r="AC43" s="592"/>
      <c r="AD43" s="592"/>
      <c r="AE43" s="592"/>
      <c r="AF43" s="592"/>
      <c r="AG43" s="592"/>
      <c r="AH43" s="592"/>
      <c r="AI43" s="592"/>
      <c r="AJ43" s="592"/>
      <c r="AK43" s="592"/>
      <c r="AL43" s="40"/>
      <c r="AM43" s="591" t="str">
        <f t="shared" si="0"/>
        <v/>
      </c>
      <c r="AN43" s="591"/>
      <c r="AO43" s="592"/>
      <c r="AP43" s="592"/>
      <c r="AQ43" s="592"/>
      <c r="AR43" s="592"/>
      <c r="AS43" s="592"/>
      <c r="AT43" s="592"/>
      <c r="AU43" s="592"/>
      <c r="AV43" s="592"/>
      <c r="AW43" s="592"/>
      <c r="AX43" s="592"/>
      <c r="AY43" s="592"/>
      <c r="AZ43" s="592"/>
      <c r="BA43" s="592"/>
      <c r="BB43" s="592"/>
      <c r="BC43" s="592"/>
      <c r="BD43" s="40"/>
      <c r="BE43" s="591" t="str">
        <f t="shared" si="1"/>
        <v/>
      </c>
      <c r="BF43" s="591"/>
      <c r="BG43" s="592"/>
      <c r="BH43" s="592"/>
      <c r="BI43" s="592"/>
      <c r="BJ43" s="592"/>
      <c r="BK43" s="592"/>
      <c r="BL43" s="592"/>
      <c r="BM43" s="592"/>
      <c r="BN43" s="592"/>
      <c r="BO43" s="592"/>
      <c r="BP43" s="592"/>
      <c r="BQ43" s="592"/>
      <c r="BR43" s="592"/>
      <c r="BS43" s="592"/>
      <c r="BT43" s="592"/>
      <c r="BU43" s="592"/>
      <c r="BV43" s="40"/>
      <c r="BW43" s="591" t="str">
        <f t="shared" si="2"/>
        <v/>
      </c>
      <c r="BX43" s="591"/>
      <c r="BY43" s="592" t="str">
        <f>IF('各会計、関係団体の財政状況及び健全化判断比率'!B77="","",'各会計、関係団体の財政状況及び健全化判断比率'!B77)</f>
        <v/>
      </c>
      <c r="BZ43" s="592"/>
      <c r="CA43" s="592"/>
      <c r="CB43" s="592"/>
      <c r="CC43" s="592"/>
      <c r="CD43" s="592"/>
      <c r="CE43" s="592"/>
      <c r="CF43" s="592"/>
      <c r="CG43" s="592"/>
      <c r="CH43" s="592"/>
      <c r="CI43" s="592"/>
      <c r="CJ43" s="592"/>
      <c r="CK43" s="592"/>
      <c r="CL43" s="592"/>
      <c r="CM43" s="592"/>
      <c r="CN43" s="40"/>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135</v>
      </c>
      <c r="E46" s="594" t="s">
        <v>136</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137</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138</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139</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140</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141</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142</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594" t="s">
        <v>143</v>
      </c>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c r="BS53" s="594"/>
      <c r="BT53" s="594"/>
      <c r="BU53" s="594"/>
      <c r="BV53" s="594"/>
      <c r="BW53" s="594"/>
      <c r="BX53" s="594"/>
      <c r="BY53" s="594"/>
      <c r="BZ53" s="594"/>
      <c r="CA53" s="594"/>
      <c r="CB53" s="594"/>
      <c r="CC53" s="594"/>
      <c r="CD53" s="594"/>
      <c r="CE53" s="594"/>
      <c r="CF53" s="594"/>
      <c r="CG53" s="594"/>
      <c r="CH53" s="594"/>
      <c r="CI53" s="594"/>
      <c r="CJ53" s="594"/>
      <c r="CK53" s="594"/>
      <c r="CL53" s="594"/>
      <c r="CM53" s="594"/>
      <c r="CN53" s="594"/>
      <c r="CO53" s="594"/>
      <c r="CP53" s="594"/>
      <c r="CQ53" s="594"/>
      <c r="CR53" s="594"/>
      <c r="CS53" s="594"/>
      <c r="CT53" s="594"/>
      <c r="CU53" s="594"/>
      <c r="CV53" s="594"/>
      <c r="CW53" s="594"/>
      <c r="CX53" s="594"/>
      <c r="CY53" s="594"/>
      <c r="CZ53" s="594"/>
      <c r="DA53" s="594"/>
      <c r="DB53" s="594"/>
      <c r="DC53" s="594"/>
      <c r="DD53" s="594"/>
      <c r="DE53" s="594"/>
      <c r="DF53" s="594"/>
      <c r="DG53" s="594"/>
      <c r="DH53" s="594"/>
      <c r="DI53" s="594"/>
    </row>
    <row r="54" spans="5:113" x14ac:dyDescent="0.15"/>
    <row r="55" spans="5:113" x14ac:dyDescent="0.15"/>
    <row r="56" spans="5:113" x14ac:dyDescent="0.15"/>
  </sheetData>
  <sheetProtection algorithmName="SHA-512" hashValue="pwyeMoFkU4Wuip3YtrtD+zHUGRougAJ4JWFk3unbkgfL5qAE+tLNM59It07sChl7T40VYhi+4tlNd5syC2bd0A==" saltValue="l8tmtYU18ZxPclgPKSpC7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topLeftCell="A22"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484</v>
      </c>
      <c r="K32" s="233"/>
      <c r="L32" s="233"/>
      <c r="M32" s="233"/>
      <c r="N32" s="233"/>
      <c r="O32" s="233"/>
      <c r="P32" s="233"/>
    </row>
    <row r="33" spans="1:16" ht="39" customHeight="1" thickBot="1" x14ac:dyDescent="0.25">
      <c r="A33" s="233"/>
      <c r="B33" s="236" t="s">
        <v>492</v>
      </c>
      <c r="C33" s="237"/>
      <c r="D33" s="237"/>
      <c r="E33" s="238" t="s">
        <v>485</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493</v>
      </c>
      <c r="D34" s="1145"/>
      <c r="E34" s="1146"/>
      <c r="F34" s="243">
        <v>5.31</v>
      </c>
      <c r="G34" s="244">
        <v>5.42</v>
      </c>
      <c r="H34" s="244">
        <v>6.2</v>
      </c>
      <c r="I34" s="244">
        <v>7.13</v>
      </c>
      <c r="J34" s="245">
        <v>6.12</v>
      </c>
      <c r="K34" s="233"/>
      <c r="L34" s="233"/>
      <c r="M34" s="233"/>
      <c r="N34" s="233"/>
      <c r="O34" s="233"/>
      <c r="P34" s="233"/>
    </row>
    <row r="35" spans="1:16" ht="39" customHeight="1" x14ac:dyDescent="0.15">
      <c r="A35" s="233"/>
      <c r="B35" s="246"/>
      <c r="C35" s="1139" t="s">
        <v>494</v>
      </c>
      <c r="D35" s="1140"/>
      <c r="E35" s="1141"/>
      <c r="F35" s="247">
        <v>3.39</v>
      </c>
      <c r="G35" s="248">
        <v>3.79</v>
      </c>
      <c r="H35" s="248">
        <v>4.72</v>
      </c>
      <c r="I35" s="248">
        <v>4.5999999999999996</v>
      </c>
      <c r="J35" s="249">
        <v>4.9000000000000004</v>
      </c>
      <c r="K35" s="233"/>
      <c r="L35" s="233"/>
      <c r="M35" s="233"/>
      <c r="N35" s="233"/>
      <c r="O35" s="233"/>
      <c r="P35" s="233"/>
    </row>
    <row r="36" spans="1:16" ht="39" customHeight="1" x14ac:dyDescent="0.15">
      <c r="A36" s="233"/>
      <c r="B36" s="246"/>
      <c r="C36" s="1139" t="s">
        <v>495</v>
      </c>
      <c r="D36" s="1140"/>
      <c r="E36" s="1141"/>
      <c r="F36" s="247">
        <v>0</v>
      </c>
      <c r="G36" s="248">
        <v>0</v>
      </c>
      <c r="H36" s="248">
        <v>0</v>
      </c>
      <c r="I36" s="248">
        <v>0</v>
      </c>
      <c r="J36" s="249">
        <v>2.95</v>
      </c>
      <c r="K36" s="233"/>
      <c r="L36" s="233"/>
      <c r="M36" s="233"/>
      <c r="N36" s="233"/>
      <c r="O36" s="233"/>
      <c r="P36" s="233"/>
    </row>
    <row r="37" spans="1:16" ht="39" customHeight="1" x14ac:dyDescent="0.15">
      <c r="A37" s="233"/>
      <c r="B37" s="246"/>
      <c r="C37" s="1139" t="s">
        <v>496</v>
      </c>
      <c r="D37" s="1140"/>
      <c r="E37" s="1141"/>
      <c r="F37" s="247">
        <v>1.86</v>
      </c>
      <c r="G37" s="248">
        <v>1.95</v>
      </c>
      <c r="H37" s="248">
        <v>1.8</v>
      </c>
      <c r="I37" s="248">
        <v>2.13</v>
      </c>
      <c r="J37" s="249">
        <v>1.98</v>
      </c>
      <c r="K37" s="233"/>
      <c r="L37" s="233"/>
      <c r="M37" s="233"/>
      <c r="N37" s="233"/>
      <c r="O37" s="233"/>
      <c r="P37" s="233"/>
    </row>
    <row r="38" spans="1:16" ht="39" customHeight="1" x14ac:dyDescent="0.15">
      <c r="A38" s="233"/>
      <c r="B38" s="246"/>
      <c r="C38" s="1139" t="s">
        <v>497</v>
      </c>
      <c r="D38" s="1140"/>
      <c r="E38" s="1141"/>
      <c r="F38" s="247">
        <v>0</v>
      </c>
      <c r="G38" s="248">
        <v>0</v>
      </c>
      <c r="H38" s="248">
        <v>0</v>
      </c>
      <c r="I38" s="248">
        <v>0</v>
      </c>
      <c r="J38" s="249">
        <v>0.97</v>
      </c>
      <c r="K38" s="233"/>
      <c r="L38" s="233"/>
      <c r="M38" s="233"/>
      <c r="N38" s="233"/>
      <c r="O38" s="233"/>
      <c r="P38" s="233"/>
    </row>
    <row r="39" spans="1:16" ht="39" customHeight="1" x14ac:dyDescent="0.15">
      <c r="A39" s="233"/>
      <c r="B39" s="246"/>
      <c r="C39" s="1139" t="s">
        <v>498</v>
      </c>
      <c r="D39" s="1140"/>
      <c r="E39" s="1141"/>
      <c r="F39" s="247">
        <v>1.02</v>
      </c>
      <c r="G39" s="248">
        <v>0.46</v>
      </c>
      <c r="H39" s="248">
        <v>0.03</v>
      </c>
      <c r="I39" s="248">
        <v>0.01</v>
      </c>
      <c r="J39" s="249">
        <v>0.02</v>
      </c>
      <c r="K39" s="233"/>
      <c r="L39" s="233"/>
      <c r="M39" s="233"/>
      <c r="N39" s="233"/>
      <c r="O39" s="233"/>
      <c r="P39" s="233"/>
    </row>
    <row r="40" spans="1:16" ht="39" customHeight="1" x14ac:dyDescent="0.15">
      <c r="A40" s="233"/>
      <c r="B40" s="246"/>
      <c r="C40" s="1139" t="s">
        <v>499</v>
      </c>
      <c r="D40" s="1140"/>
      <c r="E40" s="1141"/>
      <c r="F40" s="247">
        <v>0.61</v>
      </c>
      <c r="G40" s="248">
        <v>0.35</v>
      </c>
      <c r="H40" s="248">
        <v>0.13</v>
      </c>
      <c r="I40" s="248">
        <v>0.09</v>
      </c>
      <c r="J40" s="249">
        <v>0.01</v>
      </c>
      <c r="K40" s="233"/>
      <c r="L40" s="233"/>
      <c r="M40" s="233"/>
      <c r="N40" s="233"/>
      <c r="O40" s="233"/>
      <c r="P40" s="233"/>
    </row>
    <row r="41" spans="1:16" ht="39" customHeight="1" x14ac:dyDescent="0.15">
      <c r="A41" s="233"/>
      <c r="B41" s="246"/>
      <c r="C41" s="1139" t="s">
        <v>500</v>
      </c>
      <c r="D41" s="1140"/>
      <c r="E41" s="1141"/>
      <c r="F41" s="247">
        <v>0</v>
      </c>
      <c r="G41" s="248">
        <v>0.01</v>
      </c>
      <c r="H41" s="248">
        <v>0.01</v>
      </c>
      <c r="I41" s="248">
        <v>0</v>
      </c>
      <c r="J41" s="249">
        <v>0.01</v>
      </c>
      <c r="K41" s="233"/>
      <c r="L41" s="233"/>
      <c r="M41" s="233"/>
      <c r="N41" s="233"/>
      <c r="O41" s="233"/>
      <c r="P41" s="233"/>
    </row>
    <row r="42" spans="1:16" ht="39" customHeight="1" x14ac:dyDescent="0.15">
      <c r="A42" s="233"/>
      <c r="B42" s="250"/>
      <c r="C42" s="1139" t="s">
        <v>501</v>
      </c>
      <c r="D42" s="1140"/>
      <c r="E42" s="1141"/>
      <c r="F42" s="247" t="s">
        <v>319</v>
      </c>
      <c r="G42" s="248" t="s">
        <v>319</v>
      </c>
      <c r="H42" s="248" t="s">
        <v>319</v>
      </c>
      <c r="I42" s="248" t="s">
        <v>319</v>
      </c>
      <c r="J42" s="249" t="s">
        <v>319</v>
      </c>
      <c r="K42" s="233"/>
      <c r="L42" s="233"/>
      <c r="M42" s="233"/>
      <c r="N42" s="233"/>
      <c r="O42" s="233"/>
      <c r="P42" s="233"/>
    </row>
    <row r="43" spans="1:16" ht="39" customHeight="1" thickBot="1" x14ac:dyDescent="0.2">
      <c r="A43" s="233"/>
      <c r="B43" s="251"/>
      <c r="C43" s="1142" t="s">
        <v>502</v>
      </c>
      <c r="D43" s="1143"/>
      <c r="E43" s="1144"/>
      <c r="F43" s="252">
        <v>0.03</v>
      </c>
      <c r="G43" s="253">
        <v>0.24</v>
      </c>
      <c r="H43" s="253">
        <v>0.14000000000000001</v>
      </c>
      <c r="I43" s="253">
        <v>0</v>
      </c>
      <c r="J43" s="254">
        <v>0</v>
      </c>
      <c r="K43" s="233"/>
      <c r="L43" s="233"/>
      <c r="M43" s="233"/>
      <c r="N43" s="233"/>
      <c r="O43" s="233"/>
      <c r="P43" s="233"/>
    </row>
    <row r="44" spans="1:16" ht="39" customHeight="1" x14ac:dyDescent="0.15">
      <c r="A44" s="233"/>
      <c r="B44" s="255"/>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uzNiV3BJkCnuZqKwJLC5jbdZI86vP2vqyzgtgsf7bsC7Thj9JMGdNLGPeRu8q5Ctc3Sh3aJqgDfjbkiZS0ktBA==" saltValue="odR6PHjweG5gMMNFbp4h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topLeftCell="A46"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503</v>
      </c>
      <c r="P43" s="259"/>
      <c r="Q43" s="259"/>
      <c r="R43" s="259"/>
      <c r="S43" s="259"/>
      <c r="T43" s="259"/>
      <c r="U43" s="259"/>
    </row>
    <row r="44" spans="1:21" ht="30.75" customHeight="1" thickBot="1" x14ac:dyDescent="0.2">
      <c r="A44" s="259"/>
      <c r="B44" s="262" t="s">
        <v>504</v>
      </c>
      <c r="C44" s="263"/>
      <c r="D44" s="263"/>
      <c r="E44" s="264"/>
      <c r="F44" s="264"/>
      <c r="G44" s="264"/>
      <c r="H44" s="264"/>
      <c r="I44" s="264"/>
      <c r="J44" s="265" t="s">
        <v>485</v>
      </c>
      <c r="K44" s="266" t="s">
        <v>3</v>
      </c>
      <c r="L44" s="267" t="s">
        <v>4</v>
      </c>
      <c r="M44" s="267" t="s">
        <v>5</v>
      </c>
      <c r="N44" s="267" t="s">
        <v>6</v>
      </c>
      <c r="O44" s="268" t="s">
        <v>7</v>
      </c>
      <c r="P44" s="259"/>
      <c r="Q44" s="259"/>
      <c r="R44" s="259"/>
      <c r="S44" s="259"/>
      <c r="T44" s="259"/>
      <c r="U44" s="259"/>
    </row>
    <row r="45" spans="1:21" ht="30.75" customHeight="1" x14ac:dyDescent="0.15">
      <c r="A45" s="259"/>
      <c r="B45" s="1147" t="s">
        <v>505</v>
      </c>
      <c r="C45" s="1148"/>
      <c r="D45" s="269"/>
      <c r="E45" s="1153" t="s">
        <v>506</v>
      </c>
      <c r="F45" s="1153"/>
      <c r="G45" s="1153"/>
      <c r="H45" s="1153"/>
      <c r="I45" s="1153"/>
      <c r="J45" s="1154"/>
      <c r="K45" s="270">
        <v>1401</v>
      </c>
      <c r="L45" s="271">
        <v>1405</v>
      </c>
      <c r="M45" s="271">
        <v>1369</v>
      </c>
      <c r="N45" s="271">
        <v>1351</v>
      </c>
      <c r="O45" s="272">
        <v>1335</v>
      </c>
      <c r="P45" s="259"/>
      <c r="Q45" s="259"/>
      <c r="R45" s="259"/>
      <c r="S45" s="259"/>
      <c r="T45" s="259"/>
      <c r="U45" s="259"/>
    </row>
    <row r="46" spans="1:21" ht="30.75" customHeight="1" x14ac:dyDescent="0.15">
      <c r="A46" s="259"/>
      <c r="B46" s="1149"/>
      <c r="C46" s="1150"/>
      <c r="D46" s="273"/>
      <c r="E46" s="1155" t="s">
        <v>507</v>
      </c>
      <c r="F46" s="1155"/>
      <c r="G46" s="1155"/>
      <c r="H46" s="1155"/>
      <c r="I46" s="1155"/>
      <c r="J46" s="1156"/>
      <c r="K46" s="274" t="s">
        <v>319</v>
      </c>
      <c r="L46" s="275" t="s">
        <v>319</v>
      </c>
      <c r="M46" s="275" t="s">
        <v>319</v>
      </c>
      <c r="N46" s="275" t="s">
        <v>319</v>
      </c>
      <c r="O46" s="276" t="s">
        <v>319</v>
      </c>
      <c r="P46" s="259"/>
      <c r="Q46" s="259"/>
      <c r="R46" s="259"/>
      <c r="S46" s="259"/>
      <c r="T46" s="259"/>
      <c r="U46" s="259"/>
    </row>
    <row r="47" spans="1:21" ht="30.75" customHeight="1" x14ac:dyDescent="0.15">
      <c r="A47" s="259"/>
      <c r="B47" s="1149"/>
      <c r="C47" s="1150"/>
      <c r="D47" s="273"/>
      <c r="E47" s="1155" t="s">
        <v>508</v>
      </c>
      <c r="F47" s="1155"/>
      <c r="G47" s="1155"/>
      <c r="H47" s="1155"/>
      <c r="I47" s="1155"/>
      <c r="J47" s="1156"/>
      <c r="K47" s="274" t="s">
        <v>319</v>
      </c>
      <c r="L47" s="275" t="s">
        <v>319</v>
      </c>
      <c r="M47" s="275" t="s">
        <v>319</v>
      </c>
      <c r="N47" s="275" t="s">
        <v>319</v>
      </c>
      <c r="O47" s="276" t="s">
        <v>319</v>
      </c>
      <c r="P47" s="259"/>
      <c r="Q47" s="259"/>
      <c r="R47" s="259"/>
      <c r="S47" s="259"/>
      <c r="T47" s="259"/>
      <c r="U47" s="259"/>
    </row>
    <row r="48" spans="1:21" ht="30.75" customHeight="1" x14ac:dyDescent="0.15">
      <c r="A48" s="259"/>
      <c r="B48" s="1149"/>
      <c r="C48" s="1150"/>
      <c r="D48" s="273"/>
      <c r="E48" s="1155" t="s">
        <v>509</v>
      </c>
      <c r="F48" s="1155"/>
      <c r="G48" s="1155"/>
      <c r="H48" s="1155"/>
      <c r="I48" s="1155"/>
      <c r="J48" s="1156"/>
      <c r="K48" s="274">
        <v>576</v>
      </c>
      <c r="L48" s="275">
        <v>545</v>
      </c>
      <c r="M48" s="275">
        <v>566</v>
      </c>
      <c r="N48" s="275">
        <v>584</v>
      </c>
      <c r="O48" s="276">
        <v>572</v>
      </c>
      <c r="P48" s="259"/>
      <c r="Q48" s="259"/>
      <c r="R48" s="259"/>
      <c r="S48" s="259"/>
      <c r="T48" s="259"/>
      <c r="U48" s="259"/>
    </row>
    <row r="49" spans="1:21" ht="30.75" customHeight="1" x14ac:dyDescent="0.15">
      <c r="A49" s="259"/>
      <c r="B49" s="1149"/>
      <c r="C49" s="1150"/>
      <c r="D49" s="273"/>
      <c r="E49" s="1155" t="s">
        <v>510</v>
      </c>
      <c r="F49" s="1155"/>
      <c r="G49" s="1155"/>
      <c r="H49" s="1155"/>
      <c r="I49" s="1155"/>
      <c r="J49" s="1156"/>
      <c r="K49" s="274">
        <v>40</v>
      </c>
      <c r="L49" s="275">
        <v>40</v>
      </c>
      <c r="M49" s="275">
        <v>39</v>
      </c>
      <c r="N49" s="275">
        <v>34</v>
      </c>
      <c r="O49" s="276">
        <v>35</v>
      </c>
      <c r="P49" s="259"/>
      <c r="Q49" s="259"/>
      <c r="R49" s="259"/>
      <c r="S49" s="259"/>
      <c r="T49" s="259"/>
      <c r="U49" s="259"/>
    </row>
    <row r="50" spans="1:21" ht="30.75" customHeight="1" x14ac:dyDescent="0.15">
      <c r="A50" s="259"/>
      <c r="B50" s="1149"/>
      <c r="C50" s="1150"/>
      <c r="D50" s="273"/>
      <c r="E50" s="1155" t="s">
        <v>511</v>
      </c>
      <c r="F50" s="1155"/>
      <c r="G50" s="1155"/>
      <c r="H50" s="1155"/>
      <c r="I50" s="1155"/>
      <c r="J50" s="1156"/>
      <c r="K50" s="274" t="s">
        <v>319</v>
      </c>
      <c r="L50" s="275" t="s">
        <v>319</v>
      </c>
      <c r="M50" s="275" t="s">
        <v>319</v>
      </c>
      <c r="N50" s="275" t="s">
        <v>319</v>
      </c>
      <c r="O50" s="276" t="s">
        <v>319</v>
      </c>
      <c r="P50" s="259"/>
      <c r="Q50" s="259"/>
      <c r="R50" s="259"/>
      <c r="S50" s="259"/>
      <c r="T50" s="259"/>
      <c r="U50" s="259"/>
    </row>
    <row r="51" spans="1:21" ht="30.75" customHeight="1" x14ac:dyDescent="0.15">
      <c r="A51" s="259"/>
      <c r="B51" s="1151"/>
      <c r="C51" s="1152"/>
      <c r="D51" s="277"/>
      <c r="E51" s="1155" t="s">
        <v>512</v>
      </c>
      <c r="F51" s="1155"/>
      <c r="G51" s="1155"/>
      <c r="H51" s="1155"/>
      <c r="I51" s="1155"/>
      <c r="J51" s="1156"/>
      <c r="K51" s="274" t="s">
        <v>319</v>
      </c>
      <c r="L51" s="275" t="s">
        <v>319</v>
      </c>
      <c r="M51" s="275" t="s">
        <v>319</v>
      </c>
      <c r="N51" s="275" t="s">
        <v>319</v>
      </c>
      <c r="O51" s="276" t="s">
        <v>319</v>
      </c>
      <c r="P51" s="259"/>
      <c r="Q51" s="259"/>
      <c r="R51" s="259"/>
      <c r="S51" s="259"/>
      <c r="T51" s="259"/>
      <c r="U51" s="259"/>
    </row>
    <row r="52" spans="1:21" ht="30.75" customHeight="1" x14ac:dyDescent="0.15">
      <c r="A52" s="259"/>
      <c r="B52" s="1157" t="s">
        <v>513</v>
      </c>
      <c r="C52" s="1158"/>
      <c r="D52" s="277"/>
      <c r="E52" s="1155" t="s">
        <v>514</v>
      </c>
      <c r="F52" s="1155"/>
      <c r="G52" s="1155"/>
      <c r="H52" s="1155"/>
      <c r="I52" s="1155"/>
      <c r="J52" s="1156"/>
      <c r="K52" s="274">
        <v>1434</v>
      </c>
      <c r="L52" s="275">
        <v>1433</v>
      </c>
      <c r="M52" s="275">
        <v>1403</v>
      </c>
      <c r="N52" s="275">
        <v>1388</v>
      </c>
      <c r="O52" s="276">
        <v>1343</v>
      </c>
      <c r="P52" s="259"/>
      <c r="Q52" s="259"/>
      <c r="R52" s="259"/>
      <c r="S52" s="259"/>
      <c r="T52" s="259"/>
      <c r="U52" s="259"/>
    </row>
    <row r="53" spans="1:21" ht="30.75" customHeight="1" thickBot="1" x14ac:dyDescent="0.2">
      <c r="A53" s="259"/>
      <c r="B53" s="1159" t="s">
        <v>515</v>
      </c>
      <c r="C53" s="1160"/>
      <c r="D53" s="278"/>
      <c r="E53" s="1161" t="s">
        <v>516</v>
      </c>
      <c r="F53" s="1161"/>
      <c r="G53" s="1161"/>
      <c r="H53" s="1161"/>
      <c r="I53" s="1161"/>
      <c r="J53" s="1162"/>
      <c r="K53" s="279">
        <v>583</v>
      </c>
      <c r="L53" s="280">
        <v>557</v>
      </c>
      <c r="M53" s="280">
        <v>571</v>
      </c>
      <c r="N53" s="280">
        <v>581</v>
      </c>
      <c r="O53" s="281">
        <v>599</v>
      </c>
      <c r="P53" s="259"/>
      <c r="Q53" s="259"/>
      <c r="R53" s="259"/>
      <c r="S53" s="259"/>
      <c r="T53" s="259"/>
      <c r="U53" s="259"/>
    </row>
    <row r="54" spans="1:21" ht="24" customHeight="1" x14ac:dyDescent="0.15">
      <c r="A54" s="259"/>
      <c r="B54" s="282" t="s">
        <v>517</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518</v>
      </c>
      <c r="C56" s="284"/>
      <c r="D56" s="284"/>
      <c r="E56" s="284"/>
      <c r="F56" s="284"/>
      <c r="G56" s="284"/>
      <c r="H56" s="284"/>
      <c r="I56" s="284"/>
      <c r="J56" s="284"/>
      <c r="K56" s="285"/>
      <c r="L56" s="285"/>
      <c r="M56" s="285"/>
      <c r="N56" s="285"/>
      <c r="O56" s="286" t="s">
        <v>519</v>
      </c>
      <c r="P56" s="259"/>
      <c r="Q56" s="259"/>
      <c r="R56" s="259"/>
      <c r="S56" s="259"/>
      <c r="T56" s="259"/>
      <c r="U56" s="259"/>
    </row>
    <row r="57" spans="1:21" ht="31.5" customHeight="1" thickBot="1" x14ac:dyDescent="0.2">
      <c r="A57" s="259"/>
      <c r="B57" s="287"/>
      <c r="C57" s="288"/>
      <c r="D57" s="288"/>
      <c r="E57" s="289"/>
      <c r="F57" s="289"/>
      <c r="G57" s="289"/>
      <c r="H57" s="289"/>
      <c r="I57" s="289"/>
      <c r="J57" s="290" t="s">
        <v>485</v>
      </c>
      <c r="K57" s="291" t="s">
        <v>520</v>
      </c>
      <c r="L57" s="292" t="s">
        <v>521</v>
      </c>
      <c r="M57" s="292" t="s">
        <v>522</v>
      </c>
      <c r="N57" s="292" t="s">
        <v>523</v>
      </c>
      <c r="O57" s="293" t="s">
        <v>524</v>
      </c>
      <c r="P57" s="259"/>
      <c r="Q57" s="259"/>
      <c r="R57" s="259"/>
      <c r="S57" s="259"/>
      <c r="T57" s="259"/>
      <c r="U57" s="259"/>
    </row>
    <row r="58" spans="1:21" ht="31.5" customHeight="1" x14ac:dyDescent="0.15">
      <c r="B58" s="1163" t="s">
        <v>525</v>
      </c>
      <c r="C58" s="1164"/>
      <c r="D58" s="1169" t="s">
        <v>526</v>
      </c>
      <c r="E58" s="1170"/>
      <c r="F58" s="1170"/>
      <c r="G58" s="1170"/>
      <c r="H58" s="1170"/>
      <c r="I58" s="1170"/>
      <c r="J58" s="1171"/>
      <c r="K58" s="294"/>
      <c r="L58" s="295"/>
      <c r="M58" s="295"/>
      <c r="N58" s="295"/>
      <c r="O58" s="296"/>
    </row>
    <row r="59" spans="1:21" ht="31.5" customHeight="1" x14ac:dyDescent="0.15">
      <c r="B59" s="1165"/>
      <c r="C59" s="1166"/>
      <c r="D59" s="1172" t="s">
        <v>527</v>
      </c>
      <c r="E59" s="1173"/>
      <c r="F59" s="1173"/>
      <c r="G59" s="1173"/>
      <c r="H59" s="1173"/>
      <c r="I59" s="1173"/>
      <c r="J59" s="1174"/>
      <c r="K59" s="297"/>
      <c r="L59" s="298"/>
      <c r="M59" s="298"/>
      <c r="N59" s="298"/>
      <c r="O59" s="299"/>
    </row>
    <row r="60" spans="1:21" ht="31.5" customHeight="1" thickBot="1" x14ac:dyDescent="0.2">
      <c r="B60" s="1167"/>
      <c r="C60" s="1168"/>
      <c r="D60" s="1175" t="s">
        <v>528</v>
      </c>
      <c r="E60" s="1176"/>
      <c r="F60" s="1176"/>
      <c r="G60" s="1176"/>
      <c r="H60" s="1176"/>
      <c r="I60" s="1176"/>
      <c r="J60" s="1177"/>
      <c r="K60" s="300"/>
      <c r="L60" s="301"/>
      <c r="M60" s="301"/>
      <c r="N60" s="301"/>
      <c r="O60" s="302"/>
    </row>
    <row r="61" spans="1:21" ht="24" customHeight="1" x14ac:dyDescent="0.15">
      <c r="B61" s="303"/>
      <c r="C61" s="303"/>
      <c r="D61" s="304" t="s">
        <v>529</v>
      </c>
      <c r="E61" s="305"/>
      <c r="F61" s="305"/>
      <c r="G61" s="305"/>
      <c r="H61" s="305"/>
      <c r="I61" s="305"/>
      <c r="J61" s="305"/>
      <c r="K61" s="305"/>
      <c r="L61" s="305"/>
      <c r="M61" s="305"/>
      <c r="N61" s="305"/>
      <c r="O61" s="305"/>
    </row>
    <row r="62" spans="1:21" ht="24" customHeight="1" x14ac:dyDescent="0.15">
      <c r="B62" s="306"/>
      <c r="C62" s="306"/>
      <c r="D62" s="304" t="s">
        <v>530</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OI/62zbRmBJlHTrsh/0szLRHy4ueX7mG1nxxarjYK48XiQ6Fafw4p3/QlpcAD7nDUmKX1jSX2ASmLPWmnEmbHQ==" saltValue="//j2xujSyrTPGvNRXI+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topLeftCell="A31"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503</v>
      </c>
    </row>
    <row r="40" spans="2:13" ht="27.75" customHeight="1" thickBot="1" x14ac:dyDescent="0.2">
      <c r="B40" s="309" t="s">
        <v>504</v>
      </c>
      <c r="C40" s="310"/>
      <c r="D40" s="310"/>
      <c r="E40" s="311"/>
      <c r="F40" s="311"/>
      <c r="G40" s="311"/>
      <c r="H40" s="312" t="s">
        <v>485</v>
      </c>
      <c r="I40" s="313" t="s">
        <v>3</v>
      </c>
      <c r="J40" s="314" t="s">
        <v>4</v>
      </c>
      <c r="K40" s="314" t="s">
        <v>5</v>
      </c>
      <c r="L40" s="314" t="s">
        <v>6</v>
      </c>
      <c r="M40" s="315" t="s">
        <v>7</v>
      </c>
    </row>
    <row r="41" spans="2:13" ht="27.75" customHeight="1" x14ac:dyDescent="0.15">
      <c r="B41" s="1178" t="s">
        <v>531</v>
      </c>
      <c r="C41" s="1179"/>
      <c r="D41" s="316"/>
      <c r="E41" s="1184" t="s">
        <v>532</v>
      </c>
      <c r="F41" s="1184"/>
      <c r="G41" s="1184"/>
      <c r="H41" s="1185"/>
      <c r="I41" s="317">
        <v>10005</v>
      </c>
      <c r="J41" s="318">
        <v>9530</v>
      </c>
      <c r="K41" s="318">
        <v>8963</v>
      </c>
      <c r="L41" s="318">
        <v>8338</v>
      </c>
      <c r="M41" s="319">
        <v>7922</v>
      </c>
    </row>
    <row r="42" spans="2:13" ht="27.75" customHeight="1" x14ac:dyDescent="0.15">
      <c r="B42" s="1180"/>
      <c r="C42" s="1181"/>
      <c r="D42" s="320"/>
      <c r="E42" s="1186" t="s">
        <v>533</v>
      </c>
      <c r="F42" s="1186"/>
      <c r="G42" s="1186"/>
      <c r="H42" s="1187"/>
      <c r="I42" s="321">
        <v>3</v>
      </c>
      <c r="J42" s="322">
        <v>2</v>
      </c>
      <c r="K42" s="322">
        <v>1</v>
      </c>
      <c r="L42" s="322">
        <v>0</v>
      </c>
      <c r="M42" s="323">
        <v>0</v>
      </c>
    </row>
    <row r="43" spans="2:13" ht="27.75" customHeight="1" x14ac:dyDescent="0.15">
      <c r="B43" s="1180"/>
      <c r="C43" s="1181"/>
      <c r="D43" s="320"/>
      <c r="E43" s="1186" t="s">
        <v>534</v>
      </c>
      <c r="F43" s="1186"/>
      <c r="G43" s="1186"/>
      <c r="H43" s="1187"/>
      <c r="I43" s="321">
        <v>5158</v>
      </c>
      <c r="J43" s="322">
        <v>4734</v>
      </c>
      <c r="K43" s="322">
        <v>4302</v>
      </c>
      <c r="L43" s="322">
        <v>3911</v>
      </c>
      <c r="M43" s="323">
        <v>3510</v>
      </c>
    </row>
    <row r="44" spans="2:13" ht="27.75" customHeight="1" x14ac:dyDescent="0.15">
      <c r="B44" s="1180"/>
      <c r="C44" s="1181"/>
      <c r="D44" s="320"/>
      <c r="E44" s="1186" t="s">
        <v>535</v>
      </c>
      <c r="F44" s="1186"/>
      <c r="G44" s="1186"/>
      <c r="H44" s="1187"/>
      <c r="I44" s="321">
        <v>172</v>
      </c>
      <c r="J44" s="322">
        <v>138</v>
      </c>
      <c r="K44" s="322">
        <v>100</v>
      </c>
      <c r="L44" s="322">
        <v>84</v>
      </c>
      <c r="M44" s="323">
        <v>79</v>
      </c>
    </row>
    <row r="45" spans="2:13" ht="27.75" customHeight="1" x14ac:dyDescent="0.15">
      <c r="B45" s="1180"/>
      <c r="C45" s="1181"/>
      <c r="D45" s="320"/>
      <c r="E45" s="1186" t="s">
        <v>536</v>
      </c>
      <c r="F45" s="1186"/>
      <c r="G45" s="1186"/>
      <c r="H45" s="1187"/>
      <c r="I45" s="321">
        <v>1071</v>
      </c>
      <c r="J45" s="322">
        <v>1084</v>
      </c>
      <c r="K45" s="322">
        <v>926</v>
      </c>
      <c r="L45" s="322">
        <v>1039</v>
      </c>
      <c r="M45" s="323">
        <v>943</v>
      </c>
    </row>
    <row r="46" spans="2:13" ht="27.75" customHeight="1" x14ac:dyDescent="0.15">
      <c r="B46" s="1180"/>
      <c r="C46" s="1181"/>
      <c r="D46" s="324"/>
      <c r="E46" s="1186" t="s">
        <v>537</v>
      </c>
      <c r="F46" s="1186"/>
      <c r="G46" s="1186"/>
      <c r="H46" s="1187"/>
      <c r="I46" s="321" t="s">
        <v>319</v>
      </c>
      <c r="J46" s="322" t="s">
        <v>319</v>
      </c>
      <c r="K46" s="322" t="s">
        <v>319</v>
      </c>
      <c r="L46" s="322" t="s">
        <v>319</v>
      </c>
      <c r="M46" s="323" t="s">
        <v>319</v>
      </c>
    </row>
    <row r="47" spans="2:13" ht="27.75" customHeight="1" x14ac:dyDescent="0.15">
      <c r="B47" s="1180"/>
      <c r="C47" s="1181"/>
      <c r="D47" s="325"/>
      <c r="E47" s="1188" t="s">
        <v>538</v>
      </c>
      <c r="F47" s="1189"/>
      <c r="G47" s="1189"/>
      <c r="H47" s="1190"/>
      <c r="I47" s="321" t="s">
        <v>319</v>
      </c>
      <c r="J47" s="322" t="s">
        <v>319</v>
      </c>
      <c r="K47" s="322" t="s">
        <v>319</v>
      </c>
      <c r="L47" s="322" t="s">
        <v>319</v>
      </c>
      <c r="M47" s="323" t="s">
        <v>319</v>
      </c>
    </row>
    <row r="48" spans="2:13" ht="27.75" customHeight="1" x14ac:dyDescent="0.15">
      <c r="B48" s="1180"/>
      <c r="C48" s="1181"/>
      <c r="D48" s="320"/>
      <c r="E48" s="1186" t="s">
        <v>539</v>
      </c>
      <c r="F48" s="1186"/>
      <c r="G48" s="1186"/>
      <c r="H48" s="1187"/>
      <c r="I48" s="321" t="s">
        <v>319</v>
      </c>
      <c r="J48" s="322" t="s">
        <v>319</v>
      </c>
      <c r="K48" s="322" t="s">
        <v>319</v>
      </c>
      <c r="L48" s="322" t="s">
        <v>319</v>
      </c>
      <c r="M48" s="323" t="s">
        <v>319</v>
      </c>
    </row>
    <row r="49" spans="2:13" ht="27.75" customHeight="1" x14ac:dyDescent="0.15">
      <c r="B49" s="1182"/>
      <c r="C49" s="1183"/>
      <c r="D49" s="320"/>
      <c r="E49" s="1186" t="s">
        <v>540</v>
      </c>
      <c r="F49" s="1186"/>
      <c r="G49" s="1186"/>
      <c r="H49" s="1187"/>
      <c r="I49" s="321" t="s">
        <v>319</v>
      </c>
      <c r="J49" s="322" t="s">
        <v>319</v>
      </c>
      <c r="K49" s="322" t="s">
        <v>319</v>
      </c>
      <c r="L49" s="322" t="s">
        <v>319</v>
      </c>
      <c r="M49" s="323" t="s">
        <v>319</v>
      </c>
    </row>
    <row r="50" spans="2:13" ht="27.75" customHeight="1" x14ac:dyDescent="0.15">
      <c r="B50" s="1191" t="s">
        <v>541</v>
      </c>
      <c r="C50" s="1192"/>
      <c r="D50" s="326"/>
      <c r="E50" s="1186" t="s">
        <v>542</v>
      </c>
      <c r="F50" s="1186"/>
      <c r="G50" s="1186"/>
      <c r="H50" s="1187"/>
      <c r="I50" s="321">
        <v>4888</v>
      </c>
      <c r="J50" s="322">
        <v>4959</v>
      </c>
      <c r="K50" s="322">
        <v>5561</v>
      </c>
      <c r="L50" s="322">
        <v>5529</v>
      </c>
      <c r="M50" s="323">
        <v>5337</v>
      </c>
    </row>
    <row r="51" spans="2:13" ht="27.75" customHeight="1" x14ac:dyDescent="0.15">
      <c r="B51" s="1180"/>
      <c r="C51" s="1181"/>
      <c r="D51" s="320"/>
      <c r="E51" s="1186" t="s">
        <v>543</v>
      </c>
      <c r="F51" s="1186"/>
      <c r="G51" s="1186"/>
      <c r="H51" s="1187"/>
      <c r="I51" s="321">
        <v>143</v>
      </c>
      <c r="J51" s="322">
        <v>122</v>
      </c>
      <c r="K51" s="322">
        <v>100</v>
      </c>
      <c r="L51" s="322">
        <v>81</v>
      </c>
      <c r="M51" s="323">
        <v>64</v>
      </c>
    </row>
    <row r="52" spans="2:13" ht="27.75" customHeight="1" x14ac:dyDescent="0.15">
      <c r="B52" s="1182"/>
      <c r="C52" s="1183"/>
      <c r="D52" s="320"/>
      <c r="E52" s="1186" t="s">
        <v>544</v>
      </c>
      <c r="F52" s="1186"/>
      <c r="G52" s="1186"/>
      <c r="H52" s="1187"/>
      <c r="I52" s="321">
        <v>11673</v>
      </c>
      <c r="J52" s="322">
        <v>11114</v>
      </c>
      <c r="K52" s="322">
        <v>10356</v>
      </c>
      <c r="L52" s="322">
        <v>9549</v>
      </c>
      <c r="M52" s="323">
        <v>9147</v>
      </c>
    </row>
    <row r="53" spans="2:13" ht="27.75" customHeight="1" thickBot="1" x14ac:dyDescent="0.2">
      <c r="B53" s="1193" t="s">
        <v>515</v>
      </c>
      <c r="C53" s="1194"/>
      <c r="D53" s="327"/>
      <c r="E53" s="1195" t="s">
        <v>545</v>
      </c>
      <c r="F53" s="1195"/>
      <c r="G53" s="1195"/>
      <c r="H53" s="1196"/>
      <c r="I53" s="328">
        <v>-296</v>
      </c>
      <c r="J53" s="329">
        <v>-708</v>
      </c>
      <c r="K53" s="329">
        <v>-1725</v>
      </c>
      <c r="L53" s="329">
        <v>-1785</v>
      </c>
      <c r="M53" s="330">
        <v>-2093</v>
      </c>
    </row>
    <row r="54" spans="2:13" ht="27.75" customHeight="1" x14ac:dyDescent="0.15">
      <c r="B54" s="331"/>
      <c r="C54" s="332"/>
      <c r="D54" s="332"/>
      <c r="E54" s="333"/>
      <c r="F54" s="333"/>
      <c r="G54" s="333"/>
      <c r="H54" s="333"/>
      <c r="I54" s="334"/>
      <c r="J54" s="334"/>
      <c r="K54" s="334"/>
      <c r="L54" s="334"/>
      <c r="M54" s="334"/>
    </row>
    <row r="55" spans="2:13" x14ac:dyDescent="0.15"/>
  </sheetData>
  <sheetProtection algorithmName="SHA-512" hashValue="GrQRHOPMvvQH/OMk9XJ+/aAsKVUWNIF8A+OBez3IdBW+H4fWijT+hRf1FDzkHBIx6dk9WlUKFp6jzqIcdQ1PDw==" saltValue="g32++hvAUR3J6Ph+XWRH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546</v>
      </c>
    </row>
    <row r="54" spans="2:8" ht="29.25" customHeight="1" thickBot="1" x14ac:dyDescent="0.25">
      <c r="B54" s="336" t="s">
        <v>22</v>
      </c>
      <c r="C54" s="337"/>
      <c r="D54" s="337"/>
      <c r="E54" s="338" t="s">
        <v>485</v>
      </c>
      <c r="F54" s="339" t="s">
        <v>5</v>
      </c>
      <c r="G54" s="339" t="s">
        <v>6</v>
      </c>
      <c r="H54" s="340" t="s">
        <v>7</v>
      </c>
    </row>
    <row r="55" spans="2:8" ht="52.5" customHeight="1" x14ac:dyDescent="0.15">
      <c r="B55" s="341"/>
      <c r="C55" s="1202" t="s">
        <v>116</v>
      </c>
      <c r="D55" s="1202"/>
      <c r="E55" s="1203"/>
      <c r="F55" s="342">
        <v>1773</v>
      </c>
      <c r="G55" s="342">
        <v>1838</v>
      </c>
      <c r="H55" s="343">
        <v>1845</v>
      </c>
    </row>
    <row r="56" spans="2:8" ht="52.5" customHeight="1" x14ac:dyDescent="0.15">
      <c r="B56" s="344"/>
      <c r="C56" s="1204" t="s">
        <v>547</v>
      </c>
      <c r="D56" s="1204"/>
      <c r="E56" s="1205"/>
      <c r="F56" s="345">
        <v>762</v>
      </c>
      <c r="G56" s="345">
        <v>764</v>
      </c>
      <c r="H56" s="346">
        <v>796</v>
      </c>
    </row>
    <row r="57" spans="2:8" ht="53.25" customHeight="1" x14ac:dyDescent="0.15">
      <c r="B57" s="344"/>
      <c r="C57" s="1206" t="s">
        <v>121</v>
      </c>
      <c r="D57" s="1206"/>
      <c r="E57" s="1207"/>
      <c r="F57" s="347">
        <v>3911</v>
      </c>
      <c r="G57" s="347">
        <v>3706</v>
      </c>
      <c r="H57" s="348">
        <v>3424</v>
      </c>
    </row>
    <row r="58" spans="2:8" ht="45.75" customHeight="1" x14ac:dyDescent="0.15">
      <c r="B58" s="349"/>
      <c r="C58" s="1197" t="s">
        <v>548</v>
      </c>
      <c r="D58" s="1198"/>
      <c r="E58" s="1199"/>
      <c r="F58" s="350">
        <v>1400</v>
      </c>
      <c r="G58" s="350">
        <v>1383</v>
      </c>
      <c r="H58" s="351">
        <v>1368</v>
      </c>
    </row>
    <row r="59" spans="2:8" ht="45.75" customHeight="1" x14ac:dyDescent="0.15">
      <c r="B59" s="349"/>
      <c r="C59" s="1197" t="s">
        <v>549</v>
      </c>
      <c r="D59" s="1198"/>
      <c r="E59" s="1199"/>
      <c r="F59" s="350">
        <v>1706</v>
      </c>
      <c r="G59" s="350">
        <v>1528</v>
      </c>
      <c r="H59" s="351">
        <v>1351</v>
      </c>
    </row>
    <row r="60" spans="2:8" ht="45.75" customHeight="1" x14ac:dyDescent="0.15">
      <c r="B60" s="349"/>
      <c r="C60" s="1197" t="s">
        <v>550</v>
      </c>
      <c r="D60" s="1198"/>
      <c r="E60" s="1199"/>
      <c r="F60" s="350">
        <v>529</v>
      </c>
      <c r="G60" s="350">
        <v>519</v>
      </c>
      <c r="H60" s="351">
        <v>481</v>
      </c>
    </row>
    <row r="61" spans="2:8" ht="45.75" customHeight="1" x14ac:dyDescent="0.15">
      <c r="B61" s="349"/>
      <c r="C61" s="1197" t="s">
        <v>551</v>
      </c>
      <c r="D61" s="1198"/>
      <c r="E61" s="1199"/>
      <c r="F61" s="350">
        <v>120</v>
      </c>
      <c r="G61" s="350">
        <v>121</v>
      </c>
      <c r="H61" s="351">
        <v>86</v>
      </c>
    </row>
    <row r="62" spans="2:8" ht="45.75" customHeight="1" thickBot="1" x14ac:dyDescent="0.2">
      <c r="B62" s="352"/>
      <c r="C62" s="1197" t="s">
        <v>552</v>
      </c>
      <c r="D62" s="1198"/>
      <c r="E62" s="1199"/>
      <c r="F62" s="353">
        <v>27</v>
      </c>
      <c r="G62" s="353">
        <v>39</v>
      </c>
      <c r="H62" s="354">
        <v>49</v>
      </c>
    </row>
    <row r="63" spans="2:8" ht="52.5" customHeight="1" thickBot="1" x14ac:dyDescent="0.2">
      <c r="B63" s="355"/>
      <c r="C63" s="1200" t="s">
        <v>553</v>
      </c>
      <c r="D63" s="1200"/>
      <c r="E63" s="1201"/>
      <c r="F63" s="356">
        <v>6446</v>
      </c>
      <c r="G63" s="356">
        <v>6308</v>
      </c>
      <c r="H63" s="357">
        <v>6065</v>
      </c>
    </row>
    <row r="64" spans="2:8" x14ac:dyDescent="0.15"/>
  </sheetData>
  <sheetProtection algorithmName="SHA-512" hashValue="NAHeZxDHd3DXF0UP4/uGWz80yYXb2EDJgDhK9bxsUNSMTdjDkP7bIxd5JWaPga9ccSSejy6WbLUSW7A0QA2Xaw==" saltValue="pDQ/+sdEKG9/+15Jqt38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abSelected="1"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6" t="s">
        <v>555</v>
      </c>
      <c r="AO43" s="1217"/>
      <c r="AP43" s="1217"/>
      <c r="AQ43" s="1217"/>
      <c r="AR43" s="1217"/>
      <c r="AS43" s="1217"/>
      <c r="AT43" s="1217"/>
      <c r="AU43" s="1217"/>
      <c r="AV43" s="1217"/>
      <c r="AW43" s="1217"/>
      <c r="AX43" s="1217"/>
      <c r="AY43" s="1217"/>
      <c r="AZ43" s="1217"/>
      <c r="BA43" s="1217"/>
      <c r="BB43" s="1217"/>
      <c r="BC43" s="1217"/>
      <c r="BD43" s="1217"/>
      <c r="BE43" s="1217"/>
      <c r="BF43" s="1217"/>
      <c r="BG43" s="1217"/>
      <c r="BH43" s="1217"/>
      <c r="BI43" s="1217"/>
      <c r="BJ43" s="1217"/>
      <c r="BK43" s="1217"/>
      <c r="BL43" s="1217"/>
      <c r="BM43" s="1217"/>
      <c r="BN43" s="1217"/>
      <c r="BO43" s="1217"/>
      <c r="BP43" s="1217"/>
      <c r="BQ43" s="1217"/>
      <c r="BR43" s="1217"/>
      <c r="BS43" s="1217"/>
      <c r="BT43" s="1217"/>
      <c r="BU43" s="1217"/>
      <c r="BV43" s="1217"/>
      <c r="BW43" s="1217"/>
      <c r="BX43" s="1217"/>
      <c r="BY43" s="1217"/>
      <c r="BZ43" s="1217"/>
      <c r="CA43" s="1217"/>
      <c r="CB43" s="1217"/>
      <c r="CC43" s="1217"/>
      <c r="CD43" s="1217"/>
      <c r="CE43" s="1217"/>
      <c r="CF43" s="1217"/>
      <c r="CG43" s="1217"/>
      <c r="CH43" s="1217"/>
      <c r="CI43" s="1217"/>
      <c r="CJ43" s="1217"/>
      <c r="CK43" s="1217"/>
      <c r="CL43" s="1217"/>
      <c r="CM43" s="1217"/>
      <c r="CN43" s="1217"/>
      <c r="CO43" s="1217"/>
      <c r="CP43" s="1217"/>
      <c r="CQ43" s="1217"/>
      <c r="CR43" s="1217"/>
      <c r="CS43" s="1217"/>
      <c r="CT43" s="1217"/>
      <c r="CU43" s="1217"/>
      <c r="CV43" s="1217"/>
      <c r="CW43" s="1217"/>
      <c r="CX43" s="1217"/>
      <c r="CY43" s="1217"/>
      <c r="CZ43" s="1217"/>
      <c r="DA43" s="1217"/>
      <c r="DB43" s="1217"/>
      <c r="DC43" s="1218"/>
    </row>
    <row r="44" spans="2:109" x14ac:dyDescent="0.15">
      <c r="B44" s="10"/>
      <c r="AN44" s="1219"/>
      <c r="AO44" s="1220"/>
      <c r="AP44" s="1220"/>
      <c r="AQ44" s="1220"/>
      <c r="AR44" s="1220"/>
      <c r="AS44" s="1220"/>
      <c r="AT44" s="1220"/>
      <c r="AU44" s="1220"/>
      <c r="AV44" s="1220"/>
      <c r="AW44" s="1220"/>
      <c r="AX44" s="1220"/>
      <c r="AY44" s="1220"/>
      <c r="AZ44" s="1220"/>
      <c r="BA44" s="1220"/>
      <c r="BB44" s="1220"/>
      <c r="BC44" s="1220"/>
      <c r="BD44" s="1220"/>
      <c r="BE44" s="1220"/>
      <c r="BF44" s="1220"/>
      <c r="BG44" s="1220"/>
      <c r="BH44" s="1220"/>
      <c r="BI44" s="1220"/>
      <c r="BJ44" s="1220"/>
      <c r="BK44" s="1220"/>
      <c r="BL44" s="1220"/>
      <c r="BM44" s="1220"/>
      <c r="BN44" s="1220"/>
      <c r="BO44" s="1220"/>
      <c r="BP44" s="1220"/>
      <c r="BQ44" s="1220"/>
      <c r="BR44" s="1220"/>
      <c r="BS44" s="1220"/>
      <c r="BT44" s="1220"/>
      <c r="BU44" s="1220"/>
      <c r="BV44" s="1220"/>
      <c r="BW44" s="1220"/>
      <c r="BX44" s="1220"/>
      <c r="BY44" s="1220"/>
      <c r="BZ44" s="1220"/>
      <c r="CA44" s="1220"/>
      <c r="CB44" s="1220"/>
      <c r="CC44" s="1220"/>
      <c r="CD44" s="1220"/>
      <c r="CE44" s="1220"/>
      <c r="CF44" s="1220"/>
      <c r="CG44" s="1220"/>
      <c r="CH44" s="1220"/>
      <c r="CI44" s="1220"/>
      <c r="CJ44" s="1220"/>
      <c r="CK44" s="1220"/>
      <c r="CL44" s="1220"/>
      <c r="CM44" s="1220"/>
      <c r="CN44" s="1220"/>
      <c r="CO44" s="1220"/>
      <c r="CP44" s="1220"/>
      <c r="CQ44" s="1220"/>
      <c r="CR44" s="1220"/>
      <c r="CS44" s="1220"/>
      <c r="CT44" s="1220"/>
      <c r="CU44" s="1220"/>
      <c r="CV44" s="1220"/>
      <c r="CW44" s="1220"/>
      <c r="CX44" s="1220"/>
      <c r="CY44" s="1220"/>
      <c r="CZ44" s="1220"/>
      <c r="DA44" s="1220"/>
      <c r="DB44" s="1220"/>
      <c r="DC44" s="1221"/>
    </row>
    <row r="45" spans="2:109" x14ac:dyDescent="0.15">
      <c r="B45" s="10"/>
      <c r="AN45" s="1219"/>
      <c r="AO45" s="1220"/>
      <c r="AP45" s="1220"/>
      <c r="AQ45" s="1220"/>
      <c r="AR45" s="1220"/>
      <c r="AS45" s="1220"/>
      <c r="AT45" s="1220"/>
      <c r="AU45" s="1220"/>
      <c r="AV45" s="1220"/>
      <c r="AW45" s="1220"/>
      <c r="AX45" s="1220"/>
      <c r="AY45" s="1220"/>
      <c r="AZ45" s="1220"/>
      <c r="BA45" s="1220"/>
      <c r="BB45" s="1220"/>
      <c r="BC45" s="1220"/>
      <c r="BD45" s="1220"/>
      <c r="BE45" s="1220"/>
      <c r="BF45" s="1220"/>
      <c r="BG45" s="1220"/>
      <c r="BH45" s="1220"/>
      <c r="BI45" s="1220"/>
      <c r="BJ45" s="1220"/>
      <c r="BK45" s="1220"/>
      <c r="BL45" s="1220"/>
      <c r="BM45" s="1220"/>
      <c r="BN45" s="1220"/>
      <c r="BO45" s="1220"/>
      <c r="BP45" s="1220"/>
      <c r="BQ45" s="1220"/>
      <c r="BR45" s="1220"/>
      <c r="BS45" s="1220"/>
      <c r="BT45" s="1220"/>
      <c r="BU45" s="1220"/>
      <c r="BV45" s="1220"/>
      <c r="BW45" s="1220"/>
      <c r="BX45" s="1220"/>
      <c r="BY45" s="1220"/>
      <c r="BZ45" s="1220"/>
      <c r="CA45" s="1220"/>
      <c r="CB45" s="1220"/>
      <c r="CC45" s="1220"/>
      <c r="CD45" s="1220"/>
      <c r="CE45" s="1220"/>
      <c r="CF45" s="1220"/>
      <c r="CG45" s="1220"/>
      <c r="CH45" s="1220"/>
      <c r="CI45" s="1220"/>
      <c r="CJ45" s="1220"/>
      <c r="CK45" s="1220"/>
      <c r="CL45" s="1220"/>
      <c r="CM45" s="1220"/>
      <c r="CN45" s="1220"/>
      <c r="CO45" s="1220"/>
      <c r="CP45" s="1220"/>
      <c r="CQ45" s="1220"/>
      <c r="CR45" s="1220"/>
      <c r="CS45" s="1220"/>
      <c r="CT45" s="1220"/>
      <c r="CU45" s="1220"/>
      <c r="CV45" s="1220"/>
      <c r="CW45" s="1220"/>
      <c r="CX45" s="1220"/>
      <c r="CY45" s="1220"/>
      <c r="CZ45" s="1220"/>
      <c r="DA45" s="1220"/>
      <c r="DB45" s="1220"/>
      <c r="DC45" s="1221"/>
    </row>
    <row r="46" spans="2:109" x14ac:dyDescent="0.15">
      <c r="B46" s="10"/>
      <c r="AN46" s="1219"/>
      <c r="AO46" s="1220"/>
      <c r="AP46" s="1220"/>
      <c r="AQ46" s="1220"/>
      <c r="AR46" s="1220"/>
      <c r="AS46" s="1220"/>
      <c r="AT46" s="1220"/>
      <c r="AU46" s="1220"/>
      <c r="AV46" s="1220"/>
      <c r="AW46" s="1220"/>
      <c r="AX46" s="1220"/>
      <c r="AY46" s="1220"/>
      <c r="AZ46" s="1220"/>
      <c r="BA46" s="1220"/>
      <c r="BB46" s="1220"/>
      <c r="BC46" s="1220"/>
      <c r="BD46" s="1220"/>
      <c r="BE46" s="1220"/>
      <c r="BF46" s="1220"/>
      <c r="BG46" s="1220"/>
      <c r="BH46" s="1220"/>
      <c r="BI46" s="1220"/>
      <c r="BJ46" s="1220"/>
      <c r="BK46" s="1220"/>
      <c r="BL46" s="1220"/>
      <c r="BM46" s="1220"/>
      <c r="BN46" s="1220"/>
      <c r="BO46" s="1220"/>
      <c r="BP46" s="1220"/>
      <c r="BQ46" s="1220"/>
      <c r="BR46" s="1220"/>
      <c r="BS46" s="1220"/>
      <c r="BT46" s="1220"/>
      <c r="BU46" s="1220"/>
      <c r="BV46" s="1220"/>
      <c r="BW46" s="1220"/>
      <c r="BX46" s="1220"/>
      <c r="BY46" s="1220"/>
      <c r="BZ46" s="1220"/>
      <c r="CA46" s="1220"/>
      <c r="CB46" s="1220"/>
      <c r="CC46" s="1220"/>
      <c r="CD46" s="1220"/>
      <c r="CE46" s="1220"/>
      <c r="CF46" s="1220"/>
      <c r="CG46" s="1220"/>
      <c r="CH46" s="1220"/>
      <c r="CI46" s="1220"/>
      <c r="CJ46" s="1220"/>
      <c r="CK46" s="1220"/>
      <c r="CL46" s="1220"/>
      <c r="CM46" s="1220"/>
      <c r="CN46" s="1220"/>
      <c r="CO46" s="1220"/>
      <c r="CP46" s="1220"/>
      <c r="CQ46" s="1220"/>
      <c r="CR46" s="1220"/>
      <c r="CS46" s="1220"/>
      <c r="CT46" s="1220"/>
      <c r="CU46" s="1220"/>
      <c r="CV46" s="1220"/>
      <c r="CW46" s="1220"/>
      <c r="CX46" s="1220"/>
      <c r="CY46" s="1220"/>
      <c r="CZ46" s="1220"/>
      <c r="DA46" s="1220"/>
      <c r="DB46" s="1220"/>
      <c r="DC46" s="1221"/>
    </row>
    <row r="47" spans="2:109" x14ac:dyDescent="0.15">
      <c r="B47" s="10"/>
      <c r="AN47" s="1222"/>
      <c r="AO47" s="1223"/>
      <c r="AP47" s="1223"/>
      <c r="AQ47" s="1223"/>
      <c r="AR47" s="1223"/>
      <c r="AS47" s="1223"/>
      <c r="AT47" s="1223"/>
      <c r="AU47" s="1223"/>
      <c r="AV47" s="1223"/>
      <c r="AW47" s="1223"/>
      <c r="AX47" s="1223"/>
      <c r="AY47" s="1223"/>
      <c r="AZ47" s="1223"/>
      <c r="BA47" s="1223"/>
      <c r="BB47" s="1223"/>
      <c r="BC47" s="1223"/>
      <c r="BD47" s="1223"/>
      <c r="BE47" s="1223"/>
      <c r="BF47" s="1223"/>
      <c r="BG47" s="1223"/>
      <c r="BH47" s="1223"/>
      <c r="BI47" s="1223"/>
      <c r="BJ47" s="1223"/>
      <c r="BK47" s="1223"/>
      <c r="BL47" s="1223"/>
      <c r="BM47" s="1223"/>
      <c r="BN47" s="1223"/>
      <c r="BO47" s="1223"/>
      <c r="BP47" s="1223"/>
      <c r="BQ47" s="1223"/>
      <c r="BR47" s="1223"/>
      <c r="BS47" s="1223"/>
      <c r="BT47" s="1223"/>
      <c r="BU47" s="1223"/>
      <c r="BV47" s="1223"/>
      <c r="BW47" s="1223"/>
      <c r="BX47" s="1223"/>
      <c r="BY47" s="1223"/>
      <c r="BZ47" s="1223"/>
      <c r="CA47" s="1223"/>
      <c r="CB47" s="1223"/>
      <c r="CC47" s="1223"/>
      <c r="CD47" s="1223"/>
      <c r="CE47" s="1223"/>
      <c r="CF47" s="1223"/>
      <c r="CG47" s="1223"/>
      <c r="CH47" s="1223"/>
      <c r="CI47" s="1223"/>
      <c r="CJ47" s="1223"/>
      <c r="CK47" s="1223"/>
      <c r="CL47" s="1223"/>
      <c r="CM47" s="1223"/>
      <c r="CN47" s="1223"/>
      <c r="CO47" s="1223"/>
      <c r="CP47" s="1223"/>
      <c r="CQ47" s="1223"/>
      <c r="CR47" s="1223"/>
      <c r="CS47" s="1223"/>
      <c r="CT47" s="1223"/>
      <c r="CU47" s="1223"/>
      <c r="CV47" s="1223"/>
      <c r="CW47" s="1223"/>
      <c r="CX47" s="1223"/>
      <c r="CY47" s="1223"/>
      <c r="CZ47" s="1223"/>
      <c r="DA47" s="1223"/>
      <c r="DB47" s="1223"/>
      <c r="DC47" s="1224"/>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08"/>
      <c r="H50" s="1208"/>
      <c r="I50" s="1208"/>
      <c r="J50" s="1208"/>
      <c r="K50" s="20"/>
      <c r="L50" s="20"/>
      <c r="M50" s="21"/>
      <c r="N50" s="21"/>
      <c r="AN50" s="1226"/>
      <c r="AO50" s="1227"/>
      <c r="AP50" s="1227"/>
      <c r="AQ50" s="1227"/>
      <c r="AR50" s="1227"/>
      <c r="AS50" s="1227"/>
      <c r="AT50" s="1227"/>
      <c r="AU50" s="1227"/>
      <c r="AV50" s="1227"/>
      <c r="AW50" s="1227"/>
      <c r="AX50" s="1227"/>
      <c r="AY50" s="1227"/>
      <c r="AZ50" s="1227"/>
      <c r="BA50" s="1227"/>
      <c r="BB50" s="1227"/>
      <c r="BC50" s="1227"/>
      <c r="BD50" s="1227"/>
      <c r="BE50" s="1227"/>
      <c r="BF50" s="1227"/>
      <c r="BG50" s="1227"/>
      <c r="BH50" s="1227"/>
      <c r="BI50" s="1227"/>
      <c r="BJ50" s="1227"/>
      <c r="BK50" s="1227"/>
      <c r="BL50" s="1227"/>
      <c r="BM50" s="1227"/>
      <c r="BN50" s="1227"/>
      <c r="BO50" s="1228"/>
      <c r="BP50" s="1214" t="s">
        <v>3</v>
      </c>
      <c r="BQ50" s="1214"/>
      <c r="BR50" s="1214"/>
      <c r="BS50" s="1214"/>
      <c r="BT50" s="1214"/>
      <c r="BU50" s="1214"/>
      <c r="BV50" s="1214"/>
      <c r="BW50" s="1214"/>
      <c r="BX50" s="1214" t="s">
        <v>4</v>
      </c>
      <c r="BY50" s="1214"/>
      <c r="BZ50" s="1214"/>
      <c r="CA50" s="1214"/>
      <c r="CB50" s="1214"/>
      <c r="CC50" s="1214"/>
      <c r="CD50" s="1214"/>
      <c r="CE50" s="1214"/>
      <c r="CF50" s="1214" t="s">
        <v>5</v>
      </c>
      <c r="CG50" s="1214"/>
      <c r="CH50" s="1214"/>
      <c r="CI50" s="1214"/>
      <c r="CJ50" s="1214"/>
      <c r="CK50" s="1214"/>
      <c r="CL50" s="1214"/>
      <c r="CM50" s="1214"/>
      <c r="CN50" s="1214" t="s">
        <v>6</v>
      </c>
      <c r="CO50" s="1214"/>
      <c r="CP50" s="1214"/>
      <c r="CQ50" s="1214"/>
      <c r="CR50" s="1214"/>
      <c r="CS50" s="1214"/>
      <c r="CT50" s="1214"/>
      <c r="CU50" s="1214"/>
      <c r="CV50" s="1214" t="s">
        <v>7</v>
      </c>
      <c r="CW50" s="1214"/>
      <c r="CX50" s="1214"/>
      <c r="CY50" s="1214"/>
      <c r="CZ50" s="1214"/>
      <c r="DA50" s="1214"/>
      <c r="DB50" s="1214"/>
      <c r="DC50" s="1214"/>
    </row>
    <row r="51" spans="1:109" ht="13.5" customHeight="1" x14ac:dyDescent="0.15">
      <c r="B51" s="10"/>
      <c r="G51" s="1225"/>
      <c r="H51" s="1225"/>
      <c r="I51" s="1229"/>
      <c r="J51" s="1229"/>
      <c r="K51" s="1215"/>
      <c r="L51" s="1215"/>
      <c r="M51" s="1215"/>
      <c r="N51" s="1215"/>
      <c r="AM51" s="19"/>
      <c r="AN51" s="1213" t="s">
        <v>8</v>
      </c>
      <c r="AO51" s="1213"/>
      <c r="AP51" s="1213"/>
      <c r="AQ51" s="1213"/>
      <c r="AR51" s="1213"/>
      <c r="AS51" s="1213"/>
      <c r="AT51" s="1213"/>
      <c r="AU51" s="1213"/>
      <c r="AV51" s="1213"/>
      <c r="AW51" s="1213"/>
      <c r="AX51" s="1213"/>
      <c r="AY51" s="1213"/>
      <c r="AZ51" s="1213"/>
      <c r="BA51" s="1213"/>
      <c r="BB51" s="1213" t="s">
        <v>9</v>
      </c>
      <c r="BC51" s="1213"/>
      <c r="BD51" s="1213"/>
      <c r="BE51" s="1213"/>
      <c r="BF51" s="1213"/>
      <c r="BG51" s="1213"/>
      <c r="BH51" s="1213"/>
      <c r="BI51" s="1213"/>
      <c r="BJ51" s="1213"/>
      <c r="BK51" s="1213"/>
      <c r="BL51" s="1213"/>
      <c r="BM51" s="1213"/>
      <c r="BN51" s="1213"/>
      <c r="BO51" s="1213"/>
      <c r="BP51" s="1210"/>
      <c r="BQ51" s="1210"/>
      <c r="BR51" s="1210"/>
      <c r="BS51" s="1210"/>
      <c r="BT51" s="1210"/>
      <c r="BU51" s="1210"/>
      <c r="BV51" s="1210"/>
      <c r="BW51" s="1210"/>
      <c r="BX51" s="1210"/>
      <c r="BY51" s="1210"/>
      <c r="BZ51" s="1210"/>
      <c r="CA51" s="1210"/>
      <c r="CB51" s="1210"/>
      <c r="CC51" s="1210"/>
      <c r="CD51" s="1210"/>
      <c r="CE51" s="1210"/>
      <c r="CF51" s="1210"/>
      <c r="CG51" s="1210"/>
      <c r="CH51" s="1210"/>
      <c r="CI51" s="1210"/>
      <c r="CJ51" s="1210"/>
      <c r="CK51" s="1210"/>
      <c r="CL51" s="1210"/>
      <c r="CM51" s="1210"/>
      <c r="CN51" s="1210"/>
      <c r="CO51" s="1210"/>
      <c r="CP51" s="1210"/>
      <c r="CQ51" s="1210"/>
      <c r="CR51" s="1210"/>
      <c r="CS51" s="1210"/>
      <c r="CT51" s="1210"/>
      <c r="CU51" s="1210"/>
      <c r="CV51" s="1210"/>
      <c r="CW51" s="1210"/>
      <c r="CX51" s="1210"/>
      <c r="CY51" s="1210"/>
      <c r="CZ51" s="1210"/>
      <c r="DA51" s="1210"/>
      <c r="DB51" s="1210"/>
      <c r="DC51" s="1210"/>
    </row>
    <row r="52" spans="1:109" x14ac:dyDescent="0.15">
      <c r="B52" s="10"/>
      <c r="G52" s="1225"/>
      <c r="H52" s="1225"/>
      <c r="I52" s="1229"/>
      <c r="J52" s="1229"/>
      <c r="K52" s="1215"/>
      <c r="L52" s="1215"/>
      <c r="M52" s="1215"/>
      <c r="N52" s="1215"/>
      <c r="AM52" s="19"/>
      <c r="AN52" s="1213"/>
      <c r="AO52" s="1213"/>
      <c r="AP52" s="1213"/>
      <c r="AQ52" s="1213"/>
      <c r="AR52" s="1213"/>
      <c r="AS52" s="1213"/>
      <c r="AT52" s="1213"/>
      <c r="AU52" s="1213"/>
      <c r="AV52" s="1213"/>
      <c r="AW52" s="1213"/>
      <c r="AX52" s="1213"/>
      <c r="AY52" s="1213"/>
      <c r="AZ52" s="1213"/>
      <c r="BA52" s="1213"/>
      <c r="BB52" s="1213"/>
      <c r="BC52" s="1213"/>
      <c r="BD52" s="1213"/>
      <c r="BE52" s="1213"/>
      <c r="BF52" s="1213"/>
      <c r="BG52" s="1213"/>
      <c r="BH52" s="1213"/>
      <c r="BI52" s="1213"/>
      <c r="BJ52" s="1213"/>
      <c r="BK52" s="1213"/>
      <c r="BL52" s="1213"/>
      <c r="BM52" s="1213"/>
      <c r="BN52" s="1213"/>
      <c r="BO52" s="1213"/>
      <c r="BP52" s="1210"/>
      <c r="BQ52" s="1210"/>
      <c r="BR52" s="1210"/>
      <c r="BS52" s="1210"/>
      <c r="BT52" s="1210"/>
      <c r="BU52" s="1210"/>
      <c r="BV52" s="1210"/>
      <c r="BW52" s="1210"/>
      <c r="BX52" s="1210"/>
      <c r="BY52" s="1210"/>
      <c r="BZ52" s="1210"/>
      <c r="CA52" s="1210"/>
      <c r="CB52" s="1210"/>
      <c r="CC52" s="1210"/>
      <c r="CD52" s="1210"/>
      <c r="CE52" s="1210"/>
      <c r="CF52" s="1210"/>
      <c r="CG52" s="1210"/>
      <c r="CH52" s="1210"/>
      <c r="CI52" s="1210"/>
      <c r="CJ52" s="1210"/>
      <c r="CK52" s="1210"/>
      <c r="CL52" s="1210"/>
      <c r="CM52" s="1210"/>
      <c r="CN52" s="1210"/>
      <c r="CO52" s="1210"/>
      <c r="CP52" s="1210"/>
      <c r="CQ52" s="1210"/>
      <c r="CR52" s="1210"/>
      <c r="CS52" s="1210"/>
      <c r="CT52" s="1210"/>
      <c r="CU52" s="1210"/>
      <c r="CV52" s="1210"/>
      <c r="CW52" s="1210"/>
      <c r="CX52" s="1210"/>
      <c r="CY52" s="1210"/>
      <c r="CZ52" s="1210"/>
      <c r="DA52" s="1210"/>
      <c r="DB52" s="1210"/>
      <c r="DC52" s="1210"/>
    </row>
    <row r="53" spans="1:109" x14ac:dyDescent="0.15">
      <c r="A53" s="18"/>
      <c r="B53" s="10"/>
      <c r="G53" s="1225"/>
      <c r="H53" s="1225"/>
      <c r="I53" s="1208"/>
      <c r="J53" s="1208"/>
      <c r="K53" s="1215"/>
      <c r="L53" s="1215"/>
      <c r="M53" s="1215"/>
      <c r="N53" s="1215"/>
      <c r="AM53" s="19"/>
      <c r="AN53" s="1213"/>
      <c r="AO53" s="1213"/>
      <c r="AP53" s="1213"/>
      <c r="AQ53" s="1213"/>
      <c r="AR53" s="1213"/>
      <c r="AS53" s="1213"/>
      <c r="AT53" s="1213"/>
      <c r="AU53" s="1213"/>
      <c r="AV53" s="1213"/>
      <c r="AW53" s="1213"/>
      <c r="AX53" s="1213"/>
      <c r="AY53" s="1213"/>
      <c r="AZ53" s="1213"/>
      <c r="BA53" s="1213"/>
      <c r="BB53" s="1213" t="s">
        <v>10</v>
      </c>
      <c r="BC53" s="1213"/>
      <c r="BD53" s="1213"/>
      <c r="BE53" s="1213"/>
      <c r="BF53" s="1213"/>
      <c r="BG53" s="1213"/>
      <c r="BH53" s="1213"/>
      <c r="BI53" s="1213"/>
      <c r="BJ53" s="1213"/>
      <c r="BK53" s="1213"/>
      <c r="BL53" s="1213"/>
      <c r="BM53" s="1213"/>
      <c r="BN53" s="1213"/>
      <c r="BO53" s="1213"/>
      <c r="BP53" s="1210">
        <v>61</v>
      </c>
      <c r="BQ53" s="1210"/>
      <c r="BR53" s="1210"/>
      <c r="BS53" s="1210"/>
      <c r="BT53" s="1210"/>
      <c r="BU53" s="1210"/>
      <c r="BV53" s="1210"/>
      <c r="BW53" s="1210"/>
      <c r="BX53" s="1210">
        <v>67.7</v>
      </c>
      <c r="BY53" s="1210"/>
      <c r="BZ53" s="1210"/>
      <c r="CA53" s="1210"/>
      <c r="CB53" s="1210"/>
      <c r="CC53" s="1210"/>
      <c r="CD53" s="1210"/>
      <c r="CE53" s="1210"/>
      <c r="CF53" s="1210">
        <v>66.7</v>
      </c>
      <c r="CG53" s="1210"/>
      <c r="CH53" s="1210"/>
      <c r="CI53" s="1210"/>
      <c r="CJ53" s="1210"/>
      <c r="CK53" s="1210"/>
      <c r="CL53" s="1210"/>
      <c r="CM53" s="1210"/>
      <c r="CN53" s="1210">
        <v>70.8</v>
      </c>
      <c r="CO53" s="1210"/>
      <c r="CP53" s="1210"/>
      <c r="CQ53" s="1210"/>
      <c r="CR53" s="1210"/>
      <c r="CS53" s="1210"/>
      <c r="CT53" s="1210"/>
      <c r="CU53" s="1210"/>
      <c r="CV53" s="1210">
        <v>73.099999999999994</v>
      </c>
      <c r="CW53" s="1210"/>
      <c r="CX53" s="1210"/>
      <c r="CY53" s="1210"/>
      <c r="CZ53" s="1210"/>
      <c r="DA53" s="1210"/>
      <c r="DB53" s="1210"/>
      <c r="DC53" s="1210"/>
    </row>
    <row r="54" spans="1:109" x14ac:dyDescent="0.15">
      <c r="A54" s="18"/>
      <c r="B54" s="10"/>
      <c r="G54" s="1225"/>
      <c r="H54" s="1225"/>
      <c r="I54" s="1208"/>
      <c r="J54" s="1208"/>
      <c r="K54" s="1215"/>
      <c r="L54" s="1215"/>
      <c r="M54" s="1215"/>
      <c r="N54" s="1215"/>
      <c r="AM54" s="19"/>
      <c r="AN54" s="1213"/>
      <c r="AO54" s="1213"/>
      <c r="AP54" s="1213"/>
      <c r="AQ54" s="1213"/>
      <c r="AR54" s="1213"/>
      <c r="AS54" s="1213"/>
      <c r="AT54" s="1213"/>
      <c r="AU54" s="1213"/>
      <c r="AV54" s="1213"/>
      <c r="AW54" s="1213"/>
      <c r="AX54" s="1213"/>
      <c r="AY54" s="1213"/>
      <c r="AZ54" s="1213"/>
      <c r="BA54" s="1213"/>
      <c r="BB54" s="1213"/>
      <c r="BC54" s="1213"/>
      <c r="BD54" s="1213"/>
      <c r="BE54" s="1213"/>
      <c r="BF54" s="1213"/>
      <c r="BG54" s="1213"/>
      <c r="BH54" s="1213"/>
      <c r="BI54" s="1213"/>
      <c r="BJ54" s="1213"/>
      <c r="BK54" s="1213"/>
      <c r="BL54" s="1213"/>
      <c r="BM54" s="1213"/>
      <c r="BN54" s="1213"/>
      <c r="BO54" s="1213"/>
      <c r="BP54" s="1210"/>
      <c r="BQ54" s="1210"/>
      <c r="BR54" s="1210"/>
      <c r="BS54" s="1210"/>
      <c r="BT54" s="1210"/>
      <c r="BU54" s="1210"/>
      <c r="BV54" s="1210"/>
      <c r="BW54" s="1210"/>
      <c r="BX54" s="1210"/>
      <c r="BY54" s="1210"/>
      <c r="BZ54" s="1210"/>
      <c r="CA54" s="1210"/>
      <c r="CB54" s="1210"/>
      <c r="CC54" s="1210"/>
      <c r="CD54" s="1210"/>
      <c r="CE54" s="1210"/>
      <c r="CF54" s="1210"/>
      <c r="CG54" s="1210"/>
      <c r="CH54" s="1210"/>
      <c r="CI54" s="1210"/>
      <c r="CJ54" s="1210"/>
      <c r="CK54" s="1210"/>
      <c r="CL54" s="1210"/>
      <c r="CM54" s="1210"/>
      <c r="CN54" s="1210"/>
      <c r="CO54" s="1210"/>
      <c r="CP54" s="1210"/>
      <c r="CQ54" s="1210"/>
      <c r="CR54" s="1210"/>
      <c r="CS54" s="1210"/>
      <c r="CT54" s="1210"/>
      <c r="CU54" s="1210"/>
      <c r="CV54" s="1210"/>
      <c r="CW54" s="1210"/>
      <c r="CX54" s="1210"/>
      <c r="CY54" s="1210"/>
      <c r="CZ54" s="1210"/>
      <c r="DA54" s="1210"/>
      <c r="DB54" s="1210"/>
      <c r="DC54" s="1210"/>
    </row>
    <row r="55" spans="1:109" x14ac:dyDescent="0.15">
      <c r="A55" s="18"/>
      <c r="B55" s="10"/>
      <c r="G55" s="1208"/>
      <c r="H55" s="1208"/>
      <c r="I55" s="1208"/>
      <c r="J55" s="1208"/>
      <c r="K55" s="1215"/>
      <c r="L55" s="1215"/>
      <c r="M55" s="1215"/>
      <c r="N55" s="1215"/>
      <c r="AN55" s="1214" t="s">
        <v>11</v>
      </c>
      <c r="AO55" s="1214"/>
      <c r="AP55" s="1214"/>
      <c r="AQ55" s="1214"/>
      <c r="AR55" s="1214"/>
      <c r="AS55" s="1214"/>
      <c r="AT55" s="1214"/>
      <c r="AU55" s="1214"/>
      <c r="AV55" s="1214"/>
      <c r="AW55" s="1214"/>
      <c r="AX55" s="1214"/>
      <c r="AY55" s="1214"/>
      <c r="AZ55" s="1214"/>
      <c r="BA55" s="1214"/>
      <c r="BB55" s="1213" t="s">
        <v>9</v>
      </c>
      <c r="BC55" s="1213"/>
      <c r="BD55" s="1213"/>
      <c r="BE55" s="1213"/>
      <c r="BF55" s="1213"/>
      <c r="BG55" s="1213"/>
      <c r="BH55" s="1213"/>
      <c r="BI55" s="1213"/>
      <c r="BJ55" s="1213"/>
      <c r="BK55" s="1213"/>
      <c r="BL55" s="1213"/>
      <c r="BM55" s="1213"/>
      <c r="BN55" s="1213"/>
      <c r="BO55" s="1213"/>
      <c r="BP55" s="1210">
        <v>20</v>
      </c>
      <c r="BQ55" s="1210"/>
      <c r="BR55" s="1210"/>
      <c r="BS55" s="1210"/>
      <c r="BT55" s="1210"/>
      <c r="BU55" s="1210"/>
      <c r="BV55" s="1210"/>
      <c r="BW55" s="1210"/>
      <c r="BX55" s="1210">
        <v>10.199999999999999</v>
      </c>
      <c r="BY55" s="1210"/>
      <c r="BZ55" s="1210"/>
      <c r="CA55" s="1210"/>
      <c r="CB55" s="1210"/>
      <c r="CC55" s="1210"/>
      <c r="CD55" s="1210"/>
      <c r="CE55" s="1210"/>
      <c r="CF55" s="1210">
        <v>0</v>
      </c>
      <c r="CG55" s="1210"/>
      <c r="CH55" s="1210"/>
      <c r="CI55" s="1210"/>
      <c r="CJ55" s="1210"/>
      <c r="CK55" s="1210"/>
      <c r="CL55" s="1210"/>
      <c r="CM55" s="1210"/>
      <c r="CN55" s="1210">
        <v>0</v>
      </c>
      <c r="CO55" s="1210"/>
      <c r="CP55" s="1210"/>
      <c r="CQ55" s="1210"/>
      <c r="CR55" s="1210"/>
      <c r="CS55" s="1210"/>
      <c r="CT55" s="1210"/>
      <c r="CU55" s="1210"/>
      <c r="CV55" s="1210">
        <v>0</v>
      </c>
      <c r="CW55" s="1210"/>
      <c r="CX55" s="1210"/>
      <c r="CY55" s="1210"/>
      <c r="CZ55" s="1210"/>
      <c r="DA55" s="1210"/>
      <c r="DB55" s="1210"/>
      <c r="DC55" s="1210"/>
    </row>
    <row r="56" spans="1:109" x14ac:dyDescent="0.15">
      <c r="A56" s="18"/>
      <c r="B56" s="10"/>
      <c r="G56" s="1208"/>
      <c r="H56" s="1208"/>
      <c r="I56" s="1208"/>
      <c r="J56" s="1208"/>
      <c r="K56" s="1215"/>
      <c r="L56" s="1215"/>
      <c r="M56" s="1215"/>
      <c r="N56" s="1215"/>
      <c r="AN56" s="1214"/>
      <c r="AO56" s="1214"/>
      <c r="AP56" s="1214"/>
      <c r="AQ56" s="1214"/>
      <c r="AR56" s="1214"/>
      <c r="AS56" s="1214"/>
      <c r="AT56" s="1214"/>
      <c r="AU56" s="1214"/>
      <c r="AV56" s="1214"/>
      <c r="AW56" s="1214"/>
      <c r="AX56" s="1214"/>
      <c r="AY56" s="1214"/>
      <c r="AZ56" s="1214"/>
      <c r="BA56" s="1214"/>
      <c r="BB56" s="1213"/>
      <c r="BC56" s="1213"/>
      <c r="BD56" s="1213"/>
      <c r="BE56" s="1213"/>
      <c r="BF56" s="1213"/>
      <c r="BG56" s="1213"/>
      <c r="BH56" s="1213"/>
      <c r="BI56" s="1213"/>
      <c r="BJ56" s="1213"/>
      <c r="BK56" s="1213"/>
      <c r="BL56" s="1213"/>
      <c r="BM56" s="1213"/>
      <c r="BN56" s="1213"/>
      <c r="BO56" s="1213"/>
      <c r="BP56" s="1210"/>
      <c r="BQ56" s="1210"/>
      <c r="BR56" s="1210"/>
      <c r="BS56" s="1210"/>
      <c r="BT56" s="1210"/>
      <c r="BU56" s="1210"/>
      <c r="BV56" s="1210"/>
      <c r="BW56" s="1210"/>
      <c r="BX56" s="1210"/>
      <c r="BY56" s="1210"/>
      <c r="BZ56" s="1210"/>
      <c r="CA56" s="1210"/>
      <c r="CB56" s="1210"/>
      <c r="CC56" s="1210"/>
      <c r="CD56" s="1210"/>
      <c r="CE56" s="1210"/>
      <c r="CF56" s="1210"/>
      <c r="CG56" s="1210"/>
      <c r="CH56" s="1210"/>
      <c r="CI56" s="1210"/>
      <c r="CJ56" s="1210"/>
      <c r="CK56" s="1210"/>
      <c r="CL56" s="1210"/>
      <c r="CM56" s="1210"/>
      <c r="CN56" s="1210"/>
      <c r="CO56" s="1210"/>
      <c r="CP56" s="1210"/>
      <c r="CQ56" s="1210"/>
      <c r="CR56" s="1210"/>
      <c r="CS56" s="1210"/>
      <c r="CT56" s="1210"/>
      <c r="CU56" s="1210"/>
      <c r="CV56" s="1210"/>
      <c r="CW56" s="1210"/>
      <c r="CX56" s="1210"/>
      <c r="CY56" s="1210"/>
      <c r="CZ56" s="1210"/>
      <c r="DA56" s="1210"/>
      <c r="DB56" s="1210"/>
      <c r="DC56" s="1210"/>
    </row>
    <row r="57" spans="1:109" s="18" customFormat="1" x14ac:dyDescent="0.15">
      <c r="B57" s="22"/>
      <c r="G57" s="1208"/>
      <c r="H57" s="1208"/>
      <c r="I57" s="1211"/>
      <c r="J57" s="1211"/>
      <c r="K57" s="1215"/>
      <c r="L57" s="1215"/>
      <c r="M57" s="1215"/>
      <c r="N57" s="1215"/>
      <c r="AM57" s="3"/>
      <c r="AN57" s="1214"/>
      <c r="AO57" s="1214"/>
      <c r="AP57" s="1214"/>
      <c r="AQ57" s="1214"/>
      <c r="AR57" s="1214"/>
      <c r="AS57" s="1214"/>
      <c r="AT57" s="1214"/>
      <c r="AU57" s="1214"/>
      <c r="AV57" s="1214"/>
      <c r="AW57" s="1214"/>
      <c r="AX57" s="1214"/>
      <c r="AY57" s="1214"/>
      <c r="AZ57" s="1214"/>
      <c r="BA57" s="1214"/>
      <c r="BB57" s="1213" t="s">
        <v>10</v>
      </c>
      <c r="BC57" s="1213"/>
      <c r="BD57" s="1213"/>
      <c r="BE57" s="1213"/>
      <c r="BF57" s="1213"/>
      <c r="BG57" s="1213"/>
      <c r="BH57" s="1213"/>
      <c r="BI57" s="1213"/>
      <c r="BJ57" s="1213"/>
      <c r="BK57" s="1213"/>
      <c r="BL57" s="1213"/>
      <c r="BM57" s="1213"/>
      <c r="BN57" s="1213"/>
      <c r="BO57" s="1213"/>
      <c r="BP57" s="1210">
        <v>60.7</v>
      </c>
      <c r="BQ57" s="1210"/>
      <c r="BR57" s="1210"/>
      <c r="BS57" s="1210"/>
      <c r="BT57" s="1210"/>
      <c r="BU57" s="1210"/>
      <c r="BV57" s="1210"/>
      <c r="BW57" s="1210"/>
      <c r="BX57" s="1210">
        <v>61.1</v>
      </c>
      <c r="BY57" s="1210"/>
      <c r="BZ57" s="1210"/>
      <c r="CA57" s="1210"/>
      <c r="CB57" s="1210"/>
      <c r="CC57" s="1210"/>
      <c r="CD57" s="1210"/>
      <c r="CE57" s="1210"/>
      <c r="CF57" s="1210">
        <v>63.5</v>
      </c>
      <c r="CG57" s="1210"/>
      <c r="CH57" s="1210"/>
      <c r="CI57" s="1210"/>
      <c r="CJ57" s="1210"/>
      <c r="CK57" s="1210"/>
      <c r="CL57" s="1210"/>
      <c r="CM57" s="1210"/>
      <c r="CN57" s="1210">
        <v>65.400000000000006</v>
      </c>
      <c r="CO57" s="1210"/>
      <c r="CP57" s="1210"/>
      <c r="CQ57" s="1210"/>
      <c r="CR57" s="1210"/>
      <c r="CS57" s="1210"/>
      <c r="CT57" s="1210"/>
      <c r="CU57" s="1210"/>
      <c r="CV57" s="1210">
        <v>66.3</v>
      </c>
      <c r="CW57" s="1210"/>
      <c r="CX57" s="1210"/>
      <c r="CY57" s="1210"/>
      <c r="CZ57" s="1210"/>
      <c r="DA57" s="1210"/>
      <c r="DB57" s="1210"/>
      <c r="DC57" s="1210"/>
      <c r="DD57" s="23"/>
      <c r="DE57" s="22"/>
    </row>
    <row r="58" spans="1:109" s="18" customFormat="1" x14ac:dyDescent="0.15">
      <c r="A58" s="3"/>
      <c r="B58" s="22"/>
      <c r="G58" s="1208"/>
      <c r="H58" s="1208"/>
      <c r="I58" s="1211"/>
      <c r="J58" s="1211"/>
      <c r="K58" s="1215"/>
      <c r="L58" s="1215"/>
      <c r="M58" s="1215"/>
      <c r="N58" s="1215"/>
      <c r="AM58" s="3"/>
      <c r="AN58" s="1214"/>
      <c r="AO58" s="1214"/>
      <c r="AP58" s="1214"/>
      <c r="AQ58" s="1214"/>
      <c r="AR58" s="1214"/>
      <c r="AS58" s="1214"/>
      <c r="AT58" s="1214"/>
      <c r="AU58" s="1214"/>
      <c r="AV58" s="1214"/>
      <c r="AW58" s="1214"/>
      <c r="AX58" s="1214"/>
      <c r="AY58" s="1214"/>
      <c r="AZ58" s="1214"/>
      <c r="BA58" s="1214"/>
      <c r="BB58" s="1213"/>
      <c r="BC58" s="1213"/>
      <c r="BD58" s="1213"/>
      <c r="BE58" s="1213"/>
      <c r="BF58" s="1213"/>
      <c r="BG58" s="1213"/>
      <c r="BH58" s="1213"/>
      <c r="BI58" s="1213"/>
      <c r="BJ58" s="1213"/>
      <c r="BK58" s="1213"/>
      <c r="BL58" s="1213"/>
      <c r="BM58" s="1213"/>
      <c r="BN58" s="1213"/>
      <c r="BO58" s="1213"/>
      <c r="BP58" s="1210"/>
      <c r="BQ58" s="1210"/>
      <c r="BR58" s="1210"/>
      <c r="BS58" s="1210"/>
      <c r="BT58" s="1210"/>
      <c r="BU58" s="1210"/>
      <c r="BV58" s="1210"/>
      <c r="BW58" s="1210"/>
      <c r="BX58" s="1210"/>
      <c r="BY58" s="1210"/>
      <c r="BZ58" s="1210"/>
      <c r="CA58" s="1210"/>
      <c r="CB58" s="1210"/>
      <c r="CC58" s="1210"/>
      <c r="CD58" s="1210"/>
      <c r="CE58" s="1210"/>
      <c r="CF58" s="1210"/>
      <c r="CG58" s="1210"/>
      <c r="CH58" s="1210"/>
      <c r="CI58" s="1210"/>
      <c r="CJ58" s="1210"/>
      <c r="CK58" s="1210"/>
      <c r="CL58" s="1210"/>
      <c r="CM58" s="1210"/>
      <c r="CN58" s="1210"/>
      <c r="CO58" s="1210"/>
      <c r="CP58" s="1210"/>
      <c r="CQ58" s="1210"/>
      <c r="CR58" s="1210"/>
      <c r="CS58" s="1210"/>
      <c r="CT58" s="1210"/>
      <c r="CU58" s="1210"/>
      <c r="CV58" s="1210"/>
      <c r="CW58" s="1210"/>
      <c r="CX58" s="1210"/>
      <c r="CY58" s="1210"/>
      <c r="CZ58" s="1210"/>
      <c r="DA58" s="1210"/>
      <c r="DB58" s="1210"/>
      <c r="DC58" s="1210"/>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5" customHeight="1" x14ac:dyDescent="0.15">
      <c r="B65" s="10"/>
      <c r="AN65" s="1216" t="s">
        <v>554</v>
      </c>
      <c r="AO65" s="1217"/>
      <c r="AP65" s="1217"/>
      <c r="AQ65" s="1217"/>
      <c r="AR65" s="1217"/>
      <c r="AS65" s="1217"/>
      <c r="AT65" s="1217"/>
      <c r="AU65" s="1217"/>
      <c r="AV65" s="1217"/>
      <c r="AW65" s="1217"/>
      <c r="AX65" s="1217"/>
      <c r="AY65" s="1217"/>
      <c r="AZ65" s="1217"/>
      <c r="BA65" s="1217"/>
      <c r="BB65" s="1217"/>
      <c r="BC65" s="1217"/>
      <c r="BD65" s="1217"/>
      <c r="BE65" s="1217"/>
      <c r="BF65" s="1217"/>
      <c r="BG65" s="1217"/>
      <c r="BH65" s="1217"/>
      <c r="BI65" s="1217"/>
      <c r="BJ65" s="1217"/>
      <c r="BK65" s="1217"/>
      <c r="BL65" s="1217"/>
      <c r="BM65" s="1217"/>
      <c r="BN65" s="1217"/>
      <c r="BO65" s="1217"/>
      <c r="BP65" s="1217"/>
      <c r="BQ65" s="1217"/>
      <c r="BR65" s="1217"/>
      <c r="BS65" s="1217"/>
      <c r="BT65" s="1217"/>
      <c r="BU65" s="1217"/>
      <c r="BV65" s="1217"/>
      <c r="BW65" s="1217"/>
      <c r="BX65" s="1217"/>
      <c r="BY65" s="1217"/>
      <c r="BZ65" s="1217"/>
      <c r="CA65" s="1217"/>
      <c r="CB65" s="1217"/>
      <c r="CC65" s="1217"/>
      <c r="CD65" s="1217"/>
      <c r="CE65" s="1217"/>
      <c r="CF65" s="1217"/>
      <c r="CG65" s="1217"/>
      <c r="CH65" s="1217"/>
      <c r="CI65" s="1217"/>
      <c r="CJ65" s="1217"/>
      <c r="CK65" s="1217"/>
      <c r="CL65" s="1217"/>
      <c r="CM65" s="1217"/>
      <c r="CN65" s="1217"/>
      <c r="CO65" s="1217"/>
      <c r="CP65" s="1217"/>
      <c r="CQ65" s="1217"/>
      <c r="CR65" s="1217"/>
      <c r="CS65" s="1217"/>
      <c r="CT65" s="1217"/>
      <c r="CU65" s="1217"/>
      <c r="CV65" s="1217"/>
      <c r="CW65" s="1217"/>
      <c r="CX65" s="1217"/>
      <c r="CY65" s="1217"/>
      <c r="CZ65" s="1217"/>
      <c r="DA65" s="1217"/>
      <c r="DB65" s="1217"/>
      <c r="DC65" s="1218"/>
    </row>
    <row r="66" spans="2:107" x14ac:dyDescent="0.15">
      <c r="B66" s="10"/>
      <c r="AN66" s="1219"/>
      <c r="AO66" s="1220"/>
      <c r="AP66" s="1220"/>
      <c r="AQ66" s="1220"/>
      <c r="AR66" s="1220"/>
      <c r="AS66" s="1220"/>
      <c r="AT66" s="1220"/>
      <c r="AU66" s="1220"/>
      <c r="AV66" s="1220"/>
      <c r="AW66" s="1220"/>
      <c r="AX66" s="1220"/>
      <c r="AY66" s="1220"/>
      <c r="AZ66" s="1220"/>
      <c r="BA66" s="1220"/>
      <c r="BB66" s="1220"/>
      <c r="BC66" s="1220"/>
      <c r="BD66" s="1220"/>
      <c r="BE66" s="1220"/>
      <c r="BF66" s="1220"/>
      <c r="BG66" s="1220"/>
      <c r="BH66" s="1220"/>
      <c r="BI66" s="1220"/>
      <c r="BJ66" s="1220"/>
      <c r="BK66" s="1220"/>
      <c r="BL66" s="1220"/>
      <c r="BM66" s="1220"/>
      <c r="BN66" s="1220"/>
      <c r="BO66" s="1220"/>
      <c r="BP66" s="1220"/>
      <c r="BQ66" s="1220"/>
      <c r="BR66" s="1220"/>
      <c r="BS66" s="1220"/>
      <c r="BT66" s="1220"/>
      <c r="BU66" s="1220"/>
      <c r="BV66" s="1220"/>
      <c r="BW66" s="1220"/>
      <c r="BX66" s="1220"/>
      <c r="BY66" s="1220"/>
      <c r="BZ66" s="1220"/>
      <c r="CA66" s="1220"/>
      <c r="CB66" s="1220"/>
      <c r="CC66" s="1220"/>
      <c r="CD66" s="1220"/>
      <c r="CE66" s="1220"/>
      <c r="CF66" s="1220"/>
      <c r="CG66" s="1220"/>
      <c r="CH66" s="1220"/>
      <c r="CI66" s="1220"/>
      <c r="CJ66" s="1220"/>
      <c r="CK66" s="1220"/>
      <c r="CL66" s="1220"/>
      <c r="CM66" s="1220"/>
      <c r="CN66" s="1220"/>
      <c r="CO66" s="1220"/>
      <c r="CP66" s="1220"/>
      <c r="CQ66" s="1220"/>
      <c r="CR66" s="1220"/>
      <c r="CS66" s="1220"/>
      <c r="CT66" s="1220"/>
      <c r="CU66" s="1220"/>
      <c r="CV66" s="1220"/>
      <c r="CW66" s="1220"/>
      <c r="CX66" s="1220"/>
      <c r="CY66" s="1220"/>
      <c r="CZ66" s="1220"/>
      <c r="DA66" s="1220"/>
      <c r="DB66" s="1220"/>
      <c r="DC66" s="1221"/>
    </row>
    <row r="67" spans="2:107" x14ac:dyDescent="0.15">
      <c r="B67" s="10"/>
      <c r="AN67" s="1219"/>
      <c r="AO67" s="1220"/>
      <c r="AP67" s="1220"/>
      <c r="AQ67" s="1220"/>
      <c r="AR67" s="1220"/>
      <c r="AS67" s="1220"/>
      <c r="AT67" s="1220"/>
      <c r="AU67" s="1220"/>
      <c r="AV67" s="1220"/>
      <c r="AW67" s="1220"/>
      <c r="AX67" s="1220"/>
      <c r="AY67" s="1220"/>
      <c r="AZ67" s="1220"/>
      <c r="BA67" s="1220"/>
      <c r="BB67" s="1220"/>
      <c r="BC67" s="1220"/>
      <c r="BD67" s="1220"/>
      <c r="BE67" s="1220"/>
      <c r="BF67" s="1220"/>
      <c r="BG67" s="1220"/>
      <c r="BH67" s="1220"/>
      <c r="BI67" s="1220"/>
      <c r="BJ67" s="1220"/>
      <c r="BK67" s="1220"/>
      <c r="BL67" s="1220"/>
      <c r="BM67" s="1220"/>
      <c r="BN67" s="1220"/>
      <c r="BO67" s="1220"/>
      <c r="BP67" s="1220"/>
      <c r="BQ67" s="1220"/>
      <c r="BR67" s="1220"/>
      <c r="BS67" s="1220"/>
      <c r="BT67" s="1220"/>
      <c r="BU67" s="1220"/>
      <c r="BV67" s="1220"/>
      <c r="BW67" s="1220"/>
      <c r="BX67" s="1220"/>
      <c r="BY67" s="1220"/>
      <c r="BZ67" s="1220"/>
      <c r="CA67" s="1220"/>
      <c r="CB67" s="1220"/>
      <c r="CC67" s="1220"/>
      <c r="CD67" s="1220"/>
      <c r="CE67" s="1220"/>
      <c r="CF67" s="1220"/>
      <c r="CG67" s="1220"/>
      <c r="CH67" s="1220"/>
      <c r="CI67" s="1220"/>
      <c r="CJ67" s="1220"/>
      <c r="CK67" s="1220"/>
      <c r="CL67" s="1220"/>
      <c r="CM67" s="1220"/>
      <c r="CN67" s="1220"/>
      <c r="CO67" s="1220"/>
      <c r="CP67" s="1220"/>
      <c r="CQ67" s="1220"/>
      <c r="CR67" s="1220"/>
      <c r="CS67" s="1220"/>
      <c r="CT67" s="1220"/>
      <c r="CU67" s="1220"/>
      <c r="CV67" s="1220"/>
      <c r="CW67" s="1220"/>
      <c r="CX67" s="1220"/>
      <c r="CY67" s="1220"/>
      <c r="CZ67" s="1220"/>
      <c r="DA67" s="1220"/>
      <c r="DB67" s="1220"/>
      <c r="DC67" s="1221"/>
    </row>
    <row r="68" spans="2:107" x14ac:dyDescent="0.15">
      <c r="B68" s="10"/>
      <c r="AN68" s="1219"/>
      <c r="AO68" s="1220"/>
      <c r="AP68" s="1220"/>
      <c r="AQ68" s="1220"/>
      <c r="AR68" s="1220"/>
      <c r="AS68" s="1220"/>
      <c r="AT68" s="1220"/>
      <c r="AU68" s="1220"/>
      <c r="AV68" s="1220"/>
      <c r="AW68" s="1220"/>
      <c r="AX68" s="1220"/>
      <c r="AY68" s="1220"/>
      <c r="AZ68" s="1220"/>
      <c r="BA68" s="1220"/>
      <c r="BB68" s="1220"/>
      <c r="BC68" s="1220"/>
      <c r="BD68" s="1220"/>
      <c r="BE68" s="1220"/>
      <c r="BF68" s="1220"/>
      <c r="BG68" s="1220"/>
      <c r="BH68" s="1220"/>
      <c r="BI68" s="1220"/>
      <c r="BJ68" s="1220"/>
      <c r="BK68" s="1220"/>
      <c r="BL68" s="1220"/>
      <c r="BM68" s="1220"/>
      <c r="BN68" s="1220"/>
      <c r="BO68" s="1220"/>
      <c r="BP68" s="1220"/>
      <c r="BQ68" s="1220"/>
      <c r="BR68" s="1220"/>
      <c r="BS68" s="1220"/>
      <c r="BT68" s="1220"/>
      <c r="BU68" s="1220"/>
      <c r="BV68" s="1220"/>
      <c r="BW68" s="1220"/>
      <c r="BX68" s="1220"/>
      <c r="BY68" s="1220"/>
      <c r="BZ68" s="1220"/>
      <c r="CA68" s="1220"/>
      <c r="CB68" s="1220"/>
      <c r="CC68" s="1220"/>
      <c r="CD68" s="1220"/>
      <c r="CE68" s="1220"/>
      <c r="CF68" s="1220"/>
      <c r="CG68" s="1220"/>
      <c r="CH68" s="1220"/>
      <c r="CI68" s="1220"/>
      <c r="CJ68" s="1220"/>
      <c r="CK68" s="1220"/>
      <c r="CL68" s="1220"/>
      <c r="CM68" s="1220"/>
      <c r="CN68" s="1220"/>
      <c r="CO68" s="1220"/>
      <c r="CP68" s="1220"/>
      <c r="CQ68" s="1220"/>
      <c r="CR68" s="1220"/>
      <c r="CS68" s="1220"/>
      <c r="CT68" s="1220"/>
      <c r="CU68" s="1220"/>
      <c r="CV68" s="1220"/>
      <c r="CW68" s="1220"/>
      <c r="CX68" s="1220"/>
      <c r="CY68" s="1220"/>
      <c r="CZ68" s="1220"/>
      <c r="DA68" s="1220"/>
      <c r="DB68" s="1220"/>
      <c r="DC68" s="1221"/>
    </row>
    <row r="69" spans="2:107" x14ac:dyDescent="0.15">
      <c r="B69" s="10"/>
      <c r="AN69" s="1222"/>
      <c r="AO69" s="1223"/>
      <c r="AP69" s="1223"/>
      <c r="AQ69" s="1223"/>
      <c r="AR69" s="1223"/>
      <c r="AS69" s="1223"/>
      <c r="AT69" s="1223"/>
      <c r="AU69" s="1223"/>
      <c r="AV69" s="1223"/>
      <c r="AW69" s="1223"/>
      <c r="AX69" s="1223"/>
      <c r="AY69" s="1223"/>
      <c r="AZ69" s="1223"/>
      <c r="BA69" s="1223"/>
      <c r="BB69" s="1223"/>
      <c r="BC69" s="1223"/>
      <c r="BD69" s="1223"/>
      <c r="BE69" s="1223"/>
      <c r="BF69" s="1223"/>
      <c r="BG69" s="1223"/>
      <c r="BH69" s="1223"/>
      <c r="BI69" s="1223"/>
      <c r="BJ69" s="1223"/>
      <c r="BK69" s="1223"/>
      <c r="BL69" s="1223"/>
      <c r="BM69" s="1223"/>
      <c r="BN69" s="1223"/>
      <c r="BO69" s="1223"/>
      <c r="BP69" s="1223"/>
      <c r="BQ69" s="1223"/>
      <c r="BR69" s="1223"/>
      <c r="BS69" s="1223"/>
      <c r="BT69" s="1223"/>
      <c r="BU69" s="1223"/>
      <c r="BV69" s="1223"/>
      <c r="BW69" s="1223"/>
      <c r="BX69" s="1223"/>
      <c r="BY69" s="1223"/>
      <c r="BZ69" s="1223"/>
      <c r="CA69" s="1223"/>
      <c r="CB69" s="1223"/>
      <c r="CC69" s="1223"/>
      <c r="CD69" s="1223"/>
      <c r="CE69" s="1223"/>
      <c r="CF69" s="1223"/>
      <c r="CG69" s="1223"/>
      <c r="CH69" s="1223"/>
      <c r="CI69" s="1223"/>
      <c r="CJ69" s="1223"/>
      <c r="CK69" s="1223"/>
      <c r="CL69" s="1223"/>
      <c r="CM69" s="1223"/>
      <c r="CN69" s="1223"/>
      <c r="CO69" s="1223"/>
      <c r="CP69" s="1223"/>
      <c r="CQ69" s="1223"/>
      <c r="CR69" s="1223"/>
      <c r="CS69" s="1223"/>
      <c r="CT69" s="1223"/>
      <c r="CU69" s="1223"/>
      <c r="CV69" s="1223"/>
      <c r="CW69" s="1223"/>
      <c r="CX69" s="1223"/>
      <c r="CY69" s="1223"/>
      <c r="CZ69" s="1223"/>
      <c r="DA69" s="1223"/>
      <c r="DB69" s="1223"/>
      <c r="DC69" s="1224"/>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08"/>
      <c r="H72" s="1208"/>
      <c r="I72" s="1208"/>
      <c r="J72" s="1208"/>
      <c r="K72" s="20"/>
      <c r="L72" s="20"/>
      <c r="M72" s="21"/>
      <c r="N72" s="21"/>
      <c r="AN72" s="1226"/>
      <c r="AO72" s="1227"/>
      <c r="AP72" s="1227"/>
      <c r="AQ72" s="1227"/>
      <c r="AR72" s="1227"/>
      <c r="AS72" s="1227"/>
      <c r="AT72" s="1227"/>
      <c r="AU72" s="1227"/>
      <c r="AV72" s="1227"/>
      <c r="AW72" s="1227"/>
      <c r="AX72" s="1227"/>
      <c r="AY72" s="1227"/>
      <c r="AZ72" s="1227"/>
      <c r="BA72" s="1227"/>
      <c r="BB72" s="1227"/>
      <c r="BC72" s="1227"/>
      <c r="BD72" s="1227"/>
      <c r="BE72" s="1227"/>
      <c r="BF72" s="1227"/>
      <c r="BG72" s="1227"/>
      <c r="BH72" s="1227"/>
      <c r="BI72" s="1227"/>
      <c r="BJ72" s="1227"/>
      <c r="BK72" s="1227"/>
      <c r="BL72" s="1227"/>
      <c r="BM72" s="1227"/>
      <c r="BN72" s="1227"/>
      <c r="BO72" s="1228"/>
      <c r="BP72" s="1214" t="s">
        <v>3</v>
      </c>
      <c r="BQ72" s="1214"/>
      <c r="BR72" s="1214"/>
      <c r="BS72" s="1214"/>
      <c r="BT72" s="1214"/>
      <c r="BU72" s="1214"/>
      <c r="BV72" s="1214"/>
      <c r="BW72" s="1214"/>
      <c r="BX72" s="1214" t="s">
        <v>4</v>
      </c>
      <c r="BY72" s="1214"/>
      <c r="BZ72" s="1214"/>
      <c r="CA72" s="1214"/>
      <c r="CB72" s="1214"/>
      <c r="CC72" s="1214"/>
      <c r="CD72" s="1214"/>
      <c r="CE72" s="1214"/>
      <c r="CF72" s="1214" t="s">
        <v>5</v>
      </c>
      <c r="CG72" s="1214"/>
      <c r="CH72" s="1214"/>
      <c r="CI72" s="1214"/>
      <c r="CJ72" s="1214"/>
      <c r="CK72" s="1214"/>
      <c r="CL72" s="1214"/>
      <c r="CM72" s="1214"/>
      <c r="CN72" s="1214" t="s">
        <v>6</v>
      </c>
      <c r="CO72" s="1214"/>
      <c r="CP72" s="1214"/>
      <c r="CQ72" s="1214"/>
      <c r="CR72" s="1214"/>
      <c r="CS72" s="1214"/>
      <c r="CT72" s="1214"/>
      <c r="CU72" s="1214"/>
      <c r="CV72" s="1214" t="s">
        <v>7</v>
      </c>
      <c r="CW72" s="1214"/>
      <c r="CX72" s="1214"/>
      <c r="CY72" s="1214"/>
      <c r="CZ72" s="1214"/>
      <c r="DA72" s="1214"/>
      <c r="DB72" s="1214"/>
      <c r="DC72" s="1214"/>
    </row>
    <row r="73" spans="2:107" x14ac:dyDescent="0.15">
      <c r="B73" s="10"/>
      <c r="G73" s="1225"/>
      <c r="H73" s="1225"/>
      <c r="I73" s="1225"/>
      <c r="J73" s="1225"/>
      <c r="K73" s="1209"/>
      <c r="L73" s="1209"/>
      <c r="M73" s="1209"/>
      <c r="N73" s="1209"/>
      <c r="AM73" s="19"/>
      <c r="AN73" s="1213" t="s">
        <v>8</v>
      </c>
      <c r="AO73" s="1213"/>
      <c r="AP73" s="1213"/>
      <c r="AQ73" s="1213"/>
      <c r="AR73" s="1213"/>
      <c r="AS73" s="1213"/>
      <c r="AT73" s="1213"/>
      <c r="AU73" s="1213"/>
      <c r="AV73" s="1213"/>
      <c r="AW73" s="1213"/>
      <c r="AX73" s="1213"/>
      <c r="AY73" s="1213"/>
      <c r="AZ73" s="1213"/>
      <c r="BA73" s="1213"/>
      <c r="BB73" s="1213" t="s">
        <v>9</v>
      </c>
      <c r="BC73" s="1213"/>
      <c r="BD73" s="1213"/>
      <c r="BE73" s="1213"/>
      <c r="BF73" s="1213"/>
      <c r="BG73" s="1213"/>
      <c r="BH73" s="1213"/>
      <c r="BI73" s="1213"/>
      <c r="BJ73" s="1213"/>
      <c r="BK73" s="1213"/>
      <c r="BL73" s="1213"/>
      <c r="BM73" s="1213"/>
      <c r="BN73" s="1213"/>
      <c r="BO73" s="1213"/>
      <c r="BP73" s="1210"/>
      <c r="BQ73" s="1210"/>
      <c r="BR73" s="1210"/>
      <c r="BS73" s="1210"/>
      <c r="BT73" s="1210"/>
      <c r="BU73" s="1210"/>
      <c r="BV73" s="1210"/>
      <c r="BW73" s="1210"/>
      <c r="BX73" s="1210"/>
      <c r="BY73" s="1210"/>
      <c r="BZ73" s="1210"/>
      <c r="CA73" s="1210"/>
      <c r="CB73" s="1210"/>
      <c r="CC73" s="1210"/>
      <c r="CD73" s="1210"/>
      <c r="CE73" s="1210"/>
      <c r="CF73" s="1210"/>
      <c r="CG73" s="1210"/>
      <c r="CH73" s="1210"/>
      <c r="CI73" s="1210"/>
      <c r="CJ73" s="1210"/>
      <c r="CK73" s="1210"/>
      <c r="CL73" s="1210"/>
      <c r="CM73" s="1210"/>
      <c r="CN73" s="1210"/>
      <c r="CO73" s="1210"/>
      <c r="CP73" s="1210"/>
      <c r="CQ73" s="1210"/>
      <c r="CR73" s="1210"/>
      <c r="CS73" s="1210"/>
      <c r="CT73" s="1210"/>
      <c r="CU73" s="1210"/>
      <c r="CV73" s="1210"/>
      <c r="CW73" s="1210"/>
      <c r="CX73" s="1210"/>
      <c r="CY73" s="1210"/>
      <c r="CZ73" s="1210"/>
      <c r="DA73" s="1210"/>
      <c r="DB73" s="1210"/>
      <c r="DC73" s="1210"/>
    </row>
    <row r="74" spans="2:107" x14ac:dyDescent="0.15">
      <c r="B74" s="10"/>
      <c r="G74" s="1225"/>
      <c r="H74" s="1225"/>
      <c r="I74" s="1225"/>
      <c r="J74" s="1225"/>
      <c r="K74" s="1209"/>
      <c r="L74" s="1209"/>
      <c r="M74" s="1209"/>
      <c r="N74" s="1209"/>
      <c r="AM74" s="19"/>
      <c r="AN74" s="1213"/>
      <c r="AO74" s="1213"/>
      <c r="AP74" s="1213"/>
      <c r="AQ74" s="1213"/>
      <c r="AR74" s="1213"/>
      <c r="AS74" s="1213"/>
      <c r="AT74" s="1213"/>
      <c r="AU74" s="1213"/>
      <c r="AV74" s="1213"/>
      <c r="AW74" s="1213"/>
      <c r="AX74" s="1213"/>
      <c r="AY74" s="1213"/>
      <c r="AZ74" s="1213"/>
      <c r="BA74" s="1213"/>
      <c r="BB74" s="1213"/>
      <c r="BC74" s="1213"/>
      <c r="BD74" s="1213"/>
      <c r="BE74" s="1213"/>
      <c r="BF74" s="1213"/>
      <c r="BG74" s="1213"/>
      <c r="BH74" s="1213"/>
      <c r="BI74" s="1213"/>
      <c r="BJ74" s="1213"/>
      <c r="BK74" s="1213"/>
      <c r="BL74" s="1213"/>
      <c r="BM74" s="1213"/>
      <c r="BN74" s="1213"/>
      <c r="BO74" s="1213"/>
      <c r="BP74" s="1210"/>
      <c r="BQ74" s="1210"/>
      <c r="BR74" s="1210"/>
      <c r="BS74" s="1210"/>
      <c r="BT74" s="1210"/>
      <c r="BU74" s="1210"/>
      <c r="BV74" s="1210"/>
      <c r="BW74" s="1210"/>
      <c r="BX74" s="1210"/>
      <c r="BY74" s="1210"/>
      <c r="BZ74" s="1210"/>
      <c r="CA74" s="1210"/>
      <c r="CB74" s="1210"/>
      <c r="CC74" s="1210"/>
      <c r="CD74" s="1210"/>
      <c r="CE74" s="1210"/>
      <c r="CF74" s="1210"/>
      <c r="CG74" s="1210"/>
      <c r="CH74" s="1210"/>
      <c r="CI74" s="1210"/>
      <c r="CJ74" s="1210"/>
      <c r="CK74" s="1210"/>
      <c r="CL74" s="1210"/>
      <c r="CM74" s="1210"/>
      <c r="CN74" s="1210"/>
      <c r="CO74" s="1210"/>
      <c r="CP74" s="1210"/>
      <c r="CQ74" s="1210"/>
      <c r="CR74" s="1210"/>
      <c r="CS74" s="1210"/>
      <c r="CT74" s="1210"/>
      <c r="CU74" s="1210"/>
      <c r="CV74" s="1210"/>
      <c r="CW74" s="1210"/>
      <c r="CX74" s="1210"/>
      <c r="CY74" s="1210"/>
      <c r="CZ74" s="1210"/>
      <c r="DA74" s="1210"/>
      <c r="DB74" s="1210"/>
      <c r="DC74" s="1210"/>
    </row>
    <row r="75" spans="2:107" x14ac:dyDescent="0.15">
      <c r="B75" s="10"/>
      <c r="G75" s="1225"/>
      <c r="H75" s="1225"/>
      <c r="I75" s="1208"/>
      <c r="J75" s="1208"/>
      <c r="K75" s="1215"/>
      <c r="L75" s="1215"/>
      <c r="M75" s="1215"/>
      <c r="N75" s="1215"/>
      <c r="AM75" s="19"/>
      <c r="AN75" s="1213"/>
      <c r="AO75" s="1213"/>
      <c r="AP75" s="1213"/>
      <c r="AQ75" s="1213"/>
      <c r="AR75" s="1213"/>
      <c r="AS75" s="1213"/>
      <c r="AT75" s="1213"/>
      <c r="AU75" s="1213"/>
      <c r="AV75" s="1213"/>
      <c r="AW75" s="1213"/>
      <c r="AX75" s="1213"/>
      <c r="AY75" s="1213"/>
      <c r="AZ75" s="1213"/>
      <c r="BA75" s="1213"/>
      <c r="BB75" s="1213" t="s">
        <v>13</v>
      </c>
      <c r="BC75" s="1213"/>
      <c r="BD75" s="1213"/>
      <c r="BE75" s="1213"/>
      <c r="BF75" s="1213"/>
      <c r="BG75" s="1213"/>
      <c r="BH75" s="1213"/>
      <c r="BI75" s="1213"/>
      <c r="BJ75" s="1213"/>
      <c r="BK75" s="1213"/>
      <c r="BL75" s="1213"/>
      <c r="BM75" s="1213"/>
      <c r="BN75" s="1213"/>
      <c r="BO75" s="1213"/>
      <c r="BP75" s="1210">
        <v>10.9</v>
      </c>
      <c r="BQ75" s="1210"/>
      <c r="BR75" s="1210"/>
      <c r="BS75" s="1210"/>
      <c r="BT75" s="1210"/>
      <c r="BU75" s="1210"/>
      <c r="BV75" s="1210"/>
      <c r="BW75" s="1210"/>
      <c r="BX75" s="1210">
        <v>10.5</v>
      </c>
      <c r="BY75" s="1210"/>
      <c r="BZ75" s="1210"/>
      <c r="CA75" s="1210"/>
      <c r="CB75" s="1210"/>
      <c r="CC75" s="1210"/>
      <c r="CD75" s="1210"/>
      <c r="CE75" s="1210"/>
      <c r="CF75" s="1210">
        <v>10.1</v>
      </c>
      <c r="CG75" s="1210"/>
      <c r="CH75" s="1210"/>
      <c r="CI75" s="1210"/>
      <c r="CJ75" s="1210"/>
      <c r="CK75" s="1210"/>
      <c r="CL75" s="1210"/>
      <c r="CM75" s="1210"/>
      <c r="CN75" s="1210">
        <v>9.9</v>
      </c>
      <c r="CO75" s="1210"/>
      <c r="CP75" s="1210"/>
      <c r="CQ75" s="1210"/>
      <c r="CR75" s="1210"/>
      <c r="CS75" s="1210"/>
      <c r="CT75" s="1210"/>
      <c r="CU75" s="1210"/>
      <c r="CV75" s="1210">
        <v>10.199999999999999</v>
      </c>
      <c r="CW75" s="1210"/>
      <c r="CX75" s="1210"/>
      <c r="CY75" s="1210"/>
      <c r="CZ75" s="1210"/>
      <c r="DA75" s="1210"/>
      <c r="DB75" s="1210"/>
      <c r="DC75" s="1210"/>
    </row>
    <row r="76" spans="2:107" x14ac:dyDescent="0.15">
      <c r="B76" s="10"/>
      <c r="G76" s="1225"/>
      <c r="H76" s="1225"/>
      <c r="I76" s="1208"/>
      <c r="J76" s="1208"/>
      <c r="K76" s="1215"/>
      <c r="L76" s="1215"/>
      <c r="M76" s="1215"/>
      <c r="N76" s="1215"/>
      <c r="AM76" s="19"/>
      <c r="AN76" s="1213"/>
      <c r="AO76" s="1213"/>
      <c r="AP76" s="1213"/>
      <c r="AQ76" s="1213"/>
      <c r="AR76" s="1213"/>
      <c r="AS76" s="1213"/>
      <c r="AT76" s="1213"/>
      <c r="AU76" s="1213"/>
      <c r="AV76" s="1213"/>
      <c r="AW76" s="1213"/>
      <c r="AX76" s="1213"/>
      <c r="AY76" s="1213"/>
      <c r="AZ76" s="1213"/>
      <c r="BA76" s="1213"/>
      <c r="BB76" s="1213"/>
      <c r="BC76" s="1213"/>
      <c r="BD76" s="1213"/>
      <c r="BE76" s="1213"/>
      <c r="BF76" s="1213"/>
      <c r="BG76" s="1213"/>
      <c r="BH76" s="1213"/>
      <c r="BI76" s="1213"/>
      <c r="BJ76" s="1213"/>
      <c r="BK76" s="1213"/>
      <c r="BL76" s="1213"/>
      <c r="BM76" s="1213"/>
      <c r="BN76" s="1213"/>
      <c r="BO76" s="1213"/>
      <c r="BP76" s="1210"/>
      <c r="BQ76" s="1210"/>
      <c r="BR76" s="1210"/>
      <c r="BS76" s="1210"/>
      <c r="BT76" s="1210"/>
      <c r="BU76" s="1210"/>
      <c r="BV76" s="1210"/>
      <c r="BW76" s="1210"/>
      <c r="BX76" s="1210"/>
      <c r="BY76" s="1210"/>
      <c r="BZ76" s="1210"/>
      <c r="CA76" s="1210"/>
      <c r="CB76" s="1210"/>
      <c r="CC76" s="1210"/>
      <c r="CD76" s="1210"/>
      <c r="CE76" s="1210"/>
      <c r="CF76" s="1210"/>
      <c r="CG76" s="1210"/>
      <c r="CH76" s="1210"/>
      <c r="CI76" s="1210"/>
      <c r="CJ76" s="1210"/>
      <c r="CK76" s="1210"/>
      <c r="CL76" s="1210"/>
      <c r="CM76" s="1210"/>
      <c r="CN76" s="1210"/>
      <c r="CO76" s="1210"/>
      <c r="CP76" s="1210"/>
      <c r="CQ76" s="1210"/>
      <c r="CR76" s="1210"/>
      <c r="CS76" s="1210"/>
      <c r="CT76" s="1210"/>
      <c r="CU76" s="1210"/>
      <c r="CV76" s="1210"/>
      <c r="CW76" s="1210"/>
      <c r="CX76" s="1210"/>
      <c r="CY76" s="1210"/>
      <c r="CZ76" s="1210"/>
      <c r="DA76" s="1210"/>
      <c r="DB76" s="1210"/>
      <c r="DC76" s="1210"/>
    </row>
    <row r="77" spans="2:107" x14ac:dyDescent="0.15">
      <c r="B77" s="10"/>
      <c r="G77" s="1208"/>
      <c r="H77" s="1208"/>
      <c r="I77" s="1208"/>
      <c r="J77" s="1208"/>
      <c r="K77" s="1209"/>
      <c r="L77" s="1209"/>
      <c r="M77" s="1209"/>
      <c r="N77" s="1209"/>
      <c r="AN77" s="1214" t="s">
        <v>11</v>
      </c>
      <c r="AO77" s="1214"/>
      <c r="AP77" s="1214"/>
      <c r="AQ77" s="1214"/>
      <c r="AR77" s="1214"/>
      <c r="AS77" s="1214"/>
      <c r="AT77" s="1214"/>
      <c r="AU77" s="1214"/>
      <c r="AV77" s="1214"/>
      <c r="AW77" s="1214"/>
      <c r="AX77" s="1214"/>
      <c r="AY77" s="1214"/>
      <c r="AZ77" s="1214"/>
      <c r="BA77" s="1214"/>
      <c r="BB77" s="1213" t="s">
        <v>9</v>
      </c>
      <c r="BC77" s="1213"/>
      <c r="BD77" s="1213"/>
      <c r="BE77" s="1213"/>
      <c r="BF77" s="1213"/>
      <c r="BG77" s="1213"/>
      <c r="BH77" s="1213"/>
      <c r="BI77" s="1213"/>
      <c r="BJ77" s="1213"/>
      <c r="BK77" s="1213"/>
      <c r="BL77" s="1213"/>
      <c r="BM77" s="1213"/>
      <c r="BN77" s="1213"/>
      <c r="BO77" s="1213"/>
      <c r="BP77" s="1210">
        <v>20</v>
      </c>
      <c r="BQ77" s="1210"/>
      <c r="BR77" s="1210"/>
      <c r="BS77" s="1210"/>
      <c r="BT77" s="1210"/>
      <c r="BU77" s="1210"/>
      <c r="BV77" s="1210"/>
      <c r="BW77" s="1210"/>
      <c r="BX77" s="1210">
        <v>10.199999999999999</v>
      </c>
      <c r="BY77" s="1210"/>
      <c r="BZ77" s="1210"/>
      <c r="CA77" s="1210"/>
      <c r="CB77" s="1210"/>
      <c r="CC77" s="1210"/>
      <c r="CD77" s="1210"/>
      <c r="CE77" s="1210"/>
      <c r="CF77" s="1210">
        <v>0</v>
      </c>
      <c r="CG77" s="1210"/>
      <c r="CH77" s="1210"/>
      <c r="CI77" s="1210"/>
      <c r="CJ77" s="1210"/>
      <c r="CK77" s="1210"/>
      <c r="CL77" s="1210"/>
      <c r="CM77" s="1210"/>
      <c r="CN77" s="1210">
        <v>0</v>
      </c>
      <c r="CO77" s="1210"/>
      <c r="CP77" s="1210"/>
      <c r="CQ77" s="1210"/>
      <c r="CR77" s="1210"/>
      <c r="CS77" s="1210"/>
      <c r="CT77" s="1210"/>
      <c r="CU77" s="1210"/>
      <c r="CV77" s="1210">
        <v>0</v>
      </c>
      <c r="CW77" s="1210"/>
      <c r="CX77" s="1210"/>
      <c r="CY77" s="1210"/>
      <c r="CZ77" s="1210"/>
      <c r="DA77" s="1210"/>
      <c r="DB77" s="1210"/>
      <c r="DC77" s="1210"/>
    </row>
    <row r="78" spans="2:107" x14ac:dyDescent="0.15">
      <c r="B78" s="10"/>
      <c r="G78" s="1208"/>
      <c r="H78" s="1208"/>
      <c r="I78" s="1208"/>
      <c r="J78" s="1208"/>
      <c r="K78" s="1209"/>
      <c r="L78" s="1209"/>
      <c r="M78" s="1209"/>
      <c r="N78" s="1209"/>
      <c r="AN78" s="1214"/>
      <c r="AO78" s="1214"/>
      <c r="AP78" s="1214"/>
      <c r="AQ78" s="1214"/>
      <c r="AR78" s="1214"/>
      <c r="AS78" s="1214"/>
      <c r="AT78" s="1214"/>
      <c r="AU78" s="1214"/>
      <c r="AV78" s="1214"/>
      <c r="AW78" s="1214"/>
      <c r="AX78" s="1214"/>
      <c r="AY78" s="1214"/>
      <c r="AZ78" s="1214"/>
      <c r="BA78" s="1214"/>
      <c r="BB78" s="1213"/>
      <c r="BC78" s="1213"/>
      <c r="BD78" s="1213"/>
      <c r="BE78" s="1213"/>
      <c r="BF78" s="1213"/>
      <c r="BG78" s="1213"/>
      <c r="BH78" s="1213"/>
      <c r="BI78" s="1213"/>
      <c r="BJ78" s="1213"/>
      <c r="BK78" s="1213"/>
      <c r="BL78" s="1213"/>
      <c r="BM78" s="1213"/>
      <c r="BN78" s="1213"/>
      <c r="BO78" s="1213"/>
      <c r="BP78" s="1210"/>
      <c r="BQ78" s="1210"/>
      <c r="BR78" s="1210"/>
      <c r="BS78" s="1210"/>
      <c r="BT78" s="1210"/>
      <c r="BU78" s="1210"/>
      <c r="BV78" s="1210"/>
      <c r="BW78" s="1210"/>
      <c r="BX78" s="1210"/>
      <c r="BY78" s="1210"/>
      <c r="BZ78" s="1210"/>
      <c r="CA78" s="1210"/>
      <c r="CB78" s="1210"/>
      <c r="CC78" s="1210"/>
      <c r="CD78" s="1210"/>
      <c r="CE78" s="1210"/>
      <c r="CF78" s="1210"/>
      <c r="CG78" s="1210"/>
      <c r="CH78" s="1210"/>
      <c r="CI78" s="1210"/>
      <c r="CJ78" s="1210"/>
      <c r="CK78" s="1210"/>
      <c r="CL78" s="1210"/>
      <c r="CM78" s="1210"/>
      <c r="CN78" s="1210"/>
      <c r="CO78" s="1210"/>
      <c r="CP78" s="1210"/>
      <c r="CQ78" s="1210"/>
      <c r="CR78" s="1210"/>
      <c r="CS78" s="1210"/>
      <c r="CT78" s="1210"/>
      <c r="CU78" s="1210"/>
      <c r="CV78" s="1210"/>
      <c r="CW78" s="1210"/>
      <c r="CX78" s="1210"/>
      <c r="CY78" s="1210"/>
      <c r="CZ78" s="1210"/>
      <c r="DA78" s="1210"/>
      <c r="DB78" s="1210"/>
      <c r="DC78" s="1210"/>
    </row>
    <row r="79" spans="2:107" x14ac:dyDescent="0.15">
      <c r="B79" s="10"/>
      <c r="G79" s="1208"/>
      <c r="H79" s="1208"/>
      <c r="I79" s="1211"/>
      <c r="J79" s="1211"/>
      <c r="K79" s="1212"/>
      <c r="L79" s="1212"/>
      <c r="M79" s="1212"/>
      <c r="N79" s="1212"/>
      <c r="AN79" s="1214"/>
      <c r="AO79" s="1214"/>
      <c r="AP79" s="1214"/>
      <c r="AQ79" s="1214"/>
      <c r="AR79" s="1214"/>
      <c r="AS79" s="1214"/>
      <c r="AT79" s="1214"/>
      <c r="AU79" s="1214"/>
      <c r="AV79" s="1214"/>
      <c r="AW79" s="1214"/>
      <c r="AX79" s="1214"/>
      <c r="AY79" s="1214"/>
      <c r="AZ79" s="1214"/>
      <c r="BA79" s="1214"/>
      <c r="BB79" s="1213" t="s">
        <v>13</v>
      </c>
      <c r="BC79" s="1213"/>
      <c r="BD79" s="1213"/>
      <c r="BE79" s="1213"/>
      <c r="BF79" s="1213"/>
      <c r="BG79" s="1213"/>
      <c r="BH79" s="1213"/>
      <c r="BI79" s="1213"/>
      <c r="BJ79" s="1213"/>
      <c r="BK79" s="1213"/>
      <c r="BL79" s="1213"/>
      <c r="BM79" s="1213"/>
      <c r="BN79" s="1213"/>
      <c r="BO79" s="1213"/>
      <c r="BP79" s="1210">
        <v>8.9</v>
      </c>
      <c r="BQ79" s="1210"/>
      <c r="BR79" s="1210"/>
      <c r="BS79" s="1210"/>
      <c r="BT79" s="1210"/>
      <c r="BU79" s="1210"/>
      <c r="BV79" s="1210"/>
      <c r="BW79" s="1210"/>
      <c r="BX79" s="1210">
        <v>8.6999999999999993</v>
      </c>
      <c r="BY79" s="1210"/>
      <c r="BZ79" s="1210"/>
      <c r="CA79" s="1210"/>
      <c r="CB79" s="1210"/>
      <c r="CC79" s="1210"/>
      <c r="CD79" s="1210"/>
      <c r="CE79" s="1210"/>
      <c r="CF79" s="1210">
        <v>8</v>
      </c>
      <c r="CG79" s="1210"/>
      <c r="CH79" s="1210"/>
      <c r="CI79" s="1210"/>
      <c r="CJ79" s="1210"/>
      <c r="CK79" s="1210"/>
      <c r="CL79" s="1210"/>
      <c r="CM79" s="1210"/>
      <c r="CN79" s="1210">
        <v>8.1</v>
      </c>
      <c r="CO79" s="1210"/>
      <c r="CP79" s="1210"/>
      <c r="CQ79" s="1210"/>
      <c r="CR79" s="1210"/>
      <c r="CS79" s="1210"/>
      <c r="CT79" s="1210"/>
      <c r="CU79" s="1210"/>
      <c r="CV79" s="1210">
        <v>8.4</v>
      </c>
      <c r="CW79" s="1210"/>
      <c r="CX79" s="1210"/>
      <c r="CY79" s="1210"/>
      <c r="CZ79" s="1210"/>
      <c r="DA79" s="1210"/>
      <c r="DB79" s="1210"/>
      <c r="DC79" s="1210"/>
    </row>
    <row r="80" spans="2:107" x14ac:dyDescent="0.15">
      <c r="B80" s="10"/>
      <c r="G80" s="1208"/>
      <c r="H80" s="1208"/>
      <c r="I80" s="1211"/>
      <c r="J80" s="1211"/>
      <c r="K80" s="1212"/>
      <c r="L80" s="1212"/>
      <c r="M80" s="1212"/>
      <c r="N80" s="1212"/>
      <c r="AN80" s="1214"/>
      <c r="AO80" s="1214"/>
      <c r="AP80" s="1214"/>
      <c r="AQ80" s="1214"/>
      <c r="AR80" s="1214"/>
      <c r="AS80" s="1214"/>
      <c r="AT80" s="1214"/>
      <c r="AU80" s="1214"/>
      <c r="AV80" s="1214"/>
      <c r="AW80" s="1214"/>
      <c r="AX80" s="1214"/>
      <c r="AY80" s="1214"/>
      <c r="AZ80" s="1214"/>
      <c r="BA80" s="1214"/>
      <c r="BB80" s="1213"/>
      <c r="BC80" s="1213"/>
      <c r="BD80" s="1213"/>
      <c r="BE80" s="1213"/>
      <c r="BF80" s="1213"/>
      <c r="BG80" s="1213"/>
      <c r="BH80" s="1213"/>
      <c r="BI80" s="1213"/>
      <c r="BJ80" s="1213"/>
      <c r="BK80" s="1213"/>
      <c r="BL80" s="1213"/>
      <c r="BM80" s="1213"/>
      <c r="BN80" s="1213"/>
      <c r="BO80" s="1213"/>
      <c r="BP80" s="1210"/>
      <c r="BQ80" s="1210"/>
      <c r="BR80" s="1210"/>
      <c r="BS80" s="1210"/>
      <c r="BT80" s="1210"/>
      <c r="BU80" s="1210"/>
      <c r="BV80" s="1210"/>
      <c r="BW80" s="1210"/>
      <c r="BX80" s="1210"/>
      <c r="BY80" s="1210"/>
      <c r="BZ80" s="1210"/>
      <c r="CA80" s="1210"/>
      <c r="CB80" s="1210"/>
      <c r="CC80" s="1210"/>
      <c r="CD80" s="1210"/>
      <c r="CE80" s="1210"/>
      <c r="CF80" s="1210"/>
      <c r="CG80" s="1210"/>
      <c r="CH80" s="1210"/>
      <c r="CI80" s="1210"/>
      <c r="CJ80" s="1210"/>
      <c r="CK80" s="1210"/>
      <c r="CL80" s="1210"/>
      <c r="CM80" s="1210"/>
      <c r="CN80" s="1210"/>
      <c r="CO80" s="1210"/>
      <c r="CP80" s="1210"/>
      <c r="CQ80" s="1210"/>
      <c r="CR80" s="1210"/>
      <c r="CS80" s="1210"/>
      <c r="CT80" s="1210"/>
      <c r="CU80" s="1210"/>
      <c r="CV80" s="1210"/>
      <c r="CW80" s="1210"/>
      <c r="CX80" s="1210"/>
      <c r="CY80" s="1210"/>
      <c r="CZ80" s="1210"/>
      <c r="DA80" s="1210"/>
      <c r="DB80" s="1210"/>
      <c r="DC80" s="1210"/>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WPpUy2Ev1S4iWRa/aRkAUOzIDApXGvLAzBITllYe8YC2k9anXzlP4W03d1QCFONmc0yoJGu63VxsE9rKjjiN4Q==" saltValue="jlIqMUPJTdujs19REa8w8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P85" zoomScaleNormal="100" zoomScaleSheetLayoutView="70" workbookViewId="0">
      <selection activeCell="AN48" sqref="AN48"/>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z2Iv6+WnXT4G/nZN+PFY3j6xIw9+418rLGgLSZsEffyMQAd6MgM/It362ofl+opAkafJQTq5fyUCpHE08A+rkg==" saltValue="X4DWylgyCpHAdWW+cLqIo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94" zoomScaleNormal="100" zoomScaleSheetLayoutView="55" workbookViewId="0">
      <selection activeCell="AN48" sqref="AN48"/>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vSSJpxF1uLh7ZBO7BE8Y6mvX8HlFNA9k5XaclsLziy5Bz9twPF0Md5TrH2Ai70aUyd9yQ+xLA5k4gWIsBM4uAg==" saltValue="XYAYa4jEw63z9f8azt2y9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96" t="s">
        <v>144</v>
      </c>
      <c r="DI1" s="597"/>
      <c r="DJ1" s="597"/>
      <c r="DK1" s="597"/>
      <c r="DL1" s="597"/>
      <c r="DM1" s="597"/>
      <c r="DN1" s="598"/>
      <c r="DO1" s="73"/>
      <c r="DP1" s="596" t="s">
        <v>145</v>
      </c>
      <c r="DQ1" s="597"/>
      <c r="DR1" s="597"/>
      <c r="DS1" s="597"/>
      <c r="DT1" s="597"/>
      <c r="DU1" s="597"/>
      <c r="DV1" s="597"/>
      <c r="DW1" s="597"/>
      <c r="DX1" s="597"/>
      <c r="DY1" s="597"/>
      <c r="DZ1" s="597"/>
      <c r="EA1" s="597"/>
      <c r="EB1" s="597"/>
      <c r="EC1" s="598"/>
      <c r="ED1" s="72"/>
      <c r="EE1" s="72"/>
      <c r="EF1" s="72"/>
      <c r="EG1" s="72"/>
      <c r="EH1" s="72"/>
      <c r="EI1" s="72"/>
      <c r="EJ1" s="72"/>
      <c r="EK1" s="72"/>
      <c r="EL1" s="72"/>
      <c r="EM1" s="72"/>
    </row>
    <row r="2" spans="2:143" ht="22.5" customHeight="1" x14ac:dyDescent="0.15">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99" t="s">
        <v>147</v>
      </c>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599" t="s">
        <v>148</v>
      </c>
      <c r="AQ3" s="600"/>
      <c r="AR3" s="600"/>
      <c r="AS3" s="600"/>
      <c r="AT3" s="600"/>
      <c r="AU3" s="600"/>
      <c r="AV3" s="600"/>
      <c r="AW3" s="600"/>
      <c r="AX3" s="600"/>
      <c r="AY3" s="600"/>
      <c r="AZ3" s="600"/>
      <c r="BA3" s="600"/>
      <c r="BB3" s="600"/>
      <c r="BC3" s="600"/>
      <c r="BD3" s="600"/>
      <c r="BE3" s="600"/>
      <c r="BF3" s="600"/>
      <c r="BG3" s="600"/>
      <c r="BH3" s="600"/>
      <c r="BI3" s="600"/>
      <c r="BJ3" s="600"/>
      <c r="BK3" s="600"/>
      <c r="BL3" s="600"/>
      <c r="BM3" s="600"/>
      <c r="BN3" s="600"/>
      <c r="BO3" s="600"/>
      <c r="BP3" s="600"/>
      <c r="BQ3" s="600"/>
      <c r="BR3" s="600"/>
      <c r="BS3" s="600"/>
      <c r="BT3" s="600"/>
      <c r="BU3" s="600"/>
      <c r="BV3" s="600"/>
      <c r="BW3" s="600"/>
      <c r="BX3" s="600"/>
      <c r="BY3" s="600"/>
      <c r="BZ3" s="600"/>
      <c r="CA3" s="600"/>
      <c r="CB3" s="601"/>
      <c r="CD3" s="599" t="s">
        <v>149</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x14ac:dyDescent="0.15">
      <c r="B4" s="599" t="s">
        <v>22</v>
      </c>
      <c r="C4" s="600"/>
      <c r="D4" s="600"/>
      <c r="E4" s="600"/>
      <c r="F4" s="600"/>
      <c r="G4" s="600"/>
      <c r="H4" s="600"/>
      <c r="I4" s="600"/>
      <c r="J4" s="600"/>
      <c r="K4" s="600"/>
      <c r="L4" s="600"/>
      <c r="M4" s="600"/>
      <c r="N4" s="600"/>
      <c r="O4" s="600"/>
      <c r="P4" s="600"/>
      <c r="Q4" s="601"/>
      <c r="R4" s="599" t="s">
        <v>150</v>
      </c>
      <c r="S4" s="600"/>
      <c r="T4" s="600"/>
      <c r="U4" s="600"/>
      <c r="V4" s="600"/>
      <c r="W4" s="600"/>
      <c r="X4" s="600"/>
      <c r="Y4" s="601"/>
      <c r="Z4" s="599" t="s">
        <v>151</v>
      </c>
      <c r="AA4" s="600"/>
      <c r="AB4" s="600"/>
      <c r="AC4" s="601"/>
      <c r="AD4" s="599" t="s">
        <v>152</v>
      </c>
      <c r="AE4" s="600"/>
      <c r="AF4" s="600"/>
      <c r="AG4" s="600"/>
      <c r="AH4" s="600"/>
      <c r="AI4" s="600"/>
      <c r="AJ4" s="600"/>
      <c r="AK4" s="601"/>
      <c r="AL4" s="599" t="s">
        <v>151</v>
      </c>
      <c r="AM4" s="600"/>
      <c r="AN4" s="600"/>
      <c r="AO4" s="601"/>
      <c r="AP4" s="602" t="s">
        <v>153</v>
      </c>
      <c r="AQ4" s="602"/>
      <c r="AR4" s="602"/>
      <c r="AS4" s="602"/>
      <c r="AT4" s="602"/>
      <c r="AU4" s="602"/>
      <c r="AV4" s="602"/>
      <c r="AW4" s="602"/>
      <c r="AX4" s="602"/>
      <c r="AY4" s="602"/>
      <c r="AZ4" s="602"/>
      <c r="BA4" s="602"/>
      <c r="BB4" s="602"/>
      <c r="BC4" s="602"/>
      <c r="BD4" s="602"/>
      <c r="BE4" s="602"/>
      <c r="BF4" s="602"/>
      <c r="BG4" s="602" t="s">
        <v>154</v>
      </c>
      <c r="BH4" s="602"/>
      <c r="BI4" s="602"/>
      <c r="BJ4" s="602"/>
      <c r="BK4" s="602"/>
      <c r="BL4" s="602"/>
      <c r="BM4" s="602"/>
      <c r="BN4" s="602"/>
      <c r="BO4" s="602" t="s">
        <v>151</v>
      </c>
      <c r="BP4" s="602"/>
      <c r="BQ4" s="602"/>
      <c r="BR4" s="602"/>
      <c r="BS4" s="602" t="s">
        <v>155</v>
      </c>
      <c r="BT4" s="602"/>
      <c r="BU4" s="602"/>
      <c r="BV4" s="602"/>
      <c r="BW4" s="602"/>
      <c r="BX4" s="602"/>
      <c r="BY4" s="602"/>
      <c r="BZ4" s="602"/>
      <c r="CA4" s="602"/>
      <c r="CB4" s="602"/>
      <c r="CD4" s="599" t="s">
        <v>156</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ht="11.25" customHeight="1" x14ac:dyDescent="0.15">
      <c r="B5" s="603" t="s">
        <v>157</v>
      </c>
      <c r="C5" s="604"/>
      <c r="D5" s="604"/>
      <c r="E5" s="604"/>
      <c r="F5" s="604"/>
      <c r="G5" s="604"/>
      <c r="H5" s="604"/>
      <c r="I5" s="604"/>
      <c r="J5" s="604"/>
      <c r="K5" s="604"/>
      <c r="L5" s="604"/>
      <c r="M5" s="604"/>
      <c r="N5" s="604"/>
      <c r="O5" s="604"/>
      <c r="P5" s="604"/>
      <c r="Q5" s="605"/>
      <c r="R5" s="606">
        <v>1637577</v>
      </c>
      <c r="S5" s="607"/>
      <c r="T5" s="607"/>
      <c r="U5" s="607"/>
      <c r="V5" s="607"/>
      <c r="W5" s="607"/>
      <c r="X5" s="607"/>
      <c r="Y5" s="608"/>
      <c r="Z5" s="609">
        <v>13.2</v>
      </c>
      <c r="AA5" s="609"/>
      <c r="AB5" s="609"/>
      <c r="AC5" s="609"/>
      <c r="AD5" s="610">
        <v>1637577</v>
      </c>
      <c r="AE5" s="610"/>
      <c r="AF5" s="610"/>
      <c r="AG5" s="610"/>
      <c r="AH5" s="610"/>
      <c r="AI5" s="610"/>
      <c r="AJ5" s="610"/>
      <c r="AK5" s="610"/>
      <c r="AL5" s="611">
        <v>23.6</v>
      </c>
      <c r="AM5" s="612"/>
      <c r="AN5" s="612"/>
      <c r="AO5" s="613"/>
      <c r="AP5" s="603" t="s">
        <v>158</v>
      </c>
      <c r="AQ5" s="604"/>
      <c r="AR5" s="604"/>
      <c r="AS5" s="604"/>
      <c r="AT5" s="604"/>
      <c r="AU5" s="604"/>
      <c r="AV5" s="604"/>
      <c r="AW5" s="604"/>
      <c r="AX5" s="604"/>
      <c r="AY5" s="604"/>
      <c r="AZ5" s="604"/>
      <c r="BA5" s="604"/>
      <c r="BB5" s="604"/>
      <c r="BC5" s="604"/>
      <c r="BD5" s="604"/>
      <c r="BE5" s="604"/>
      <c r="BF5" s="605"/>
      <c r="BG5" s="617">
        <v>1637576</v>
      </c>
      <c r="BH5" s="618"/>
      <c r="BI5" s="618"/>
      <c r="BJ5" s="618"/>
      <c r="BK5" s="618"/>
      <c r="BL5" s="618"/>
      <c r="BM5" s="618"/>
      <c r="BN5" s="619"/>
      <c r="BO5" s="620">
        <v>100</v>
      </c>
      <c r="BP5" s="620"/>
      <c r="BQ5" s="620"/>
      <c r="BR5" s="620"/>
      <c r="BS5" s="621" t="s">
        <v>62</v>
      </c>
      <c r="BT5" s="621"/>
      <c r="BU5" s="621"/>
      <c r="BV5" s="621"/>
      <c r="BW5" s="621"/>
      <c r="BX5" s="621"/>
      <c r="BY5" s="621"/>
      <c r="BZ5" s="621"/>
      <c r="CA5" s="621"/>
      <c r="CB5" s="625"/>
      <c r="CD5" s="599" t="s">
        <v>153</v>
      </c>
      <c r="CE5" s="600"/>
      <c r="CF5" s="600"/>
      <c r="CG5" s="600"/>
      <c r="CH5" s="600"/>
      <c r="CI5" s="600"/>
      <c r="CJ5" s="600"/>
      <c r="CK5" s="600"/>
      <c r="CL5" s="600"/>
      <c r="CM5" s="600"/>
      <c r="CN5" s="600"/>
      <c r="CO5" s="600"/>
      <c r="CP5" s="600"/>
      <c r="CQ5" s="601"/>
      <c r="CR5" s="599" t="s">
        <v>159</v>
      </c>
      <c r="CS5" s="600"/>
      <c r="CT5" s="600"/>
      <c r="CU5" s="600"/>
      <c r="CV5" s="600"/>
      <c r="CW5" s="600"/>
      <c r="CX5" s="600"/>
      <c r="CY5" s="601"/>
      <c r="CZ5" s="599" t="s">
        <v>151</v>
      </c>
      <c r="DA5" s="600"/>
      <c r="DB5" s="600"/>
      <c r="DC5" s="601"/>
      <c r="DD5" s="599" t="s">
        <v>160</v>
      </c>
      <c r="DE5" s="600"/>
      <c r="DF5" s="600"/>
      <c r="DG5" s="600"/>
      <c r="DH5" s="600"/>
      <c r="DI5" s="600"/>
      <c r="DJ5" s="600"/>
      <c r="DK5" s="600"/>
      <c r="DL5" s="600"/>
      <c r="DM5" s="600"/>
      <c r="DN5" s="600"/>
      <c r="DO5" s="600"/>
      <c r="DP5" s="601"/>
      <c r="DQ5" s="599" t="s">
        <v>161</v>
      </c>
      <c r="DR5" s="600"/>
      <c r="DS5" s="600"/>
      <c r="DT5" s="600"/>
      <c r="DU5" s="600"/>
      <c r="DV5" s="600"/>
      <c r="DW5" s="600"/>
      <c r="DX5" s="600"/>
      <c r="DY5" s="600"/>
      <c r="DZ5" s="600"/>
      <c r="EA5" s="600"/>
      <c r="EB5" s="600"/>
      <c r="EC5" s="601"/>
    </row>
    <row r="6" spans="2:143" ht="11.25" customHeight="1" x14ac:dyDescent="0.15">
      <c r="B6" s="614" t="s">
        <v>162</v>
      </c>
      <c r="C6" s="615"/>
      <c r="D6" s="615"/>
      <c r="E6" s="615"/>
      <c r="F6" s="615"/>
      <c r="G6" s="615"/>
      <c r="H6" s="615"/>
      <c r="I6" s="615"/>
      <c r="J6" s="615"/>
      <c r="K6" s="615"/>
      <c r="L6" s="615"/>
      <c r="M6" s="615"/>
      <c r="N6" s="615"/>
      <c r="O6" s="615"/>
      <c r="P6" s="615"/>
      <c r="Q6" s="616"/>
      <c r="R6" s="617">
        <v>111293</v>
      </c>
      <c r="S6" s="618"/>
      <c r="T6" s="618"/>
      <c r="U6" s="618"/>
      <c r="V6" s="618"/>
      <c r="W6" s="618"/>
      <c r="X6" s="618"/>
      <c r="Y6" s="619"/>
      <c r="Z6" s="620">
        <v>0.9</v>
      </c>
      <c r="AA6" s="620"/>
      <c r="AB6" s="620"/>
      <c r="AC6" s="620"/>
      <c r="AD6" s="621">
        <v>111293</v>
      </c>
      <c r="AE6" s="621"/>
      <c r="AF6" s="621"/>
      <c r="AG6" s="621"/>
      <c r="AH6" s="621"/>
      <c r="AI6" s="621"/>
      <c r="AJ6" s="621"/>
      <c r="AK6" s="621"/>
      <c r="AL6" s="622">
        <v>1.6</v>
      </c>
      <c r="AM6" s="623"/>
      <c r="AN6" s="623"/>
      <c r="AO6" s="624"/>
      <c r="AP6" s="614" t="s">
        <v>163</v>
      </c>
      <c r="AQ6" s="615"/>
      <c r="AR6" s="615"/>
      <c r="AS6" s="615"/>
      <c r="AT6" s="615"/>
      <c r="AU6" s="615"/>
      <c r="AV6" s="615"/>
      <c r="AW6" s="615"/>
      <c r="AX6" s="615"/>
      <c r="AY6" s="615"/>
      <c r="AZ6" s="615"/>
      <c r="BA6" s="615"/>
      <c r="BB6" s="615"/>
      <c r="BC6" s="615"/>
      <c r="BD6" s="615"/>
      <c r="BE6" s="615"/>
      <c r="BF6" s="616"/>
      <c r="BG6" s="617">
        <v>1637576</v>
      </c>
      <c r="BH6" s="618"/>
      <c r="BI6" s="618"/>
      <c r="BJ6" s="618"/>
      <c r="BK6" s="618"/>
      <c r="BL6" s="618"/>
      <c r="BM6" s="618"/>
      <c r="BN6" s="619"/>
      <c r="BO6" s="620">
        <v>100</v>
      </c>
      <c r="BP6" s="620"/>
      <c r="BQ6" s="620"/>
      <c r="BR6" s="620"/>
      <c r="BS6" s="621" t="s">
        <v>62</v>
      </c>
      <c r="BT6" s="621"/>
      <c r="BU6" s="621"/>
      <c r="BV6" s="621"/>
      <c r="BW6" s="621"/>
      <c r="BX6" s="621"/>
      <c r="BY6" s="621"/>
      <c r="BZ6" s="621"/>
      <c r="CA6" s="621"/>
      <c r="CB6" s="625"/>
      <c r="CD6" s="603" t="s">
        <v>164</v>
      </c>
      <c r="CE6" s="604"/>
      <c r="CF6" s="604"/>
      <c r="CG6" s="604"/>
      <c r="CH6" s="604"/>
      <c r="CI6" s="604"/>
      <c r="CJ6" s="604"/>
      <c r="CK6" s="604"/>
      <c r="CL6" s="604"/>
      <c r="CM6" s="604"/>
      <c r="CN6" s="604"/>
      <c r="CO6" s="604"/>
      <c r="CP6" s="604"/>
      <c r="CQ6" s="605"/>
      <c r="CR6" s="617">
        <v>100182</v>
      </c>
      <c r="CS6" s="618"/>
      <c r="CT6" s="618"/>
      <c r="CU6" s="618"/>
      <c r="CV6" s="618"/>
      <c r="CW6" s="618"/>
      <c r="CX6" s="618"/>
      <c r="CY6" s="619"/>
      <c r="CZ6" s="611">
        <v>0.9</v>
      </c>
      <c r="DA6" s="612"/>
      <c r="DB6" s="612"/>
      <c r="DC6" s="628"/>
      <c r="DD6" s="626" t="s">
        <v>62</v>
      </c>
      <c r="DE6" s="618"/>
      <c r="DF6" s="618"/>
      <c r="DG6" s="618"/>
      <c r="DH6" s="618"/>
      <c r="DI6" s="618"/>
      <c r="DJ6" s="618"/>
      <c r="DK6" s="618"/>
      <c r="DL6" s="618"/>
      <c r="DM6" s="618"/>
      <c r="DN6" s="618"/>
      <c r="DO6" s="618"/>
      <c r="DP6" s="619"/>
      <c r="DQ6" s="626">
        <v>100182</v>
      </c>
      <c r="DR6" s="618"/>
      <c r="DS6" s="618"/>
      <c r="DT6" s="618"/>
      <c r="DU6" s="618"/>
      <c r="DV6" s="618"/>
      <c r="DW6" s="618"/>
      <c r="DX6" s="618"/>
      <c r="DY6" s="618"/>
      <c r="DZ6" s="618"/>
      <c r="EA6" s="618"/>
      <c r="EB6" s="618"/>
      <c r="EC6" s="627"/>
    </row>
    <row r="7" spans="2:143" ht="11.25" customHeight="1" x14ac:dyDescent="0.15">
      <c r="B7" s="614" t="s">
        <v>165</v>
      </c>
      <c r="C7" s="615"/>
      <c r="D7" s="615"/>
      <c r="E7" s="615"/>
      <c r="F7" s="615"/>
      <c r="G7" s="615"/>
      <c r="H7" s="615"/>
      <c r="I7" s="615"/>
      <c r="J7" s="615"/>
      <c r="K7" s="615"/>
      <c r="L7" s="615"/>
      <c r="M7" s="615"/>
      <c r="N7" s="615"/>
      <c r="O7" s="615"/>
      <c r="P7" s="615"/>
      <c r="Q7" s="616"/>
      <c r="R7" s="617">
        <v>835</v>
      </c>
      <c r="S7" s="618"/>
      <c r="T7" s="618"/>
      <c r="U7" s="618"/>
      <c r="V7" s="618"/>
      <c r="W7" s="618"/>
      <c r="X7" s="618"/>
      <c r="Y7" s="619"/>
      <c r="Z7" s="620">
        <v>0</v>
      </c>
      <c r="AA7" s="620"/>
      <c r="AB7" s="620"/>
      <c r="AC7" s="620"/>
      <c r="AD7" s="621">
        <v>835</v>
      </c>
      <c r="AE7" s="621"/>
      <c r="AF7" s="621"/>
      <c r="AG7" s="621"/>
      <c r="AH7" s="621"/>
      <c r="AI7" s="621"/>
      <c r="AJ7" s="621"/>
      <c r="AK7" s="621"/>
      <c r="AL7" s="622">
        <v>0</v>
      </c>
      <c r="AM7" s="623"/>
      <c r="AN7" s="623"/>
      <c r="AO7" s="624"/>
      <c r="AP7" s="614" t="s">
        <v>166</v>
      </c>
      <c r="AQ7" s="615"/>
      <c r="AR7" s="615"/>
      <c r="AS7" s="615"/>
      <c r="AT7" s="615"/>
      <c r="AU7" s="615"/>
      <c r="AV7" s="615"/>
      <c r="AW7" s="615"/>
      <c r="AX7" s="615"/>
      <c r="AY7" s="615"/>
      <c r="AZ7" s="615"/>
      <c r="BA7" s="615"/>
      <c r="BB7" s="615"/>
      <c r="BC7" s="615"/>
      <c r="BD7" s="615"/>
      <c r="BE7" s="615"/>
      <c r="BF7" s="616"/>
      <c r="BG7" s="617">
        <v>602804</v>
      </c>
      <c r="BH7" s="618"/>
      <c r="BI7" s="618"/>
      <c r="BJ7" s="618"/>
      <c r="BK7" s="618"/>
      <c r="BL7" s="618"/>
      <c r="BM7" s="618"/>
      <c r="BN7" s="619"/>
      <c r="BO7" s="620">
        <v>36.799999999999997</v>
      </c>
      <c r="BP7" s="620"/>
      <c r="BQ7" s="620"/>
      <c r="BR7" s="620"/>
      <c r="BS7" s="621" t="s">
        <v>62</v>
      </c>
      <c r="BT7" s="621"/>
      <c r="BU7" s="621"/>
      <c r="BV7" s="621"/>
      <c r="BW7" s="621"/>
      <c r="BX7" s="621"/>
      <c r="BY7" s="621"/>
      <c r="BZ7" s="621"/>
      <c r="CA7" s="621"/>
      <c r="CB7" s="625"/>
      <c r="CD7" s="614" t="s">
        <v>167</v>
      </c>
      <c r="CE7" s="615"/>
      <c r="CF7" s="615"/>
      <c r="CG7" s="615"/>
      <c r="CH7" s="615"/>
      <c r="CI7" s="615"/>
      <c r="CJ7" s="615"/>
      <c r="CK7" s="615"/>
      <c r="CL7" s="615"/>
      <c r="CM7" s="615"/>
      <c r="CN7" s="615"/>
      <c r="CO7" s="615"/>
      <c r="CP7" s="615"/>
      <c r="CQ7" s="616"/>
      <c r="CR7" s="617">
        <v>2031027</v>
      </c>
      <c r="CS7" s="618"/>
      <c r="CT7" s="618"/>
      <c r="CU7" s="618"/>
      <c r="CV7" s="618"/>
      <c r="CW7" s="618"/>
      <c r="CX7" s="618"/>
      <c r="CY7" s="619"/>
      <c r="CZ7" s="620">
        <v>17.3</v>
      </c>
      <c r="DA7" s="620"/>
      <c r="DB7" s="620"/>
      <c r="DC7" s="620"/>
      <c r="DD7" s="626">
        <v>128806</v>
      </c>
      <c r="DE7" s="618"/>
      <c r="DF7" s="618"/>
      <c r="DG7" s="618"/>
      <c r="DH7" s="618"/>
      <c r="DI7" s="618"/>
      <c r="DJ7" s="618"/>
      <c r="DK7" s="618"/>
      <c r="DL7" s="618"/>
      <c r="DM7" s="618"/>
      <c r="DN7" s="618"/>
      <c r="DO7" s="618"/>
      <c r="DP7" s="619"/>
      <c r="DQ7" s="626">
        <v>1041071</v>
      </c>
      <c r="DR7" s="618"/>
      <c r="DS7" s="618"/>
      <c r="DT7" s="618"/>
      <c r="DU7" s="618"/>
      <c r="DV7" s="618"/>
      <c r="DW7" s="618"/>
      <c r="DX7" s="618"/>
      <c r="DY7" s="618"/>
      <c r="DZ7" s="618"/>
      <c r="EA7" s="618"/>
      <c r="EB7" s="618"/>
      <c r="EC7" s="627"/>
    </row>
    <row r="8" spans="2:143" ht="11.25" customHeight="1" x14ac:dyDescent="0.15">
      <c r="B8" s="614" t="s">
        <v>168</v>
      </c>
      <c r="C8" s="615"/>
      <c r="D8" s="615"/>
      <c r="E8" s="615"/>
      <c r="F8" s="615"/>
      <c r="G8" s="615"/>
      <c r="H8" s="615"/>
      <c r="I8" s="615"/>
      <c r="J8" s="615"/>
      <c r="K8" s="615"/>
      <c r="L8" s="615"/>
      <c r="M8" s="615"/>
      <c r="N8" s="615"/>
      <c r="O8" s="615"/>
      <c r="P8" s="615"/>
      <c r="Q8" s="616"/>
      <c r="R8" s="617">
        <v>8109</v>
      </c>
      <c r="S8" s="618"/>
      <c r="T8" s="618"/>
      <c r="U8" s="618"/>
      <c r="V8" s="618"/>
      <c r="W8" s="618"/>
      <c r="X8" s="618"/>
      <c r="Y8" s="619"/>
      <c r="Z8" s="620">
        <v>0.1</v>
      </c>
      <c r="AA8" s="620"/>
      <c r="AB8" s="620"/>
      <c r="AC8" s="620"/>
      <c r="AD8" s="621">
        <v>8109</v>
      </c>
      <c r="AE8" s="621"/>
      <c r="AF8" s="621"/>
      <c r="AG8" s="621"/>
      <c r="AH8" s="621"/>
      <c r="AI8" s="621"/>
      <c r="AJ8" s="621"/>
      <c r="AK8" s="621"/>
      <c r="AL8" s="622">
        <v>0.1</v>
      </c>
      <c r="AM8" s="623"/>
      <c r="AN8" s="623"/>
      <c r="AO8" s="624"/>
      <c r="AP8" s="614" t="s">
        <v>169</v>
      </c>
      <c r="AQ8" s="615"/>
      <c r="AR8" s="615"/>
      <c r="AS8" s="615"/>
      <c r="AT8" s="615"/>
      <c r="AU8" s="615"/>
      <c r="AV8" s="615"/>
      <c r="AW8" s="615"/>
      <c r="AX8" s="615"/>
      <c r="AY8" s="615"/>
      <c r="AZ8" s="615"/>
      <c r="BA8" s="615"/>
      <c r="BB8" s="615"/>
      <c r="BC8" s="615"/>
      <c r="BD8" s="615"/>
      <c r="BE8" s="615"/>
      <c r="BF8" s="616"/>
      <c r="BG8" s="617">
        <v>25955</v>
      </c>
      <c r="BH8" s="618"/>
      <c r="BI8" s="618"/>
      <c r="BJ8" s="618"/>
      <c r="BK8" s="618"/>
      <c r="BL8" s="618"/>
      <c r="BM8" s="618"/>
      <c r="BN8" s="619"/>
      <c r="BO8" s="620">
        <v>1.6</v>
      </c>
      <c r="BP8" s="620"/>
      <c r="BQ8" s="620"/>
      <c r="BR8" s="620"/>
      <c r="BS8" s="621" t="s">
        <v>62</v>
      </c>
      <c r="BT8" s="621"/>
      <c r="BU8" s="621"/>
      <c r="BV8" s="621"/>
      <c r="BW8" s="621"/>
      <c r="BX8" s="621"/>
      <c r="BY8" s="621"/>
      <c r="BZ8" s="621"/>
      <c r="CA8" s="621"/>
      <c r="CB8" s="625"/>
      <c r="CD8" s="614" t="s">
        <v>170</v>
      </c>
      <c r="CE8" s="615"/>
      <c r="CF8" s="615"/>
      <c r="CG8" s="615"/>
      <c r="CH8" s="615"/>
      <c r="CI8" s="615"/>
      <c r="CJ8" s="615"/>
      <c r="CK8" s="615"/>
      <c r="CL8" s="615"/>
      <c r="CM8" s="615"/>
      <c r="CN8" s="615"/>
      <c r="CO8" s="615"/>
      <c r="CP8" s="615"/>
      <c r="CQ8" s="616"/>
      <c r="CR8" s="617">
        <v>3345303</v>
      </c>
      <c r="CS8" s="618"/>
      <c r="CT8" s="618"/>
      <c r="CU8" s="618"/>
      <c r="CV8" s="618"/>
      <c r="CW8" s="618"/>
      <c r="CX8" s="618"/>
      <c r="CY8" s="619"/>
      <c r="CZ8" s="620">
        <v>28.5</v>
      </c>
      <c r="DA8" s="620"/>
      <c r="DB8" s="620"/>
      <c r="DC8" s="620"/>
      <c r="DD8" s="626">
        <v>152902</v>
      </c>
      <c r="DE8" s="618"/>
      <c r="DF8" s="618"/>
      <c r="DG8" s="618"/>
      <c r="DH8" s="618"/>
      <c r="DI8" s="618"/>
      <c r="DJ8" s="618"/>
      <c r="DK8" s="618"/>
      <c r="DL8" s="618"/>
      <c r="DM8" s="618"/>
      <c r="DN8" s="618"/>
      <c r="DO8" s="618"/>
      <c r="DP8" s="619"/>
      <c r="DQ8" s="626">
        <v>2027975</v>
      </c>
      <c r="DR8" s="618"/>
      <c r="DS8" s="618"/>
      <c r="DT8" s="618"/>
      <c r="DU8" s="618"/>
      <c r="DV8" s="618"/>
      <c r="DW8" s="618"/>
      <c r="DX8" s="618"/>
      <c r="DY8" s="618"/>
      <c r="DZ8" s="618"/>
      <c r="EA8" s="618"/>
      <c r="EB8" s="618"/>
      <c r="EC8" s="627"/>
    </row>
    <row r="9" spans="2:143" ht="11.25" customHeight="1" x14ac:dyDescent="0.15">
      <c r="B9" s="614" t="s">
        <v>171</v>
      </c>
      <c r="C9" s="615"/>
      <c r="D9" s="615"/>
      <c r="E9" s="615"/>
      <c r="F9" s="615"/>
      <c r="G9" s="615"/>
      <c r="H9" s="615"/>
      <c r="I9" s="615"/>
      <c r="J9" s="615"/>
      <c r="K9" s="615"/>
      <c r="L9" s="615"/>
      <c r="M9" s="615"/>
      <c r="N9" s="615"/>
      <c r="O9" s="615"/>
      <c r="P9" s="615"/>
      <c r="Q9" s="616"/>
      <c r="R9" s="617">
        <v>9378</v>
      </c>
      <c r="S9" s="618"/>
      <c r="T9" s="618"/>
      <c r="U9" s="618"/>
      <c r="V9" s="618"/>
      <c r="W9" s="618"/>
      <c r="X9" s="618"/>
      <c r="Y9" s="619"/>
      <c r="Z9" s="620">
        <v>0.1</v>
      </c>
      <c r="AA9" s="620"/>
      <c r="AB9" s="620"/>
      <c r="AC9" s="620"/>
      <c r="AD9" s="621">
        <v>9378</v>
      </c>
      <c r="AE9" s="621"/>
      <c r="AF9" s="621"/>
      <c r="AG9" s="621"/>
      <c r="AH9" s="621"/>
      <c r="AI9" s="621"/>
      <c r="AJ9" s="621"/>
      <c r="AK9" s="621"/>
      <c r="AL9" s="622">
        <v>0.1</v>
      </c>
      <c r="AM9" s="623"/>
      <c r="AN9" s="623"/>
      <c r="AO9" s="624"/>
      <c r="AP9" s="614" t="s">
        <v>172</v>
      </c>
      <c r="AQ9" s="615"/>
      <c r="AR9" s="615"/>
      <c r="AS9" s="615"/>
      <c r="AT9" s="615"/>
      <c r="AU9" s="615"/>
      <c r="AV9" s="615"/>
      <c r="AW9" s="615"/>
      <c r="AX9" s="615"/>
      <c r="AY9" s="615"/>
      <c r="AZ9" s="615"/>
      <c r="BA9" s="615"/>
      <c r="BB9" s="615"/>
      <c r="BC9" s="615"/>
      <c r="BD9" s="615"/>
      <c r="BE9" s="615"/>
      <c r="BF9" s="616"/>
      <c r="BG9" s="617">
        <v>512059</v>
      </c>
      <c r="BH9" s="618"/>
      <c r="BI9" s="618"/>
      <c r="BJ9" s="618"/>
      <c r="BK9" s="618"/>
      <c r="BL9" s="618"/>
      <c r="BM9" s="618"/>
      <c r="BN9" s="619"/>
      <c r="BO9" s="620">
        <v>31.3</v>
      </c>
      <c r="BP9" s="620"/>
      <c r="BQ9" s="620"/>
      <c r="BR9" s="620"/>
      <c r="BS9" s="621" t="s">
        <v>62</v>
      </c>
      <c r="BT9" s="621"/>
      <c r="BU9" s="621"/>
      <c r="BV9" s="621"/>
      <c r="BW9" s="621"/>
      <c r="BX9" s="621"/>
      <c r="BY9" s="621"/>
      <c r="BZ9" s="621"/>
      <c r="CA9" s="621"/>
      <c r="CB9" s="625"/>
      <c r="CD9" s="614" t="s">
        <v>173</v>
      </c>
      <c r="CE9" s="615"/>
      <c r="CF9" s="615"/>
      <c r="CG9" s="615"/>
      <c r="CH9" s="615"/>
      <c r="CI9" s="615"/>
      <c r="CJ9" s="615"/>
      <c r="CK9" s="615"/>
      <c r="CL9" s="615"/>
      <c r="CM9" s="615"/>
      <c r="CN9" s="615"/>
      <c r="CO9" s="615"/>
      <c r="CP9" s="615"/>
      <c r="CQ9" s="616"/>
      <c r="CR9" s="617">
        <v>761737</v>
      </c>
      <c r="CS9" s="618"/>
      <c r="CT9" s="618"/>
      <c r="CU9" s="618"/>
      <c r="CV9" s="618"/>
      <c r="CW9" s="618"/>
      <c r="CX9" s="618"/>
      <c r="CY9" s="619"/>
      <c r="CZ9" s="620">
        <v>6.5</v>
      </c>
      <c r="DA9" s="620"/>
      <c r="DB9" s="620"/>
      <c r="DC9" s="620"/>
      <c r="DD9" s="626">
        <v>11070</v>
      </c>
      <c r="DE9" s="618"/>
      <c r="DF9" s="618"/>
      <c r="DG9" s="618"/>
      <c r="DH9" s="618"/>
      <c r="DI9" s="618"/>
      <c r="DJ9" s="618"/>
      <c r="DK9" s="618"/>
      <c r="DL9" s="618"/>
      <c r="DM9" s="618"/>
      <c r="DN9" s="618"/>
      <c r="DO9" s="618"/>
      <c r="DP9" s="619"/>
      <c r="DQ9" s="626">
        <v>636544</v>
      </c>
      <c r="DR9" s="618"/>
      <c r="DS9" s="618"/>
      <c r="DT9" s="618"/>
      <c r="DU9" s="618"/>
      <c r="DV9" s="618"/>
      <c r="DW9" s="618"/>
      <c r="DX9" s="618"/>
      <c r="DY9" s="618"/>
      <c r="DZ9" s="618"/>
      <c r="EA9" s="618"/>
      <c r="EB9" s="618"/>
      <c r="EC9" s="627"/>
    </row>
    <row r="10" spans="2:143" ht="11.25" customHeight="1" x14ac:dyDescent="0.15">
      <c r="B10" s="614" t="s">
        <v>174</v>
      </c>
      <c r="C10" s="615"/>
      <c r="D10" s="615"/>
      <c r="E10" s="615"/>
      <c r="F10" s="615"/>
      <c r="G10" s="615"/>
      <c r="H10" s="615"/>
      <c r="I10" s="615"/>
      <c r="J10" s="615"/>
      <c r="K10" s="615"/>
      <c r="L10" s="615"/>
      <c r="M10" s="615"/>
      <c r="N10" s="615"/>
      <c r="O10" s="615"/>
      <c r="P10" s="615"/>
      <c r="Q10" s="616"/>
      <c r="R10" s="617" t="s">
        <v>62</v>
      </c>
      <c r="S10" s="618"/>
      <c r="T10" s="618"/>
      <c r="U10" s="618"/>
      <c r="V10" s="618"/>
      <c r="W10" s="618"/>
      <c r="X10" s="618"/>
      <c r="Y10" s="619"/>
      <c r="Z10" s="620" t="s">
        <v>62</v>
      </c>
      <c r="AA10" s="620"/>
      <c r="AB10" s="620"/>
      <c r="AC10" s="620"/>
      <c r="AD10" s="621" t="s">
        <v>62</v>
      </c>
      <c r="AE10" s="621"/>
      <c r="AF10" s="621"/>
      <c r="AG10" s="621"/>
      <c r="AH10" s="621"/>
      <c r="AI10" s="621"/>
      <c r="AJ10" s="621"/>
      <c r="AK10" s="621"/>
      <c r="AL10" s="622" t="s">
        <v>62</v>
      </c>
      <c r="AM10" s="623"/>
      <c r="AN10" s="623"/>
      <c r="AO10" s="624"/>
      <c r="AP10" s="614" t="s">
        <v>175</v>
      </c>
      <c r="AQ10" s="615"/>
      <c r="AR10" s="615"/>
      <c r="AS10" s="615"/>
      <c r="AT10" s="615"/>
      <c r="AU10" s="615"/>
      <c r="AV10" s="615"/>
      <c r="AW10" s="615"/>
      <c r="AX10" s="615"/>
      <c r="AY10" s="615"/>
      <c r="AZ10" s="615"/>
      <c r="BA10" s="615"/>
      <c r="BB10" s="615"/>
      <c r="BC10" s="615"/>
      <c r="BD10" s="615"/>
      <c r="BE10" s="615"/>
      <c r="BF10" s="616"/>
      <c r="BG10" s="617">
        <v>29268</v>
      </c>
      <c r="BH10" s="618"/>
      <c r="BI10" s="618"/>
      <c r="BJ10" s="618"/>
      <c r="BK10" s="618"/>
      <c r="BL10" s="618"/>
      <c r="BM10" s="618"/>
      <c r="BN10" s="619"/>
      <c r="BO10" s="620">
        <v>1.8</v>
      </c>
      <c r="BP10" s="620"/>
      <c r="BQ10" s="620"/>
      <c r="BR10" s="620"/>
      <c r="BS10" s="621" t="s">
        <v>62</v>
      </c>
      <c r="BT10" s="621"/>
      <c r="BU10" s="621"/>
      <c r="BV10" s="621"/>
      <c r="BW10" s="621"/>
      <c r="BX10" s="621"/>
      <c r="BY10" s="621"/>
      <c r="BZ10" s="621"/>
      <c r="CA10" s="621"/>
      <c r="CB10" s="625"/>
      <c r="CD10" s="614" t="s">
        <v>176</v>
      </c>
      <c r="CE10" s="615"/>
      <c r="CF10" s="615"/>
      <c r="CG10" s="615"/>
      <c r="CH10" s="615"/>
      <c r="CI10" s="615"/>
      <c r="CJ10" s="615"/>
      <c r="CK10" s="615"/>
      <c r="CL10" s="615"/>
      <c r="CM10" s="615"/>
      <c r="CN10" s="615"/>
      <c r="CO10" s="615"/>
      <c r="CP10" s="615"/>
      <c r="CQ10" s="616"/>
      <c r="CR10" s="617" t="s">
        <v>62</v>
      </c>
      <c r="CS10" s="618"/>
      <c r="CT10" s="618"/>
      <c r="CU10" s="618"/>
      <c r="CV10" s="618"/>
      <c r="CW10" s="618"/>
      <c r="CX10" s="618"/>
      <c r="CY10" s="619"/>
      <c r="CZ10" s="620" t="s">
        <v>62</v>
      </c>
      <c r="DA10" s="620"/>
      <c r="DB10" s="620"/>
      <c r="DC10" s="620"/>
      <c r="DD10" s="626" t="s">
        <v>62</v>
      </c>
      <c r="DE10" s="618"/>
      <c r="DF10" s="618"/>
      <c r="DG10" s="618"/>
      <c r="DH10" s="618"/>
      <c r="DI10" s="618"/>
      <c r="DJ10" s="618"/>
      <c r="DK10" s="618"/>
      <c r="DL10" s="618"/>
      <c r="DM10" s="618"/>
      <c r="DN10" s="618"/>
      <c r="DO10" s="618"/>
      <c r="DP10" s="619"/>
      <c r="DQ10" s="626" t="s">
        <v>62</v>
      </c>
      <c r="DR10" s="618"/>
      <c r="DS10" s="618"/>
      <c r="DT10" s="618"/>
      <c r="DU10" s="618"/>
      <c r="DV10" s="618"/>
      <c r="DW10" s="618"/>
      <c r="DX10" s="618"/>
      <c r="DY10" s="618"/>
      <c r="DZ10" s="618"/>
      <c r="EA10" s="618"/>
      <c r="EB10" s="618"/>
      <c r="EC10" s="627"/>
    </row>
    <row r="11" spans="2:143" ht="11.25" customHeight="1" x14ac:dyDescent="0.15">
      <c r="B11" s="614" t="s">
        <v>177</v>
      </c>
      <c r="C11" s="615"/>
      <c r="D11" s="615"/>
      <c r="E11" s="615"/>
      <c r="F11" s="615"/>
      <c r="G11" s="615"/>
      <c r="H11" s="615"/>
      <c r="I11" s="615"/>
      <c r="J11" s="615"/>
      <c r="K11" s="615"/>
      <c r="L11" s="615"/>
      <c r="M11" s="615"/>
      <c r="N11" s="615"/>
      <c r="O11" s="615"/>
      <c r="P11" s="615"/>
      <c r="Q11" s="616"/>
      <c r="R11" s="617">
        <v>346891</v>
      </c>
      <c r="S11" s="618"/>
      <c r="T11" s="618"/>
      <c r="U11" s="618"/>
      <c r="V11" s="618"/>
      <c r="W11" s="618"/>
      <c r="X11" s="618"/>
      <c r="Y11" s="619"/>
      <c r="Z11" s="622">
        <v>2.8</v>
      </c>
      <c r="AA11" s="623"/>
      <c r="AB11" s="623"/>
      <c r="AC11" s="629"/>
      <c r="AD11" s="626">
        <v>346891</v>
      </c>
      <c r="AE11" s="618"/>
      <c r="AF11" s="618"/>
      <c r="AG11" s="618"/>
      <c r="AH11" s="618"/>
      <c r="AI11" s="618"/>
      <c r="AJ11" s="618"/>
      <c r="AK11" s="619"/>
      <c r="AL11" s="622">
        <v>5</v>
      </c>
      <c r="AM11" s="623"/>
      <c r="AN11" s="623"/>
      <c r="AO11" s="624"/>
      <c r="AP11" s="614" t="s">
        <v>178</v>
      </c>
      <c r="AQ11" s="615"/>
      <c r="AR11" s="615"/>
      <c r="AS11" s="615"/>
      <c r="AT11" s="615"/>
      <c r="AU11" s="615"/>
      <c r="AV11" s="615"/>
      <c r="AW11" s="615"/>
      <c r="AX11" s="615"/>
      <c r="AY11" s="615"/>
      <c r="AZ11" s="615"/>
      <c r="BA11" s="615"/>
      <c r="BB11" s="615"/>
      <c r="BC11" s="615"/>
      <c r="BD11" s="615"/>
      <c r="BE11" s="615"/>
      <c r="BF11" s="616"/>
      <c r="BG11" s="617">
        <v>35522</v>
      </c>
      <c r="BH11" s="618"/>
      <c r="BI11" s="618"/>
      <c r="BJ11" s="618"/>
      <c r="BK11" s="618"/>
      <c r="BL11" s="618"/>
      <c r="BM11" s="618"/>
      <c r="BN11" s="619"/>
      <c r="BO11" s="620">
        <v>2.2000000000000002</v>
      </c>
      <c r="BP11" s="620"/>
      <c r="BQ11" s="620"/>
      <c r="BR11" s="620"/>
      <c r="BS11" s="621" t="s">
        <v>62</v>
      </c>
      <c r="BT11" s="621"/>
      <c r="BU11" s="621"/>
      <c r="BV11" s="621"/>
      <c r="BW11" s="621"/>
      <c r="BX11" s="621"/>
      <c r="BY11" s="621"/>
      <c r="BZ11" s="621"/>
      <c r="CA11" s="621"/>
      <c r="CB11" s="625"/>
      <c r="CD11" s="614" t="s">
        <v>179</v>
      </c>
      <c r="CE11" s="615"/>
      <c r="CF11" s="615"/>
      <c r="CG11" s="615"/>
      <c r="CH11" s="615"/>
      <c r="CI11" s="615"/>
      <c r="CJ11" s="615"/>
      <c r="CK11" s="615"/>
      <c r="CL11" s="615"/>
      <c r="CM11" s="615"/>
      <c r="CN11" s="615"/>
      <c r="CO11" s="615"/>
      <c r="CP11" s="615"/>
      <c r="CQ11" s="616"/>
      <c r="CR11" s="617">
        <v>1439955</v>
      </c>
      <c r="CS11" s="618"/>
      <c r="CT11" s="618"/>
      <c r="CU11" s="618"/>
      <c r="CV11" s="618"/>
      <c r="CW11" s="618"/>
      <c r="CX11" s="618"/>
      <c r="CY11" s="619"/>
      <c r="CZ11" s="620">
        <v>12.3</v>
      </c>
      <c r="DA11" s="620"/>
      <c r="DB11" s="620"/>
      <c r="DC11" s="620"/>
      <c r="DD11" s="626">
        <v>304192</v>
      </c>
      <c r="DE11" s="618"/>
      <c r="DF11" s="618"/>
      <c r="DG11" s="618"/>
      <c r="DH11" s="618"/>
      <c r="DI11" s="618"/>
      <c r="DJ11" s="618"/>
      <c r="DK11" s="618"/>
      <c r="DL11" s="618"/>
      <c r="DM11" s="618"/>
      <c r="DN11" s="618"/>
      <c r="DO11" s="618"/>
      <c r="DP11" s="619"/>
      <c r="DQ11" s="626">
        <v>802856</v>
      </c>
      <c r="DR11" s="618"/>
      <c r="DS11" s="618"/>
      <c r="DT11" s="618"/>
      <c r="DU11" s="618"/>
      <c r="DV11" s="618"/>
      <c r="DW11" s="618"/>
      <c r="DX11" s="618"/>
      <c r="DY11" s="618"/>
      <c r="DZ11" s="618"/>
      <c r="EA11" s="618"/>
      <c r="EB11" s="618"/>
      <c r="EC11" s="627"/>
    </row>
    <row r="12" spans="2:143" ht="11.25" customHeight="1" x14ac:dyDescent="0.15">
      <c r="B12" s="614" t="s">
        <v>180</v>
      </c>
      <c r="C12" s="615"/>
      <c r="D12" s="615"/>
      <c r="E12" s="615"/>
      <c r="F12" s="615"/>
      <c r="G12" s="615"/>
      <c r="H12" s="615"/>
      <c r="I12" s="615"/>
      <c r="J12" s="615"/>
      <c r="K12" s="615"/>
      <c r="L12" s="615"/>
      <c r="M12" s="615"/>
      <c r="N12" s="615"/>
      <c r="O12" s="615"/>
      <c r="P12" s="615"/>
      <c r="Q12" s="616"/>
      <c r="R12" s="617">
        <v>8353</v>
      </c>
      <c r="S12" s="618"/>
      <c r="T12" s="618"/>
      <c r="U12" s="618"/>
      <c r="V12" s="618"/>
      <c r="W12" s="618"/>
      <c r="X12" s="618"/>
      <c r="Y12" s="619"/>
      <c r="Z12" s="620">
        <v>0.1</v>
      </c>
      <c r="AA12" s="620"/>
      <c r="AB12" s="620"/>
      <c r="AC12" s="620"/>
      <c r="AD12" s="621">
        <v>8353</v>
      </c>
      <c r="AE12" s="621"/>
      <c r="AF12" s="621"/>
      <c r="AG12" s="621"/>
      <c r="AH12" s="621"/>
      <c r="AI12" s="621"/>
      <c r="AJ12" s="621"/>
      <c r="AK12" s="621"/>
      <c r="AL12" s="622">
        <v>0.1</v>
      </c>
      <c r="AM12" s="623"/>
      <c r="AN12" s="623"/>
      <c r="AO12" s="624"/>
      <c r="AP12" s="614" t="s">
        <v>181</v>
      </c>
      <c r="AQ12" s="615"/>
      <c r="AR12" s="615"/>
      <c r="AS12" s="615"/>
      <c r="AT12" s="615"/>
      <c r="AU12" s="615"/>
      <c r="AV12" s="615"/>
      <c r="AW12" s="615"/>
      <c r="AX12" s="615"/>
      <c r="AY12" s="615"/>
      <c r="AZ12" s="615"/>
      <c r="BA12" s="615"/>
      <c r="BB12" s="615"/>
      <c r="BC12" s="615"/>
      <c r="BD12" s="615"/>
      <c r="BE12" s="615"/>
      <c r="BF12" s="616"/>
      <c r="BG12" s="617">
        <v>874267</v>
      </c>
      <c r="BH12" s="618"/>
      <c r="BI12" s="618"/>
      <c r="BJ12" s="618"/>
      <c r="BK12" s="618"/>
      <c r="BL12" s="618"/>
      <c r="BM12" s="618"/>
      <c r="BN12" s="619"/>
      <c r="BO12" s="620">
        <v>53.4</v>
      </c>
      <c r="BP12" s="620"/>
      <c r="BQ12" s="620"/>
      <c r="BR12" s="620"/>
      <c r="BS12" s="621" t="s">
        <v>62</v>
      </c>
      <c r="BT12" s="621"/>
      <c r="BU12" s="621"/>
      <c r="BV12" s="621"/>
      <c r="BW12" s="621"/>
      <c r="BX12" s="621"/>
      <c r="BY12" s="621"/>
      <c r="BZ12" s="621"/>
      <c r="CA12" s="621"/>
      <c r="CB12" s="625"/>
      <c r="CD12" s="614" t="s">
        <v>182</v>
      </c>
      <c r="CE12" s="615"/>
      <c r="CF12" s="615"/>
      <c r="CG12" s="615"/>
      <c r="CH12" s="615"/>
      <c r="CI12" s="615"/>
      <c r="CJ12" s="615"/>
      <c r="CK12" s="615"/>
      <c r="CL12" s="615"/>
      <c r="CM12" s="615"/>
      <c r="CN12" s="615"/>
      <c r="CO12" s="615"/>
      <c r="CP12" s="615"/>
      <c r="CQ12" s="616"/>
      <c r="CR12" s="617">
        <v>383091</v>
      </c>
      <c r="CS12" s="618"/>
      <c r="CT12" s="618"/>
      <c r="CU12" s="618"/>
      <c r="CV12" s="618"/>
      <c r="CW12" s="618"/>
      <c r="CX12" s="618"/>
      <c r="CY12" s="619"/>
      <c r="CZ12" s="620">
        <v>3.3</v>
      </c>
      <c r="DA12" s="620"/>
      <c r="DB12" s="620"/>
      <c r="DC12" s="620"/>
      <c r="DD12" s="626">
        <v>18765</v>
      </c>
      <c r="DE12" s="618"/>
      <c r="DF12" s="618"/>
      <c r="DG12" s="618"/>
      <c r="DH12" s="618"/>
      <c r="DI12" s="618"/>
      <c r="DJ12" s="618"/>
      <c r="DK12" s="618"/>
      <c r="DL12" s="618"/>
      <c r="DM12" s="618"/>
      <c r="DN12" s="618"/>
      <c r="DO12" s="618"/>
      <c r="DP12" s="619"/>
      <c r="DQ12" s="626">
        <v>207885</v>
      </c>
      <c r="DR12" s="618"/>
      <c r="DS12" s="618"/>
      <c r="DT12" s="618"/>
      <c r="DU12" s="618"/>
      <c r="DV12" s="618"/>
      <c r="DW12" s="618"/>
      <c r="DX12" s="618"/>
      <c r="DY12" s="618"/>
      <c r="DZ12" s="618"/>
      <c r="EA12" s="618"/>
      <c r="EB12" s="618"/>
      <c r="EC12" s="627"/>
    </row>
    <row r="13" spans="2:143" ht="11.25" customHeight="1" x14ac:dyDescent="0.15">
      <c r="B13" s="614" t="s">
        <v>183</v>
      </c>
      <c r="C13" s="615"/>
      <c r="D13" s="615"/>
      <c r="E13" s="615"/>
      <c r="F13" s="615"/>
      <c r="G13" s="615"/>
      <c r="H13" s="615"/>
      <c r="I13" s="615"/>
      <c r="J13" s="615"/>
      <c r="K13" s="615"/>
      <c r="L13" s="615"/>
      <c r="M13" s="615"/>
      <c r="N13" s="615"/>
      <c r="O13" s="615"/>
      <c r="P13" s="615"/>
      <c r="Q13" s="616"/>
      <c r="R13" s="617" t="s">
        <v>62</v>
      </c>
      <c r="S13" s="618"/>
      <c r="T13" s="618"/>
      <c r="U13" s="618"/>
      <c r="V13" s="618"/>
      <c r="W13" s="618"/>
      <c r="X13" s="618"/>
      <c r="Y13" s="619"/>
      <c r="Z13" s="620" t="s">
        <v>62</v>
      </c>
      <c r="AA13" s="620"/>
      <c r="AB13" s="620"/>
      <c r="AC13" s="620"/>
      <c r="AD13" s="621" t="s">
        <v>62</v>
      </c>
      <c r="AE13" s="621"/>
      <c r="AF13" s="621"/>
      <c r="AG13" s="621"/>
      <c r="AH13" s="621"/>
      <c r="AI13" s="621"/>
      <c r="AJ13" s="621"/>
      <c r="AK13" s="621"/>
      <c r="AL13" s="622" t="s">
        <v>62</v>
      </c>
      <c r="AM13" s="623"/>
      <c r="AN13" s="623"/>
      <c r="AO13" s="624"/>
      <c r="AP13" s="614" t="s">
        <v>184</v>
      </c>
      <c r="AQ13" s="615"/>
      <c r="AR13" s="615"/>
      <c r="AS13" s="615"/>
      <c r="AT13" s="615"/>
      <c r="AU13" s="615"/>
      <c r="AV13" s="615"/>
      <c r="AW13" s="615"/>
      <c r="AX13" s="615"/>
      <c r="AY13" s="615"/>
      <c r="AZ13" s="615"/>
      <c r="BA13" s="615"/>
      <c r="BB13" s="615"/>
      <c r="BC13" s="615"/>
      <c r="BD13" s="615"/>
      <c r="BE13" s="615"/>
      <c r="BF13" s="616"/>
      <c r="BG13" s="617">
        <v>873684</v>
      </c>
      <c r="BH13" s="618"/>
      <c r="BI13" s="618"/>
      <c r="BJ13" s="618"/>
      <c r="BK13" s="618"/>
      <c r="BL13" s="618"/>
      <c r="BM13" s="618"/>
      <c r="BN13" s="619"/>
      <c r="BO13" s="620">
        <v>53.4</v>
      </c>
      <c r="BP13" s="620"/>
      <c r="BQ13" s="620"/>
      <c r="BR13" s="620"/>
      <c r="BS13" s="621" t="s">
        <v>62</v>
      </c>
      <c r="BT13" s="621"/>
      <c r="BU13" s="621"/>
      <c r="BV13" s="621"/>
      <c r="BW13" s="621"/>
      <c r="BX13" s="621"/>
      <c r="BY13" s="621"/>
      <c r="BZ13" s="621"/>
      <c r="CA13" s="621"/>
      <c r="CB13" s="625"/>
      <c r="CD13" s="614" t="s">
        <v>185</v>
      </c>
      <c r="CE13" s="615"/>
      <c r="CF13" s="615"/>
      <c r="CG13" s="615"/>
      <c r="CH13" s="615"/>
      <c r="CI13" s="615"/>
      <c r="CJ13" s="615"/>
      <c r="CK13" s="615"/>
      <c r="CL13" s="615"/>
      <c r="CM13" s="615"/>
      <c r="CN13" s="615"/>
      <c r="CO13" s="615"/>
      <c r="CP13" s="615"/>
      <c r="CQ13" s="616"/>
      <c r="CR13" s="617">
        <v>866553</v>
      </c>
      <c r="CS13" s="618"/>
      <c r="CT13" s="618"/>
      <c r="CU13" s="618"/>
      <c r="CV13" s="618"/>
      <c r="CW13" s="618"/>
      <c r="CX13" s="618"/>
      <c r="CY13" s="619"/>
      <c r="CZ13" s="620">
        <v>7.4</v>
      </c>
      <c r="DA13" s="620"/>
      <c r="DB13" s="620"/>
      <c r="DC13" s="620"/>
      <c r="DD13" s="626">
        <v>397550</v>
      </c>
      <c r="DE13" s="618"/>
      <c r="DF13" s="618"/>
      <c r="DG13" s="618"/>
      <c r="DH13" s="618"/>
      <c r="DI13" s="618"/>
      <c r="DJ13" s="618"/>
      <c r="DK13" s="618"/>
      <c r="DL13" s="618"/>
      <c r="DM13" s="618"/>
      <c r="DN13" s="618"/>
      <c r="DO13" s="618"/>
      <c r="DP13" s="619"/>
      <c r="DQ13" s="626">
        <v>468776</v>
      </c>
      <c r="DR13" s="618"/>
      <c r="DS13" s="618"/>
      <c r="DT13" s="618"/>
      <c r="DU13" s="618"/>
      <c r="DV13" s="618"/>
      <c r="DW13" s="618"/>
      <c r="DX13" s="618"/>
      <c r="DY13" s="618"/>
      <c r="DZ13" s="618"/>
      <c r="EA13" s="618"/>
      <c r="EB13" s="618"/>
      <c r="EC13" s="627"/>
    </row>
    <row r="14" spans="2:143" ht="11.25" customHeight="1" x14ac:dyDescent="0.15">
      <c r="B14" s="614" t="s">
        <v>186</v>
      </c>
      <c r="C14" s="615"/>
      <c r="D14" s="615"/>
      <c r="E14" s="615"/>
      <c r="F14" s="615"/>
      <c r="G14" s="615"/>
      <c r="H14" s="615"/>
      <c r="I14" s="615"/>
      <c r="J14" s="615"/>
      <c r="K14" s="615"/>
      <c r="L14" s="615"/>
      <c r="M14" s="615"/>
      <c r="N14" s="615"/>
      <c r="O14" s="615"/>
      <c r="P14" s="615"/>
      <c r="Q14" s="616"/>
      <c r="R14" s="617">
        <v>1063</v>
      </c>
      <c r="S14" s="618"/>
      <c r="T14" s="618"/>
      <c r="U14" s="618"/>
      <c r="V14" s="618"/>
      <c r="W14" s="618"/>
      <c r="X14" s="618"/>
      <c r="Y14" s="619"/>
      <c r="Z14" s="620">
        <v>0</v>
      </c>
      <c r="AA14" s="620"/>
      <c r="AB14" s="620"/>
      <c r="AC14" s="620"/>
      <c r="AD14" s="621">
        <v>1063</v>
      </c>
      <c r="AE14" s="621"/>
      <c r="AF14" s="621"/>
      <c r="AG14" s="621"/>
      <c r="AH14" s="621"/>
      <c r="AI14" s="621"/>
      <c r="AJ14" s="621"/>
      <c r="AK14" s="621"/>
      <c r="AL14" s="622">
        <v>0</v>
      </c>
      <c r="AM14" s="623"/>
      <c r="AN14" s="623"/>
      <c r="AO14" s="624"/>
      <c r="AP14" s="614" t="s">
        <v>187</v>
      </c>
      <c r="AQ14" s="615"/>
      <c r="AR14" s="615"/>
      <c r="AS14" s="615"/>
      <c r="AT14" s="615"/>
      <c r="AU14" s="615"/>
      <c r="AV14" s="615"/>
      <c r="AW14" s="615"/>
      <c r="AX14" s="615"/>
      <c r="AY14" s="615"/>
      <c r="AZ14" s="615"/>
      <c r="BA14" s="615"/>
      <c r="BB14" s="615"/>
      <c r="BC14" s="615"/>
      <c r="BD14" s="615"/>
      <c r="BE14" s="615"/>
      <c r="BF14" s="616"/>
      <c r="BG14" s="617">
        <v>79826</v>
      </c>
      <c r="BH14" s="618"/>
      <c r="BI14" s="618"/>
      <c r="BJ14" s="618"/>
      <c r="BK14" s="618"/>
      <c r="BL14" s="618"/>
      <c r="BM14" s="618"/>
      <c r="BN14" s="619"/>
      <c r="BO14" s="620">
        <v>4.9000000000000004</v>
      </c>
      <c r="BP14" s="620"/>
      <c r="BQ14" s="620"/>
      <c r="BR14" s="620"/>
      <c r="BS14" s="621" t="s">
        <v>62</v>
      </c>
      <c r="BT14" s="621"/>
      <c r="BU14" s="621"/>
      <c r="BV14" s="621"/>
      <c r="BW14" s="621"/>
      <c r="BX14" s="621"/>
      <c r="BY14" s="621"/>
      <c r="BZ14" s="621"/>
      <c r="CA14" s="621"/>
      <c r="CB14" s="625"/>
      <c r="CD14" s="614" t="s">
        <v>188</v>
      </c>
      <c r="CE14" s="615"/>
      <c r="CF14" s="615"/>
      <c r="CG14" s="615"/>
      <c r="CH14" s="615"/>
      <c r="CI14" s="615"/>
      <c r="CJ14" s="615"/>
      <c r="CK14" s="615"/>
      <c r="CL14" s="615"/>
      <c r="CM14" s="615"/>
      <c r="CN14" s="615"/>
      <c r="CO14" s="615"/>
      <c r="CP14" s="615"/>
      <c r="CQ14" s="616"/>
      <c r="CR14" s="617">
        <v>326735</v>
      </c>
      <c r="CS14" s="618"/>
      <c r="CT14" s="618"/>
      <c r="CU14" s="618"/>
      <c r="CV14" s="618"/>
      <c r="CW14" s="618"/>
      <c r="CX14" s="618"/>
      <c r="CY14" s="619"/>
      <c r="CZ14" s="620">
        <v>2.8</v>
      </c>
      <c r="DA14" s="620"/>
      <c r="DB14" s="620"/>
      <c r="DC14" s="620"/>
      <c r="DD14" s="626">
        <v>37560</v>
      </c>
      <c r="DE14" s="618"/>
      <c r="DF14" s="618"/>
      <c r="DG14" s="618"/>
      <c r="DH14" s="618"/>
      <c r="DI14" s="618"/>
      <c r="DJ14" s="618"/>
      <c r="DK14" s="618"/>
      <c r="DL14" s="618"/>
      <c r="DM14" s="618"/>
      <c r="DN14" s="618"/>
      <c r="DO14" s="618"/>
      <c r="DP14" s="619"/>
      <c r="DQ14" s="626">
        <v>281184</v>
      </c>
      <c r="DR14" s="618"/>
      <c r="DS14" s="618"/>
      <c r="DT14" s="618"/>
      <c r="DU14" s="618"/>
      <c r="DV14" s="618"/>
      <c r="DW14" s="618"/>
      <c r="DX14" s="618"/>
      <c r="DY14" s="618"/>
      <c r="DZ14" s="618"/>
      <c r="EA14" s="618"/>
      <c r="EB14" s="618"/>
      <c r="EC14" s="627"/>
    </row>
    <row r="15" spans="2:143" ht="11.25" customHeight="1" x14ac:dyDescent="0.15">
      <c r="B15" s="614" t="s">
        <v>189</v>
      </c>
      <c r="C15" s="615"/>
      <c r="D15" s="615"/>
      <c r="E15" s="615"/>
      <c r="F15" s="615"/>
      <c r="G15" s="615"/>
      <c r="H15" s="615"/>
      <c r="I15" s="615"/>
      <c r="J15" s="615"/>
      <c r="K15" s="615"/>
      <c r="L15" s="615"/>
      <c r="M15" s="615"/>
      <c r="N15" s="615"/>
      <c r="O15" s="615"/>
      <c r="P15" s="615"/>
      <c r="Q15" s="616"/>
      <c r="R15" s="617" t="s">
        <v>62</v>
      </c>
      <c r="S15" s="618"/>
      <c r="T15" s="618"/>
      <c r="U15" s="618"/>
      <c r="V15" s="618"/>
      <c r="W15" s="618"/>
      <c r="X15" s="618"/>
      <c r="Y15" s="619"/>
      <c r="Z15" s="620" t="s">
        <v>62</v>
      </c>
      <c r="AA15" s="620"/>
      <c r="AB15" s="620"/>
      <c r="AC15" s="620"/>
      <c r="AD15" s="621" t="s">
        <v>62</v>
      </c>
      <c r="AE15" s="621"/>
      <c r="AF15" s="621"/>
      <c r="AG15" s="621"/>
      <c r="AH15" s="621"/>
      <c r="AI15" s="621"/>
      <c r="AJ15" s="621"/>
      <c r="AK15" s="621"/>
      <c r="AL15" s="622" t="s">
        <v>62</v>
      </c>
      <c r="AM15" s="623"/>
      <c r="AN15" s="623"/>
      <c r="AO15" s="624"/>
      <c r="AP15" s="614" t="s">
        <v>190</v>
      </c>
      <c r="AQ15" s="615"/>
      <c r="AR15" s="615"/>
      <c r="AS15" s="615"/>
      <c r="AT15" s="615"/>
      <c r="AU15" s="615"/>
      <c r="AV15" s="615"/>
      <c r="AW15" s="615"/>
      <c r="AX15" s="615"/>
      <c r="AY15" s="615"/>
      <c r="AZ15" s="615"/>
      <c r="BA15" s="615"/>
      <c r="BB15" s="615"/>
      <c r="BC15" s="615"/>
      <c r="BD15" s="615"/>
      <c r="BE15" s="615"/>
      <c r="BF15" s="616"/>
      <c r="BG15" s="617">
        <v>80679</v>
      </c>
      <c r="BH15" s="618"/>
      <c r="BI15" s="618"/>
      <c r="BJ15" s="618"/>
      <c r="BK15" s="618"/>
      <c r="BL15" s="618"/>
      <c r="BM15" s="618"/>
      <c r="BN15" s="619"/>
      <c r="BO15" s="620">
        <v>4.9000000000000004</v>
      </c>
      <c r="BP15" s="620"/>
      <c r="BQ15" s="620"/>
      <c r="BR15" s="620"/>
      <c r="BS15" s="621" t="s">
        <v>62</v>
      </c>
      <c r="BT15" s="621"/>
      <c r="BU15" s="621"/>
      <c r="BV15" s="621"/>
      <c r="BW15" s="621"/>
      <c r="BX15" s="621"/>
      <c r="BY15" s="621"/>
      <c r="BZ15" s="621"/>
      <c r="CA15" s="621"/>
      <c r="CB15" s="625"/>
      <c r="CD15" s="614" t="s">
        <v>191</v>
      </c>
      <c r="CE15" s="615"/>
      <c r="CF15" s="615"/>
      <c r="CG15" s="615"/>
      <c r="CH15" s="615"/>
      <c r="CI15" s="615"/>
      <c r="CJ15" s="615"/>
      <c r="CK15" s="615"/>
      <c r="CL15" s="615"/>
      <c r="CM15" s="615"/>
      <c r="CN15" s="615"/>
      <c r="CO15" s="615"/>
      <c r="CP15" s="615"/>
      <c r="CQ15" s="616"/>
      <c r="CR15" s="617">
        <v>1148840</v>
      </c>
      <c r="CS15" s="618"/>
      <c r="CT15" s="618"/>
      <c r="CU15" s="618"/>
      <c r="CV15" s="618"/>
      <c r="CW15" s="618"/>
      <c r="CX15" s="618"/>
      <c r="CY15" s="619"/>
      <c r="CZ15" s="620">
        <v>9.8000000000000007</v>
      </c>
      <c r="DA15" s="620"/>
      <c r="DB15" s="620"/>
      <c r="DC15" s="620"/>
      <c r="DD15" s="626">
        <v>283115</v>
      </c>
      <c r="DE15" s="618"/>
      <c r="DF15" s="618"/>
      <c r="DG15" s="618"/>
      <c r="DH15" s="618"/>
      <c r="DI15" s="618"/>
      <c r="DJ15" s="618"/>
      <c r="DK15" s="618"/>
      <c r="DL15" s="618"/>
      <c r="DM15" s="618"/>
      <c r="DN15" s="618"/>
      <c r="DO15" s="618"/>
      <c r="DP15" s="619"/>
      <c r="DQ15" s="626">
        <v>771817</v>
      </c>
      <c r="DR15" s="618"/>
      <c r="DS15" s="618"/>
      <c r="DT15" s="618"/>
      <c r="DU15" s="618"/>
      <c r="DV15" s="618"/>
      <c r="DW15" s="618"/>
      <c r="DX15" s="618"/>
      <c r="DY15" s="618"/>
      <c r="DZ15" s="618"/>
      <c r="EA15" s="618"/>
      <c r="EB15" s="618"/>
      <c r="EC15" s="627"/>
    </row>
    <row r="16" spans="2:143" ht="11.25" customHeight="1" x14ac:dyDescent="0.15">
      <c r="B16" s="614" t="s">
        <v>192</v>
      </c>
      <c r="C16" s="615"/>
      <c r="D16" s="615"/>
      <c r="E16" s="615"/>
      <c r="F16" s="615"/>
      <c r="G16" s="615"/>
      <c r="H16" s="615"/>
      <c r="I16" s="615"/>
      <c r="J16" s="615"/>
      <c r="K16" s="615"/>
      <c r="L16" s="615"/>
      <c r="M16" s="615"/>
      <c r="N16" s="615"/>
      <c r="O16" s="615"/>
      <c r="P16" s="615"/>
      <c r="Q16" s="616"/>
      <c r="R16" s="617">
        <v>11240</v>
      </c>
      <c r="S16" s="618"/>
      <c r="T16" s="618"/>
      <c r="U16" s="618"/>
      <c r="V16" s="618"/>
      <c r="W16" s="618"/>
      <c r="X16" s="618"/>
      <c r="Y16" s="619"/>
      <c r="Z16" s="620">
        <v>0.1</v>
      </c>
      <c r="AA16" s="620"/>
      <c r="AB16" s="620"/>
      <c r="AC16" s="620"/>
      <c r="AD16" s="621">
        <v>11240</v>
      </c>
      <c r="AE16" s="621"/>
      <c r="AF16" s="621"/>
      <c r="AG16" s="621"/>
      <c r="AH16" s="621"/>
      <c r="AI16" s="621"/>
      <c r="AJ16" s="621"/>
      <c r="AK16" s="621"/>
      <c r="AL16" s="622">
        <v>0.2</v>
      </c>
      <c r="AM16" s="623"/>
      <c r="AN16" s="623"/>
      <c r="AO16" s="624"/>
      <c r="AP16" s="614" t="s">
        <v>193</v>
      </c>
      <c r="AQ16" s="615"/>
      <c r="AR16" s="615"/>
      <c r="AS16" s="615"/>
      <c r="AT16" s="615"/>
      <c r="AU16" s="615"/>
      <c r="AV16" s="615"/>
      <c r="AW16" s="615"/>
      <c r="AX16" s="615"/>
      <c r="AY16" s="615"/>
      <c r="AZ16" s="615"/>
      <c r="BA16" s="615"/>
      <c r="BB16" s="615"/>
      <c r="BC16" s="615"/>
      <c r="BD16" s="615"/>
      <c r="BE16" s="615"/>
      <c r="BF16" s="616"/>
      <c r="BG16" s="617" t="s">
        <v>62</v>
      </c>
      <c r="BH16" s="618"/>
      <c r="BI16" s="618"/>
      <c r="BJ16" s="618"/>
      <c r="BK16" s="618"/>
      <c r="BL16" s="618"/>
      <c r="BM16" s="618"/>
      <c r="BN16" s="619"/>
      <c r="BO16" s="620" t="s">
        <v>62</v>
      </c>
      <c r="BP16" s="620"/>
      <c r="BQ16" s="620"/>
      <c r="BR16" s="620"/>
      <c r="BS16" s="621" t="s">
        <v>62</v>
      </c>
      <c r="BT16" s="621"/>
      <c r="BU16" s="621"/>
      <c r="BV16" s="621"/>
      <c r="BW16" s="621"/>
      <c r="BX16" s="621"/>
      <c r="BY16" s="621"/>
      <c r="BZ16" s="621"/>
      <c r="CA16" s="621"/>
      <c r="CB16" s="625"/>
      <c r="CD16" s="614" t="s">
        <v>194</v>
      </c>
      <c r="CE16" s="615"/>
      <c r="CF16" s="615"/>
      <c r="CG16" s="615"/>
      <c r="CH16" s="615"/>
      <c r="CI16" s="615"/>
      <c r="CJ16" s="615"/>
      <c r="CK16" s="615"/>
      <c r="CL16" s="615"/>
      <c r="CM16" s="615"/>
      <c r="CN16" s="615"/>
      <c r="CO16" s="615"/>
      <c r="CP16" s="615"/>
      <c r="CQ16" s="616"/>
      <c r="CR16" s="617">
        <v>6795</v>
      </c>
      <c r="CS16" s="618"/>
      <c r="CT16" s="618"/>
      <c r="CU16" s="618"/>
      <c r="CV16" s="618"/>
      <c r="CW16" s="618"/>
      <c r="CX16" s="618"/>
      <c r="CY16" s="619"/>
      <c r="CZ16" s="620">
        <v>0.1</v>
      </c>
      <c r="DA16" s="620"/>
      <c r="DB16" s="620"/>
      <c r="DC16" s="620"/>
      <c r="DD16" s="626" t="s">
        <v>62</v>
      </c>
      <c r="DE16" s="618"/>
      <c r="DF16" s="618"/>
      <c r="DG16" s="618"/>
      <c r="DH16" s="618"/>
      <c r="DI16" s="618"/>
      <c r="DJ16" s="618"/>
      <c r="DK16" s="618"/>
      <c r="DL16" s="618"/>
      <c r="DM16" s="618"/>
      <c r="DN16" s="618"/>
      <c r="DO16" s="618"/>
      <c r="DP16" s="619"/>
      <c r="DQ16" s="626">
        <v>2346</v>
      </c>
      <c r="DR16" s="618"/>
      <c r="DS16" s="618"/>
      <c r="DT16" s="618"/>
      <c r="DU16" s="618"/>
      <c r="DV16" s="618"/>
      <c r="DW16" s="618"/>
      <c r="DX16" s="618"/>
      <c r="DY16" s="618"/>
      <c r="DZ16" s="618"/>
      <c r="EA16" s="618"/>
      <c r="EB16" s="618"/>
      <c r="EC16" s="627"/>
    </row>
    <row r="17" spans="2:133" ht="11.25" customHeight="1" x14ac:dyDescent="0.15">
      <c r="B17" s="614" t="s">
        <v>195</v>
      </c>
      <c r="C17" s="615"/>
      <c r="D17" s="615"/>
      <c r="E17" s="615"/>
      <c r="F17" s="615"/>
      <c r="G17" s="615"/>
      <c r="H17" s="615"/>
      <c r="I17" s="615"/>
      <c r="J17" s="615"/>
      <c r="K17" s="615"/>
      <c r="L17" s="615"/>
      <c r="M17" s="615"/>
      <c r="N17" s="615"/>
      <c r="O17" s="615"/>
      <c r="P17" s="615"/>
      <c r="Q17" s="616"/>
      <c r="R17" s="617">
        <v>17975</v>
      </c>
      <c r="S17" s="618"/>
      <c r="T17" s="618"/>
      <c r="U17" s="618"/>
      <c r="V17" s="618"/>
      <c r="W17" s="618"/>
      <c r="X17" s="618"/>
      <c r="Y17" s="619"/>
      <c r="Z17" s="620">
        <v>0.1</v>
      </c>
      <c r="AA17" s="620"/>
      <c r="AB17" s="620"/>
      <c r="AC17" s="620"/>
      <c r="AD17" s="621">
        <v>17975</v>
      </c>
      <c r="AE17" s="621"/>
      <c r="AF17" s="621"/>
      <c r="AG17" s="621"/>
      <c r="AH17" s="621"/>
      <c r="AI17" s="621"/>
      <c r="AJ17" s="621"/>
      <c r="AK17" s="621"/>
      <c r="AL17" s="622">
        <v>0.3</v>
      </c>
      <c r="AM17" s="623"/>
      <c r="AN17" s="623"/>
      <c r="AO17" s="624"/>
      <c r="AP17" s="614" t="s">
        <v>196</v>
      </c>
      <c r="AQ17" s="615"/>
      <c r="AR17" s="615"/>
      <c r="AS17" s="615"/>
      <c r="AT17" s="615"/>
      <c r="AU17" s="615"/>
      <c r="AV17" s="615"/>
      <c r="AW17" s="615"/>
      <c r="AX17" s="615"/>
      <c r="AY17" s="615"/>
      <c r="AZ17" s="615"/>
      <c r="BA17" s="615"/>
      <c r="BB17" s="615"/>
      <c r="BC17" s="615"/>
      <c r="BD17" s="615"/>
      <c r="BE17" s="615"/>
      <c r="BF17" s="616"/>
      <c r="BG17" s="617" t="s">
        <v>62</v>
      </c>
      <c r="BH17" s="618"/>
      <c r="BI17" s="618"/>
      <c r="BJ17" s="618"/>
      <c r="BK17" s="618"/>
      <c r="BL17" s="618"/>
      <c r="BM17" s="618"/>
      <c r="BN17" s="619"/>
      <c r="BO17" s="620" t="s">
        <v>62</v>
      </c>
      <c r="BP17" s="620"/>
      <c r="BQ17" s="620"/>
      <c r="BR17" s="620"/>
      <c r="BS17" s="621" t="s">
        <v>62</v>
      </c>
      <c r="BT17" s="621"/>
      <c r="BU17" s="621"/>
      <c r="BV17" s="621"/>
      <c r="BW17" s="621"/>
      <c r="BX17" s="621"/>
      <c r="BY17" s="621"/>
      <c r="BZ17" s="621"/>
      <c r="CA17" s="621"/>
      <c r="CB17" s="625"/>
      <c r="CD17" s="614" t="s">
        <v>197</v>
      </c>
      <c r="CE17" s="615"/>
      <c r="CF17" s="615"/>
      <c r="CG17" s="615"/>
      <c r="CH17" s="615"/>
      <c r="CI17" s="615"/>
      <c r="CJ17" s="615"/>
      <c r="CK17" s="615"/>
      <c r="CL17" s="615"/>
      <c r="CM17" s="615"/>
      <c r="CN17" s="615"/>
      <c r="CO17" s="615"/>
      <c r="CP17" s="615"/>
      <c r="CQ17" s="616"/>
      <c r="CR17" s="617">
        <v>1334443</v>
      </c>
      <c r="CS17" s="618"/>
      <c r="CT17" s="618"/>
      <c r="CU17" s="618"/>
      <c r="CV17" s="618"/>
      <c r="CW17" s="618"/>
      <c r="CX17" s="618"/>
      <c r="CY17" s="619"/>
      <c r="CZ17" s="620">
        <v>11.4</v>
      </c>
      <c r="DA17" s="620"/>
      <c r="DB17" s="620"/>
      <c r="DC17" s="620"/>
      <c r="DD17" s="626" t="s">
        <v>62</v>
      </c>
      <c r="DE17" s="618"/>
      <c r="DF17" s="618"/>
      <c r="DG17" s="618"/>
      <c r="DH17" s="618"/>
      <c r="DI17" s="618"/>
      <c r="DJ17" s="618"/>
      <c r="DK17" s="618"/>
      <c r="DL17" s="618"/>
      <c r="DM17" s="618"/>
      <c r="DN17" s="618"/>
      <c r="DO17" s="618"/>
      <c r="DP17" s="619"/>
      <c r="DQ17" s="626">
        <v>1311027</v>
      </c>
      <c r="DR17" s="618"/>
      <c r="DS17" s="618"/>
      <c r="DT17" s="618"/>
      <c r="DU17" s="618"/>
      <c r="DV17" s="618"/>
      <c r="DW17" s="618"/>
      <c r="DX17" s="618"/>
      <c r="DY17" s="618"/>
      <c r="DZ17" s="618"/>
      <c r="EA17" s="618"/>
      <c r="EB17" s="618"/>
      <c r="EC17" s="627"/>
    </row>
    <row r="18" spans="2:133" ht="11.25" customHeight="1" x14ac:dyDescent="0.15">
      <c r="B18" s="614" t="s">
        <v>198</v>
      </c>
      <c r="C18" s="615"/>
      <c r="D18" s="615"/>
      <c r="E18" s="615"/>
      <c r="F18" s="615"/>
      <c r="G18" s="615"/>
      <c r="H18" s="615"/>
      <c r="I18" s="615"/>
      <c r="J18" s="615"/>
      <c r="K18" s="615"/>
      <c r="L18" s="615"/>
      <c r="M18" s="615"/>
      <c r="N18" s="615"/>
      <c r="O18" s="615"/>
      <c r="P18" s="615"/>
      <c r="Q18" s="616"/>
      <c r="R18" s="617">
        <v>16086</v>
      </c>
      <c r="S18" s="618"/>
      <c r="T18" s="618"/>
      <c r="U18" s="618"/>
      <c r="V18" s="618"/>
      <c r="W18" s="618"/>
      <c r="X18" s="618"/>
      <c r="Y18" s="619"/>
      <c r="Z18" s="620">
        <v>0.1</v>
      </c>
      <c r="AA18" s="620"/>
      <c r="AB18" s="620"/>
      <c r="AC18" s="620"/>
      <c r="AD18" s="621">
        <v>16086</v>
      </c>
      <c r="AE18" s="621"/>
      <c r="AF18" s="621"/>
      <c r="AG18" s="621"/>
      <c r="AH18" s="621"/>
      <c r="AI18" s="621"/>
      <c r="AJ18" s="621"/>
      <c r="AK18" s="621"/>
      <c r="AL18" s="622">
        <v>0.2</v>
      </c>
      <c r="AM18" s="623"/>
      <c r="AN18" s="623"/>
      <c r="AO18" s="624"/>
      <c r="AP18" s="614" t="s">
        <v>199</v>
      </c>
      <c r="AQ18" s="615"/>
      <c r="AR18" s="615"/>
      <c r="AS18" s="615"/>
      <c r="AT18" s="615"/>
      <c r="AU18" s="615"/>
      <c r="AV18" s="615"/>
      <c r="AW18" s="615"/>
      <c r="AX18" s="615"/>
      <c r="AY18" s="615"/>
      <c r="AZ18" s="615"/>
      <c r="BA18" s="615"/>
      <c r="BB18" s="615"/>
      <c r="BC18" s="615"/>
      <c r="BD18" s="615"/>
      <c r="BE18" s="615"/>
      <c r="BF18" s="616"/>
      <c r="BG18" s="617" t="s">
        <v>62</v>
      </c>
      <c r="BH18" s="618"/>
      <c r="BI18" s="618"/>
      <c r="BJ18" s="618"/>
      <c r="BK18" s="618"/>
      <c r="BL18" s="618"/>
      <c r="BM18" s="618"/>
      <c r="BN18" s="619"/>
      <c r="BO18" s="620" t="s">
        <v>62</v>
      </c>
      <c r="BP18" s="620"/>
      <c r="BQ18" s="620"/>
      <c r="BR18" s="620"/>
      <c r="BS18" s="621" t="s">
        <v>62</v>
      </c>
      <c r="BT18" s="621"/>
      <c r="BU18" s="621"/>
      <c r="BV18" s="621"/>
      <c r="BW18" s="621"/>
      <c r="BX18" s="621"/>
      <c r="BY18" s="621"/>
      <c r="BZ18" s="621"/>
      <c r="CA18" s="621"/>
      <c r="CB18" s="625"/>
      <c r="CD18" s="614" t="s">
        <v>200</v>
      </c>
      <c r="CE18" s="615"/>
      <c r="CF18" s="615"/>
      <c r="CG18" s="615"/>
      <c r="CH18" s="615"/>
      <c r="CI18" s="615"/>
      <c r="CJ18" s="615"/>
      <c r="CK18" s="615"/>
      <c r="CL18" s="615"/>
      <c r="CM18" s="615"/>
      <c r="CN18" s="615"/>
      <c r="CO18" s="615"/>
      <c r="CP18" s="615"/>
      <c r="CQ18" s="616"/>
      <c r="CR18" s="617" t="s">
        <v>62</v>
      </c>
      <c r="CS18" s="618"/>
      <c r="CT18" s="618"/>
      <c r="CU18" s="618"/>
      <c r="CV18" s="618"/>
      <c r="CW18" s="618"/>
      <c r="CX18" s="618"/>
      <c r="CY18" s="619"/>
      <c r="CZ18" s="620" t="s">
        <v>62</v>
      </c>
      <c r="DA18" s="620"/>
      <c r="DB18" s="620"/>
      <c r="DC18" s="620"/>
      <c r="DD18" s="626" t="s">
        <v>62</v>
      </c>
      <c r="DE18" s="618"/>
      <c r="DF18" s="618"/>
      <c r="DG18" s="618"/>
      <c r="DH18" s="618"/>
      <c r="DI18" s="618"/>
      <c r="DJ18" s="618"/>
      <c r="DK18" s="618"/>
      <c r="DL18" s="618"/>
      <c r="DM18" s="618"/>
      <c r="DN18" s="618"/>
      <c r="DO18" s="618"/>
      <c r="DP18" s="619"/>
      <c r="DQ18" s="626" t="s">
        <v>62</v>
      </c>
      <c r="DR18" s="618"/>
      <c r="DS18" s="618"/>
      <c r="DT18" s="618"/>
      <c r="DU18" s="618"/>
      <c r="DV18" s="618"/>
      <c r="DW18" s="618"/>
      <c r="DX18" s="618"/>
      <c r="DY18" s="618"/>
      <c r="DZ18" s="618"/>
      <c r="EA18" s="618"/>
      <c r="EB18" s="618"/>
      <c r="EC18" s="627"/>
    </row>
    <row r="19" spans="2:133" ht="11.25" customHeight="1" x14ac:dyDescent="0.15">
      <c r="B19" s="614" t="s">
        <v>201</v>
      </c>
      <c r="C19" s="615"/>
      <c r="D19" s="615"/>
      <c r="E19" s="615"/>
      <c r="F19" s="615"/>
      <c r="G19" s="615"/>
      <c r="H19" s="615"/>
      <c r="I19" s="615"/>
      <c r="J19" s="615"/>
      <c r="K19" s="615"/>
      <c r="L19" s="615"/>
      <c r="M19" s="615"/>
      <c r="N19" s="615"/>
      <c r="O19" s="615"/>
      <c r="P19" s="615"/>
      <c r="Q19" s="616"/>
      <c r="R19" s="617">
        <v>10718</v>
      </c>
      <c r="S19" s="618"/>
      <c r="T19" s="618"/>
      <c r="U19" s="618"/>
      <c r="V19" s="618"/>
      <c r="W19" s="618"/>
      <c r="X19" s="618"/>
      <c r="Y19" s="619"/>
      <c r="Z19" s="620">
        <v>0.1</v>
      </c>
      <c r="AA19" s="620"/>
      <c r="AB19" s="620"/>
      <c r="AC19" s="620"/>
      <c r="AD19" s="621">
        <v>10718</v>
      </c>
      <c r="AE19" s="621"/>
      <c r="AF19" s="621"/>
      <c r="AG19" s="621"/>
      <c r="AH19" s="621"/>
      <c r="AI19" s="621"/>
      <c r="AJ19" s="621"/>
      <c r="AK19" s="621"/>
      <c r="AL19" s="622">
        <v>0.2</v>
      </c>
      <c r="AM19" s="623"/>
      <c r="AN19" s="623"/>
      <c r="AO19" s="624"/>
      <c r="AP19" s="614" t="s">
        <v>202</v>
      </c>
      <c r="AQ19" s="615"/>
      <c r="AR19" s="615"/>
      <c r="AS19" s="615"/>
      <c r="AT19" s="615"/>
      <c r="AU19" s="615"/>
      <c r="AV19" s="615"/>
      <c r="AW19" s="615"/>
      <c r="AX19" s="615"/>
      <c r="AY19" s="615"/>
      <c r="AZ19" s="615"/>
      <c r="BA19" s="615"/>
      <c r="BB19" s="615"/>
      <c r="BC19" s="615"/>
      <c r="BD19" s="615"/>
      <c r="BE19" s="615"/>
      <c r="BF19" s="616"/>
      <c r="BG19" s="617">
        <v>1</v>
      </c>
      <c r="BH19" s="618"/>
      <c r="BI19" s="618"/>
      <c r="BJ19" s="618"/>
      <c r="BK19" s="618"/>
      <c r="BL19" s="618"/>
      <c r="BM19" s="618"/>
      <c r="BN19" s="619"/>
      <c r="BO19" s="620">
        <v>0</v>
      </c>
      <c r="BP19" s="620"/>
      <c r="BQ19" s="620"/>
      <c r="BR19" s="620"/>
      <c r="BS19" s="621" t="s">
        <v>62</v>
      </c>
      <c r="BT19" s="621"/>
      <c r="BU19" s="621"/>
      <c r="BV19" s="621"/>
      <c r="BW19" s="621"/>
      <c r="BX19" s="621"/>
      <c r="BY19" s="621"/>
      <c r="BZ19" s="621"/>
      <c r="CA19" s="621"/>
      <c r="CB19" s="625"/>
      <c r="CD19" s="614" t="s">
        <v>203</v>
      </c>
      <c r="CE19" s="615"/>
      <c r="CF19" s="615"/>
      <c r="CG19" s="615"/>
      <c r="CH19" s="615"/>
      <c r="CI19" s="615"/>
      <c r="CJ19" s="615"/>
      <c r="CK19" s="615"/>
      <c r="CL19" s="615"/>
      <c r="CM19" s="615"/>
      <c r="CN19" s="615"/>
      <c r="CO19" s="615"/>
      <c r="CP19" s="615"/>
      <c r="CQ19" s="616"/>
      <c r="CR19" s="617" t="s">
        <v>62</v>
      </c>
      <c r="CS19" s="618"/>
      <c r="CT19" s="618"/>
      <c r="CU19" s="618"/>
      <c r="CV19" s="618"/>
      <c r="CW19" s="618"/>
      <c r="CX19" s="618"/>
      <c r="CY19" s="619"/>
      <c r="CZ19" s="620" t="s">
        <v>62</v>
      </c>
      <c r="DA19" s="620"/>
      <c r="DB19" s="620"/>
      <c r="DC19" s="620"/>
      <c r="DD19" s="626" t="s">
        <v>62</v>
      </c>
      <c r="DE19" s="618"/>
      <c r="DF19" s="618"/>
      <c r="DG19" s="618"/>
      <c r="DH19" s="618"/>
      <c r="DI19" s="618"/>
      <c r="DJ19" s="618"/>
      <c r="DK19" s="618"/>
      <c r="DL19" s="618"/>
      <c r="DM19" s="618"/>
      <c r="DN19" s="618"/>
      <c r="DO19" s="618"/>
      <c r="DP19" s="619"/>
      <c r="DQ19" s="626" t="s">
        <v>62</v>
      </c>
      <c r="DR19" s="618"/>
      <c r="DS19" s="618"/>
      <c r="DT19" s="618"/>
      <c r="DU19" s="618"/>
      <c r="DV19" s="618"/>
      <c r="DW19" s="618"/>
      <c r="DX19" s="618"/>
      <c r="DY19" s="618"/>
      <c r="DZ19" s="618"/>
      <c r="EA19" s="618"/>
      <c r="EB19" s="618"/>
      <c r="EC19" s="627"/>
    </row>
    <row r="20" spans="2:133" ht="11.25" customHeight="1" x14ac:dyDescent="0.15">
      <c r="B20" s="630" t="s">
        <v>204</v>
      </c>
      <c r="C20" s="631"/>
      <c r="D20" s="631"/>
      <c r="E20" s="631"/>
      <c r="F20" s="631"/>
      <c r="G20" s="631"/>
      <c r="H20" s="631"/>
      <c r="I20" s="631"/>
      <c r="J20" s="631"/>
      <c r="K20" s="631"/>
      <c r="L20" s="631"/>
      <c r="M20" s="631"/>
      <c r="N20" s="631"/>
      <c r="O20" s="631"/>
      <c r="P20" s="631"/>
      <c r="Q20" s="632"/>
      <c r="R20" s="617">
        <v>5368</v>
      </c>
      <c r="S20" s="618"/>
      <c r="T20" s="618"/>
      <c r="U20" s="618"/>
      <c r="V20" s="618"/>
      <c r="W20" s="618"/>
      <c r="X20" s="618"/>
      <c r="Y20" s="619"/>
      <c r="Z20" s="620">
        <v>0</v>
      </c>
      <c r="AA20" s="620"/>
      <c r="AB20" s="620"/>
      <c r="AC20" s="620"/>
      <c r="AD20" s="621">
        <v>5368</v>
      </c>
      <c r="AE20" s="621"/>
      <c r="AF20" s="621"/>
      <c r="AG20" s="621"/>
      <c r="AH20" s="621"/>
      <c r="AI20" s="621"/>
      <c r="AJ20" s="621"/>
      <c r="AK20" s="621"/>
      <c r="AL20" s="622">
        <v>0.1</v>
      </c>
      <c r="AM20" s="623"/>
      <c r="AN20" s="623"/>
      <c r="AO20" s="624"/>
      <c r="AP20" s="614" t="s">
        <v>205</v>
      </c>
      <c r="AQ20" s="615"/>
      <c r="AR20" s="615"/>
      <c r="AS20" s="615"/>
      <c r="AT20" s="615"/>
      <c r="AU20" s="615"/>
      <c r="AV20" s="615"/>
      <c r="AW20" s="615"/>
      <c r="AX20" s="615"/>
      <c r="AY20" s="615"/>
      <c r="AZ20" s="615"/>
      <c r="BA20" s="615"/>
      <c r="BB20" s="615"/>
      <c r="BC20" s="615"/>
      <c r="BD20" s="615"/>
      <c r="BE20" s="615"/>
      <c r="BF20" s="616"/>
      <c r="BG20" s="617">
        <v>1</v>
      </c>
      <c r="BH20" s="618"/>
      <c r="BI20" s="618"/>
      <c r="BJ20" s="618"/>
      <c r="BK20" s="618"/>
      <c r="BL20" s="618"/>
      <c r="BM20" s="618"/>
      <c r="BN20" s="619"/>
      <c r="BO20" s="620">
        <v>0</v>
      </c>
      <c r="BP20" s="620"/>
      <c r="BQ20" s="620"/>
      <c r="BR20" s="620"/>
      <c r="BS20" s="621" t="s">
        <v>62</v>
      </c>
      <c r="BT20" s="621"/>
      <c r="BU20" s="621"/>
      <c r="BV20" s="621"/>
      <c r="BW20" s="621"/>
      <c r="BX20" s="621"/>
      <c r="BY20" s="621"/>
      <c r="BZ20" s="621"/>
      <c r="CA20" s="621"/>
      <c r="CB20" s="625"/>
      <c r="CD20" s="614" t="s">
        <v>206</v>
      </c>
      <c r="CE20" s="615"/>
      <c r="CF20" s="615"/>
      <c r="CG20" s="615"/>
      <c r="CH20" s="615"/>
      <c r="CI20" s="615"/>
      <c r="CJ20" s="615"/>
      <c r="CK20" s="615"/>
      <c r="CL20" s="615"/>
      <c r="CM20" s="615"/>
      <c r="CN20" s="615"/>
      <c r="CO20" s="615"/>
      <c r="CP20" s="615"/>
      <c r="CQ20" s="616"/>
      <c r="CR20" s="617">
        <v>11744661</v>
      </c>
      <c r="CS20" s="618"/>
      <c r="CT20" s="618"/>
      <c r="CU20" s="618"/>
      <c r="CV20" s="618"/>
      <c r="CW20" s="618"/>
      <c r="CX20" s="618"/>
      <c r="CY20" s="619"/>
      <c r="CZ20" s="620">
        <v>100</v>
      </c>
      <c r="DA20" s="620"/>
      <c r="DB20" s="620"/>
      <c r="DC20" s="620"/>
      <c r="DD20" s="626">
        <v>1333960</v>
      </c>
      <c r="DE20" s="618"/>
      <c r="DF20" s="618"/>
      <c r="DG20" s="618"/>
      <c r="DH20" s="618"/>
      <c r="DI20" s="618"/>
      <c r="DJ20" s="618"/>
      <c r="DK20" s="618"/>
      <c r="DL20" s="618"/>
      <c r="DM20" s="618"/>
      <c r="DN20" s="618"/>
      <c r="DO20" s="618"/>
      <c r="DP20" s="619"/>
      <c r="DQ20" s="626">
        <v>7651663</v>
      </c>
      <c r="DR20" s="618"/>
      <c r="DS20" s="618"/>
      <c r="DT20" s="618"/>
      <c r="DU20" s="618"/>
      <c r="DV20" s="618"/>
      <c r="DW20" s="618"/>
      <c r="DX20" s="618"/>
      <c r="DY20" s="618"/>
      <c r="DZ20" s="618"/>
      <c r="EA20" s="618"/>
      <c r="EB20" s="618"/>
      <c r="EC20" s="627"/>
    </row>
    <row r="21" spans="2:133" ht="11.25" customHeight="1" x14ac:dyDescent="0.15">
      <c r="B21" s="614" t="s">
        <v>207</v>
      </c>
      <c r="C21" s="615"/>
      <c r="D21" s="615"/>
      <c r="E21" s="615"/>
      <c r="F21" s="615"/>
      <c r="G21" s="615"/>
      <c r="H21" s="615"/>
      <c r="I21" s="615"/>
      <c r="J21" s="615"/>
      <c r="K21" s="615"/>
      <c r="L21" s="615"/>
      <c r="M21" s="615"/>
      <c r="N21" s="615"/>
      <c r="O21" s="615"/>
      <c r="P21" s="615"/>
      <c r="Q21" s="616"/>
      <c r="R21" s="617">
        <v>5100924</v>
      </c>
      <c r="S21" s="618"/>
      <c r="T21" s="618"/>
      <c r="U21" s="618"/>
      <c r="V21" s="618"/>
      <c r="W21" s="618"/>
      <c r="X21" s="618"/>
      <c r="Y21" s="619"/>
      <c r="Z21" s="620">
        <v>41.2</v>
      </c>
      <c r="AA21" s="620"/>
      <c r="AB21" s="620"/>
      <c r="AC21" s="620"/>
      <c r="AD21" s="621">
        <v>4730685</v>
      </c>
      <c r="AE21" s="621"/>
      <c r="AF21" s="621"/>
      <c r="AG21" s="621"/>
      <c r="AH21" s="621"/>
      <c r="AI21" s="621"/>
      <c r="AJ21" s="621"/>
      <c r="AK21" s="621"/>
      <c r="AL21" s="622">
        <v>68.2</v>
      </c>
      <c r="AM21" s="623"/>
      <c r="AN21" s="623"/>
      <c r="AO21" s="624"/>
      <c r="AP21" s="614" t="s">
        <v>208</v>
      </c>
      <c r="AQ21" s="633"/>
      <c r="AR21" s="633"/>
      <c r="AS21" s="633"/>
      <c r="AT21" s="633"/>
      <c r="AU21" s="633"/>
      <c r="AV21" s="633"/>
      <c r="AW21" s="633"/>
      <c r="AX21" s="633"/>
      <c r="AY21" s="633"/>
      <c r="AZ21" s="633"/>
      <c r="BA21" s="633"/>
      <c r="BB21" s="633"/>
      <c r="BC21" s="633"/>
      <c r="BD21" s="633"/>
      <c r="BE21" s="633"/>
      <c r="BF21" s="634"/>
      <c r="BG21" s="617">
        <v>1</v>
      </c>
      <c r="BH21" s="618"/>
      <c r="BI21" s="618"/>
      <c r="BJ21" s="618"/>
      <c r="BK21" s="618"/>
      <c r="BL21" s="618"/>
      <c r="BM21" s="618"/>
      <c r="BN21" s="619"/>
      <c r="BO21" s="620">
        <v>0</v>
      </c>
      <c r="BP21" s="620"/>
      <c r="BQ21" s="620"/>
      <c r="BR21" s="620"/>
      <c r="BS21" s="621" t="s">
        <v>62</v>
      </c>
      <c r="BT21" s="621"/>
      <c r="BU21" s="621"/>
      <c r="BV21" s="621"/>
      <c r="BW21" s="621"/>
      <c r="BX21" s="621"/>
      <c r="BY21" s="621"/>
      <c r="BZ21" s="621"/>
      <c r="CA21" s="621"/>
      <c r="CB21" s="625"/>
      <c r="CD21" s="638"/>
      <c r="CE21" s="639"/>
      <c r="CF21" s="639"/>
      <c r="CG21" s="639"/>
      <c r="CH21" s="639"/>
      <c r="CI21" s="639"/>
      <c r="CJ21" s="639"/>
      <c r="CK21" s="639"/>
      <c r="CL21" s="639"/>
      <c r="CM21" s="639"/>
      <c r="CN21" s="639"/>
      <c r="CO21" s="639"/>
      <c r="CP21" s="639"/>
      <c r="CQ21" s="640"/>
      <c r="CR21" s="641"/>
      <c r="CS21" s="636"/>
      <c r="CT21" s="636"/>
      <c r="CU21" s="636"/>
      <c r="CV21" s="636"/>
      <c r="CW21" s="636"/>
      <c r="CX21" s="636"/>
      <c r="CY21" s="642"/>
      <c r="CZ21" s="643"/>
      <c r="DA21" s="643"/>
      <c r="DB21" s="643"/>
      <c r="DC21" s="643"/>
      <c r="DD21" s="635"/>
      <c r="DE21" s="636"/>
      <c r="DF21" s="636"/>
      <c r="DG21" s="636"/>
      <c r="DH21" s="636"/>
      <c r="DI21" s="636"/>
      <c r="DJ21" s="636"/>
      <c r="DK21" s="636"/>
      <c r="DL21" s="636"/>
      <c r="DM21" s="636"/>
      <c r="DN21" s="636"/>
      <c r="DO21" s="636"/>
      <c r="DP21" s="642"/>
      <c r="DQ21" s="635"/>
      <c r="DR21" s="636"/>
      <c r="DS21" s="636"/>
      <c r="DT21" s="636"/>
      <c r="DU21" s="636"/>
      <c r="DV21" s="636"/>
      <c r="DW21" s="636"/>
      <c r="DX21" s="636"/>
      <c r="DY21" s="636"/>
      <c r="DZ21" s="636"/>
      <c r="EA21" s="636"/>
      <c r="EB21" s="636"/>
      <c r="EC21" s="637"/>
    </row>
    <row r="22" spans="2:133" ht="11.25" customHeight="1" x14ac:dyDescent="0.15">
      <c r="B22" s="614" t="s">
        <v>209</v>
      </c>
      <c r="C22" s="615"/>
      <c r="D22" s="615"/>
      <c r="E22" s="615"/>
      <c r="F22" s="615"/>
      <c r="G22" s="615"/>
      <c r="H22" s="615"/>
      <c r="I22" s="615"/>
      <c r="J22" s="615"/>
      <c r="K22" s="615"/>
      <c r="L22" s="615"/>
      <c r="M22" s="615"/>
      <c r="N22" s="615"/>
      <c r="O22" s="615"/>
      <c r="P22" s="615"/>
      <c r="Q22" s="616"/>
      <c r="R22" s="617">
        <v>4730685</v>
      </c>
      <c r="S22" s="618"/>
      <c r="T22" s="618"/>
      <c r="U22" s="618"/>
      <c r="V22" s="618"/>
      <c r="W22" s="618"/>
      <c r="X22" s="618"/>
      <c r="Y22" s="619"/>
      <c r="Z22" s="620">
        <v>38.200000000000003</v>
      </c>
      <c r="AA22" s="620"/>
      <c r="AB22" s="620"/>
      <c r="AC22" s="620"/>
      <c r="AD22" s="621">
        <v>4730685</v>
      </c>
      <c r="AE22" s="621"/>
      <c r="AF22" s="621"/>
      <c r="AG22" s="621"/>
      <c r="AH22" s="621"/>
      <c r="AI22" s="621"/>
      <c r="AJ22" s="621"/>
      <c r="AK22" s="621"/>
      <c r="AL22" s="622">
        <v>68.2</v>
      </c>
      <c r="AM22" s="623"/>
      <c r="AN22" s="623"/>
      <c r="AO22" s="624"/>
      <c r="AP22" s="614" t="s">
        <v>210</v>
      </c>
      <c r="AQ22" s="633"/>
      <c r="AR22" s="633"/>
      <c r="AS22" s="633"/>
      <c r="AT22" s="633"/>
      <c r="AU22" s="633"/>
      <c r="AV22" s="633"/>
      <c r="AW22" s="633"/>
      <c r="AX22" s="633"/>
      <c r="AY22" s="633"/>
      <c r="AZ22" s="633"/>
      <c r="BA22" s="633"/>
      <c r="BB22" s="633"/>
      <c r="BC22" s="633"/>
      <c r="BD22" s="633"/>
      <c r="BE22" s="633"/>
      <c r="BF22" s="634"/>
      <c r="BG22" s="617" t="s">
        <v>62</v>
      </c>
      <c r="BH22" s="618"/>
      <c r="BI22" s="618"/>
      <c r="BJ22" s="618"/>
      <c r="BK22" s="618"/>
      <c r="BL22" s="618"/>
      <c r="BM22" s="618"/>
      <c r="BN22" s="619"/>
      <c r="BO22" s="620" t="s">
        <v>62</v>
      </c>
      <c r="BP22" s="620"/>
      <c r="BQ22" s="620"/>
      <c r="BR22" s="620"/>
      <c r="BS22" s="621" t="s">
        <v>62</v>
      </c>
      <c r="BT22" s="621"/>
      <c r="BU22" s="621"/>
      <c r="BV22" s="621"/>
      <c r="BW22" s="621"/>
      <c r="BX22" s="621"/>
      <c r="BY22" s="621"/>
      <c r="BZ22" s="621"/>
      <c r="CA22" s="621"/>
      <c r="CB22" s="625"/>
      <c r="CD22" s="599" t="s">
        <v>211</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x14ac:dyDescent="0.15">
      <c r="B23" s="614" t="s">
        <v>212</v>
      </c>
      <c r="C23" s="615"/>
      <c r="D23" s="615"/>
      <c r="E23" s="615"/>
      <c r="F23" s="615"/>
      <c r="G23" s="615"/>
      <c r="H23" s="615"/>
      <c r="I23" s="615"/>
      <c r="J23" s="615"/>
      <c r="K23" s="615"/>
      <c r="L23" s="615"/>
      <c r="M23" s="615"/>
      <c r="N23" s="615"/>
      <c r="O23" s="615"/>
      <c r="P23" s="615"/>
      <c r="Q23" s="616"/>
      <c r="R23" s="617">
        <v>370239</v>
      </c>
      <c r="S23" s="618"/>
      <c r="T23" s="618"/>
      <c r="U23" s="618"/>
      <c r="V23" s="618"/>
      <c r="W23" s="618"/>
      <c r="X23" s="618"/>
      <c r="Y23" s="619"/>
      <c r="Z23" s="620">
        <v>3</v>
      </c>
      <c r="AA23" s="620"/>
      <c r="AB23" s="620"/>
      <c r="AC23" s="620"/>
      <c r="AD23" s="621" t="s">
        <v>62</v>
      </c>
      <c r="AE23" s="621"/>
      <c r="AF23" s="621"/>
      <c r="AG23" s="621"/>
      <c r="AH23" s="621"/>
      <c r="AI23" s="621"/>
      <c r="AJ23" s="621"/>
      <c r="AK23" s="621"/>
      <c r="AL23" s="622" t="s">
        <v>62</v>
      </c>
      <c r="AM23" s="623"/>
      <c r="AN23" s="623"/>
      <c r="AO23" s="624"/>
      <c r="AP23" s="614" t="s">
        <v>213</v>
      </c>
      <c r="AQ23" s="633"/>
      <c r="AR23" s="633"/>
      <c r="AS23" s="633"/>
      <c r="AT23" s="633"/>
      <c r="AU23" s="633"/>
      <c r="AV23" s="633"/>
      <c r="AW23" s="633"/>
      <c r="AX23" s="633"/>
      <c r="AY23" s="633"/>
      <c r="AZ23" s="633"/>
      <c r="BA23" s="633"/>
      <c r="BB23" s="633"/>
      <c r="BC23" s="633"/>
      <c r="BD23" s="633"/>
      <c r="BE23" s="633"/>
      <c r="BF23" s="634"/>
      <c r="BG23" s="617" t="s">
        <v>62</v>
      </c>
      <c r="BH23" s="618"/>
      <c r="BI23" s="618"/>
      <c r="BJ23" s="618"/>
      <c r="BK23" s="618"/>
      <c r="BL23" s="618"/>
      <c r="BM23" s="618"/>
      <c r="BN23" s="619"/>
      <c r="BO23" s="620" t="s">
        <v>62</v>
      </c>
      <c r="BP23" s="620"/>
      <c r="BQ23" s="620"/>
      <c r="BR23" s="620"/>
      <c r="BS23" s="621" t="s">
        <v>62</v>
      </c>
      <c r="BT23" s="621"/>
      <c r="BU23" s="621"/>
      <c r="BV23" s="621"/>
      <c r="BW23" s="621"/>
      <c r="BX23" s="621"/>
      <c r="BY23" s="621"/>
      <c r="BZ23" s="621"/>
      <c r="CA23" s="621"/>
      <c r="CB23" s="625"/>
      <c r="CD23" s="599" t="s">
        <v>153</v>
      </c>
      <c r="CE23" s="600"/>
      <c r="CF23" s="600"/>
      <c r="CG23" s="600"/>
      <c r="CH23" s="600"/>
      <c r="CI23" s="600"/>
      <c r="CJ23" s="600"/>
      <c r="CK23" s="600"/>
      <c r="CL23" s="600"/>
      <c r="CM23" s="600"/>
      <c r="CN23" s="600"/>
      <c r="CO23" s="600"/>
      <c r="CP23" s="600"/>
      <c r="CQ23" s="601"/>
      <c r="CR23" s="599" t="s">
        <v>214</v>
      </c>
      <c r="CS23" s="600"/>
      <c r="CT23" s="600"/>
      <c r="CU23" s="600"/>
      <c r="CV23" s="600"/>
      <c r="CW23" s="600"/>
      <c r="CX23" s="600"/>
      <c r="CY23" s="601"/>
      <c r="CZ23" s="599" t="s">
        <v>215</v>
      </c>
      <c r="DA23" s="600"/>
      <c r="DB23" s="600"/>
      <c r="DC23" s="601"/>
      <c r="DD23" s="599" t="s">
        <v>216</v>
      </c>
      <c r="DE23" s="600"/>
      <c r="DF23" s="600"/>
      <c r="DG23" s="600"/>
      <c r="DH23" s="600"/>
      <c r="DI23" s="600"/>
      <c r="DJ23" s="600"/>
      <c r="DK23" s="601"/>
      <c r="DL23" s="644" t="s">
        <v>217</v>
      </c>
      <c r="DM23" s="645"/>
      <c r="DN23" s="645"/>
      <c r="DO23" s="645"/>
      <c r="DP23" s="645"/>
      <c r="DQ23" s="645"/>
      <c r="DR23" s="645"/>
      <c r="DS23" s="645"/>
      <c r="DT23" s="645"/>
      <c r="DU23" s="645"/>
      <c r="DV23" s="646"/>
      <c r="DW23" s="599" t="s">
        <v>218</v>
      </c>
      <c r="DX23" s="600"/>
      <c r="DY23" s="600"/>
      <c r="DZ23" s="600"/>
      <c r="EA23" s="600"/>
      <c r="EB23" s="600"/>
      <c r="EC23" s="601"/>
    </row>
    <row r="24" spans="2:133" ht="11.25" customHeight="1" x14ac:dyDescent="0.15">
      <c r="B24" s="614" t="s">
        <v>219</v>
      </c>
      <c r="C24" s="615"/>
      <c r="D24" s="615"/>
      <c r="E24" s="615"/>
      <c r="F24" s="615"/>
      <c r="G24" s="615"/>
      <c r="H24" s="615"/>
      <c r="I24" s="615"/>
      <c r="J24" s="615"/>
      <c r="K24" s="615"/>
      <c r="L24" s="615"/>
      <c r="M24" s="615"/>
      <c r="N24" s="615"/>
      <c r="O24" s="615"/>
      <c r="P24" s="615"/>
      <c r="Q24" s="616"/>
      <c r="R24" s="617" t="s">
        <v>62</v>
      </c>
      <c r="S24" s="618"/>
      <c r="T24" s="618"/>
      <c r="U24" s="618"/>
      <c r="V24" s="618"/>
      <c r="W24" s="618"/>
      <c r="X24" s="618"/>
      <c r="Y24" s="619"/>
      <c r="Z24" s="620" t="s">
        <v>62</v>
      </c>
      <c r="AA24" s="620"/>
      <c r="AB24" s="620"/>
      <c r="AC24" s="620"/>
      <c r="AD24" s="621" t="s">
        <v>62</v>
      </c>
      <c r="AE24" s="621"/>
      <c r="AF24" s="621"/>
      <c r="AG24" s="621"/>
      <c r="AH24" s="621"/>
      <c r="AI24" s="621"/>
      <c r="AJ24" s="621"/>
      <c r="AK24" s="621"/>
      <c r="AL24" s="622" t="s">
        <v>62</v>
      </c>
      <c r="AM24" s="623"/>
      <c r="AN24" s="623"/>
      <c r="AO24" s="624"/>
      <c r="AP24" s="614" t="s">
        <v>220</v>
      </c>
      <c r="AQ24" s="633"/>
      <c r="AR24" s="633"/>
      <c r="AS24" s="633"/>
      <c r="AT24" s="633"/>
      <c r="AU24" s="633"/>
      <c r="AV24" s="633"/>
      <c r="AW24" s="633"/>
      <c r="AX24" s="633"/>
      <c r="AY24" s="633"/>
      <c r="AZ24" s="633"/>
      <c r="BA24" s="633"/>
      <c r="BB24" s="633"/>
      <c r="BC24" s="633"/>
      <c r="BD24" s="633"/>
      <c r="BE24" s="633"/>
      <c r="BF24" s="634"/>
      <c r="BG24" s="617" t="s">
        <v>62</v>
      </c>
      <c r="BH24" s="618"/>
      <c r="BI24" s="618"/>
      <c r="BJ24" s="618"/>
      <c r="BK24" s="618"/>
      <c r="BL24" s="618"/>
      <c r="BM24" s="618"/>
      <c r="BN24" s="619"/>
      <c r="BO24" s="620" t="s">
        <v>62</v>
      </c>
      <c r="BP24" s="620"/>
      <c r="BQ24" s="620"/>
      <c r="BR24" s="620"/>
      <c r="BS24" s="621" t="s">
        <v>62</v>
      </c>
      <c r="BT24" s="621"/>
      <c r="BU24" s="621"/>
      <c r="BV24" s="621"/>
      <c r="BW24" s="621"/>
      <c r="BX24" s="621"/>
      <c r="BY24" s="621"/>
      <c r="BZ24" s="621"/>
      <c r="CA24" s="621"/>
      <c r="CB24" s="625"/>
      <c r="CD24" s="603" t="s">
        <v>221</v>
      </c>
      <c r="CE24" s="604"/>
      <c r="CF24" s="604"/>
      <c r="CG24" s="604"/>
      <c r="CH24" s="604"/>
      <c r="CI24" s="604"/>
      <c r="CJ24" s="604"/>
      <c r="CK24" s="604"/>
      <c r="CL24" s="604"/>
      <c r="CM24" s="604"/>
      <c r="CN24" s="604"/>
      <c r="CO24" s="604"/>
      <c r="CP24" s="604"/>
      <c r="CQ24" s="605"/>
      <c r="CR24" s="606">
        <v>4720343</v>
      </c>
      <c r="CS24" s="607"/>
      <c r="CT24" s="607"/>
      <c r="CU24" s="607"/>
      <c r="CV24" s="607"/>
      <c r="CW24" s="607"/>
      <c r="CX24" s="607"/>
      <c r="CY24" s="608"/>
      <c r="CZ24" s="611">
        <v>40.200000000000003</v>
      </c>
      <c r="DA24" s="612"/>
      <c r="DB24" s="612"/>
      <c r="DC24" s="628"/>
      <c r="DD24" s="647">
        <v>3826488</v>
      </c>
      <c r="DE24" s="607"/>
      <c r="DF24" s="607"/>
      <c r="DG24" s="607"/>
      <c r="DH24" s="607"/>
      <c r="DI24" s="607"/>
      <c r="DJ24" s="607"/>
      <c r="DK24" s="608"/>
      <c r="DL24" s="647">
        <v>3570221</v>
      </c>
      <c r="DM24" s="607"/>
      <c r="DN24" s="607"/>
      <c r="DO24" s="607"/>
      <c r="DP24" s="607"/>
      <c r="DQ24" s="607"/>
      <c r="DR24" s="607"/>
      <c r="DS24" s="607"/>
      <c r="DT24" s="607"/>
      <c r="DU24" s="607"/>
      <c r="DV24" s="608"/>
      <c r="DW24" s="611">
        <v>51.3</v>
      </c>
      <c r="DX24" s="612"/>
      <c r="DY24" s="612"/>
      <c r="DZ24" s="612"/>
      <c r="EA24" s="612"/>
      <c r="EB24" s="612"/>
      <c r="EC24" s="613"/>
    </row>
    <row r="25" spans="2:133" ht="11.25" customHeight="1" x14ac:dyDescent="0.15">
      <c r="B25" s="614" t="s">
        <v>222</v>
      </c>
      <c r="C25" s="615"/>
      <c r="D25" s="615"/>
      <c r="E25" s="615"/>
      <c r="F25" s="615"/>
      <c r="G25" s="615"/>
      <c r="H25" s="615"/>
      <c r="I25" s="615"/>
      <c r="J25" s="615"/>
      <c r="K25" s="615"/>
      <c r="L25" s="615"/>
      <c r="M25" s="615"/>
      <c r="N25" s="615"/>
      <c r="O25" s="615"/>
      <c r="P25" s="615"/>
      <c r="Q25" s="616"/>
      <c r="R25" s="617">
        <v>7269724</v>
      </c>
      <c r="S25" s="618"/>
      <c r="T25" s="618"/>
      <c r="U25" s="618"/>
      <c r="V25" s="618"/>
      <c r="W25" s="618"/>
      <c r="X25" s="618"/>
      <c r="Y25" s="619"/>
      <c r="Z25" s="620">
        <v>58.7</v>
      </c>
      <c r="AA25" s="620"/>
      <c r="AB25" s="620"/>
      <c r="AC25" s="620"/>
      <c r="AD25" s="621">
        <v>6899485</v>
      </c>
      <c r="AE25" s="621"/>
      <c r="AF25" s="621"/>
      <c r="AG25" s="621"/>
      <c r="AH25" s="621"/>
      <c r="AI25" s="621"/>
      <c r="AJ25" s="621"/>
      <c r="AK25" s="621"/>
      <c r="AL25" s="622">
        <v>99.5</v>
      </c>
      <c r="AM25" s="623"/>
      <c r="AN25" s="623"/>
      <c r="AO25" s="624"/>
      <c r="AP25" s="614" t="s">
        <v>223</v>
      </c>
      <c r="AQ25" s="633"/>
      <c r="AR25" s="633"/>
      <c r="AS25" s="633"/>
      <c r="AT25" s="633"/>
      <c r="AU25" s="633"/>
      <c r="AV25" s="633"/>
      <c r="AW25" s="633"/>
      <c r="AX25" s="633"/>
      <c r="AY25" s="633"/>
      <c r="AZ25" s="633"/>
      <c r="BA25" s="633"/>
      <c r="BB25" s="633"/>
      <c r="BC25" s="633"/>
      <c r="BD25" s="633"/>
      <c r="BE25" s="633"/>
      <c r="BF25" s="634"/>
      <c r="BG25" s="617" t="s">
        <v>62</v>
      </c>
      <c r="BH25" s="618"/>
      <c r="BI25" s="618"/>
      <c r="BJ25" s="618"/>
      <c r="BK25" s="618"/>
      <c r="BL25" s="618"/>
      <c r="BM25" s="618"/>
      <c r="BN25" s="619"/>
      <c r="BO25" s="620" t="s">
        <v>62</v>
      </c>
      <c r="BP25" s="620"/>
      <c r="BQ25" s="620"/>
      <c r="BR25" s="620"/>
      <c r="BS25" s="621" t="s">
        <v>62</v>
      </c>
      <c r="BT25" s="621"/>
      <c r="BU25" s="621"/>
      <c r="BV25" s="621"/>
      <c r="BW25" s="621"/>
      <c r="BX25" s="621"/>
      <c r="BY25" s="621"/>
      <c r="BZ25" s="621"/>
      <c r="CA25" s="621"/>
      <c r="CB25" s="625"/>
      <c r="CD25" s="614" t="s">
        <v>224</v>
      </c>
      <c r="CE25" s="615"/>
      <c r="CF25" s="615"/>
      <c r="CG25" s="615"/>
      <c r="CH25" s="615"/>
      <c r="CI25" s="615"/>
      <c r="CJ25" s="615"/>
      <c r="CK25" s="615"/>
      <c r="CL25" s="615"/>
      <c r="CM25" s="615"/>
      <c r="CN25" s="615"/>
      <c r="CO25" s="615"/>
      <c r="CP25" s="615"/>
      <c r="CQ25" s="616"/>
      <c r="CR25" s="617">
        <v>2231241</v>
      </c>
      <c r="CS25" s="648"/>
      <c r="CT25" s="648"/>
      <c r="CU25" s="648"/>
      <c r="CV25" s="648"/>
      <c r="CW25" s="648"/>
      <c r="CX25" s="648"/>
      <c r="CY25" s="649"/>
      <c r="CZ25" s="622">
        <v>19</v>
      </c>
      <c r="DA25" s="650"/>
      <c r="DB25" s="650"/>
      <c r="DC25" s="652"/>
      <c r="DD25" s="626">
        <v>2050346</v>
      </c>
      <c r="DE25" s="648"/>
      <c r="DF25" s="648"/>
      <c r="DG25" s="648"/>
      <c r="DH25" s="648"/>
      <c r="DI25" s="648"/>
      <c r="DJ25" s="648"/>
      <c r="DK25" s="649"/>
      <c r="DL25" s="626">
        <v>1985739</v>
      </c>
      <c r="DM25" s="648"/>
      <c r="DN25" s="648"/>
      <c r="DO25" s="648"/>
      <c r="DP25" s="648"/>
      <c r="DQ25" s="648"/>
      <c r="DR25" s="648"/>
      <c r="DS25" s="648"/>
      <c r="DT25" s="648"/>
      <c r="DU25" s="648"/>
      <c r="DV25" s="649"/>
      <c r="DW25" s="622">
        <v>28.5</v>
      </c>
      <c r="DX25" s="650"/>
      <c r="DY25" s="650"/>
      <c r="DZ25" s="650"/>
      <c r="EA25" s="650"/>
      <c r="EB25" s="650"/>
      <c r="EC25" s="651"/>
    </row>
    <row r="26" spans="2:133" ht="11.25" customHeight="1" x14ac:dyDescent="0.15">
      <c r="B26" s="614" t="s">
        <v>225</v>
      </c>
      <c r="C26" s="615"/>
      <c r="D26" s="615"/>
      <c r="E26" s="615"/>
      <c r="F26" s="615"/>
      <c r="G26" s="615"/>
      <c r="H26" s="615"/>
      <c r="I26" s="615"/>
      <c r="J26" s="615"/>
      <c r="K26" s="615"/>
      <c r="L26" s="615"/>
      <c r="M26" s="615"/>
      <c r="N26" s="615"/>
      <c r="O26" s="615"/>
      <c r="P26" s="615"/>
      <c r="Q26" s="616"/>
      <c r="R26" s="617">
        <v>1371</v>
      </c>
      <c r="S26" s="618"/>
      <c r="T26" s="618"/>
      <c r="U26" s="618"/>
      <c r="V26" s="618"/>
      <c r="W26" s="618"/>
      <c r="X26" s="618"/>
      <c r="Y26" s="619"/>
      <c r="Z26" s="620">
        <v>0</v>
      </c>
      <c r="AA26" s="620"/>
      <c r="AB26" s="620"/>
      <c r="AC26" s="620"/>
      <c r="AD26" s="621">
        <v>1371</v>
      </c>
      <c r="AE26" s="621"/>
      <c r="AF26" s="621"/>
      <c r="AG26" s="621"/>
      <c r="AH26" s="621"/>
      <c r="AI26" s="621"/>
      <c r="AJ26" s="621"/>
      <c r="AK26" s="621"/>
      <c r="AL26" s="622">
        <v>0</v>
      </c>
      <c r="AM26" s="623"/>
      <c r="AN26" s="623"/>
      <c r="AO26" s="624"/>
      <c r="AP26" s="614" t="s">
        <v>226</v>
      </c>
      <c r="AQ26" s="633"/>
      <c r="AR26" s="633"/>
      <c r="AS26" s="633"/>
      <c r="AT26" s="633"/>
      <c r="AU26" s="633"/>
      <c r="AV26" s="633"/>
      <c r="AW26" s="633"/>
      <c r="AX26" s="633"/>
      <c r="AY26" s="633"/>
      <c r="AZ26" s="633"/>
      <c r="BA26" s="633"/>
      <c r="BB26" s="633"/>
      <c r="BC26" s="633"/>
      <c r="BD26" s="633"/>
      <c r="BE26" s="633"/>
      <c r="BF26" s="634"/>
      <c r="BG26" s="617" t="s">
        <v>62</v>
      </c>
      <c r="BH26" s="618"/>
      <c r="BI26" s="618"/>
      <c r="BJ26" s="618"/>
      <c r="BK26" s="618"/>
      <c r="BL26" s="618"/>
      <c r="BM26" s="618"/>
      <c r="BN26" s="619"/>
      <c r="BO26" s="620" t="s">
        <v>62</v>
      </c>
      <c r="BP26" s="620"/>
      <c r="BQ26" s="620"/>
      <c r="BR26" s="620"/>
      <c r="BS26" s="621" t="s">
        <v>62</v>
      </c>
      <c r="BT26" s="621"/>
      <c r="BU26" s="621"/>
      <c r="BV26" s="621"/>
      <c r="BW26" s="621"/>
      <c r="BX26" s="621"/>
      <c r="BY26" s="621"/>
      <c r="BZ26" s="621"/>
      <c r="CA26" s="621"/>
      <c r="CB26" s="625"/>
      <c r="CD26" s="614" t="s">
        <v>227</v>
      </c>
      <c r="CE26" s="615"/>
      <c r="CF26" s="615"/>
      <c r="CG26" s="615"/>
      <c r="CH26" s="615"/>
      <c r="CI26" s="615"/>
      <c r="CJ26" s="615"/>
      <c r="CK26" s="615"/>
      <c r="CL26" s="615"/>
      <c r="CM26" s="615"/>
      <c r="CN26" s="615"/>
      <c r="CO26" s="615"/>
      <c r="CP26" s="615"/>
      <c r="CQ26" s="616"/>
      <c r="CR26" s="617">
        <v>1408625</v>
      </c>
      <c r="CS26" s="618"/>
      <c r="CT26" s="618"/>
      <c r="CU26" s="618"/>
      <c r="CV26" s="618"/>
      <c r="CW26" s="618"/>
      <c r="CX26" s="618"/>
      <c r="CY26" s="619"/>
      <c r="CZ26" s="622">
        <v>12</v>
      </c>
      <c r="DA26" s="650"/>
      <c r="DB26" s="650"/>
      <c r="DC26" s="652"/>
      <c r="DD26" s="626">
        <v>1298833</v>
      </c>
      <c r="DE26" s="618"/>
      <c r="DF26" s="618"/>
      <c r="DG26" s="618"/>
      <c r="DH26" s="618"/>
      <c r="DI26" s="618"/>
      <c r="DJ26" s="618"/>
      <c r="DK26" s="619"/>
      <c r="DL26" s="626" t="s">
        <v>62</v>
      </c>
      <c r="DM26" s="618"/>
      <c r="DN26" s="618"/>
      <c r="DO26" s="618"/>
      <c r="DP26" s="618"/>
      <c r="DQ26" s="618"/>
      <c r="DR26" s="618"/>
      <c r="DS26" s="618"/>
      <c r="DT26" s="618"/>
      <c r="DU26" s="618"/>
      <c r="DV26" s="619"/>
      <c r="DW26" s="622" t="s">
        <v>62</v>
      </c>
      <c r="DX26" s="650"/>
      <c r="DY26" s="650"/>
      <c r="DZ26" s="650"/>
      <c r="EA26" s="650"/>
      <c r="EB26" s="650"/>
      <c r="EC26" s="651"/>
    </row>
    <row r="27" spans="2:133" ht="11.25" customHeight="1" x14ac:dyDescent="0.15">
      <c r="B27" s="614" t="s">
        <v>228</v>
      </c>
      <c r="C27" s="615"/>
      <c r="D27" s="615"/>
      <c r="E27" s="615"/>
      <c r="F27" s="615"/>
      <c r="G27" s="615"/>
      <c r="H27" s="615"/>
      <c r="I27" s="615"/>
      <c r="J27" s="615"/>
      <c r="K27" s="615"/>
      <c r="L27" s="615"/>
      <c r="M27" s="615"/>
      <c r="N27" s="615"/>
      <c r="O27" s="615"/>
      <c r="P27" s="615"/>
      <c r="Q27" s="616"/>
      <c r="R27" s="617">
        <v>15220</v>
      </c>
      <c r="S27" s="618"/>
      <c r="T27" s="618"/>
      <c r="U27" s="618"/>
      <c r="V27" s="618"/>
      <c r="W27" s="618"/>
      <c r="X27" s="618"/>
      <c r="Y27" s="619"/>
      <c r="Z27" s="620">
        <v>0.1</v>
      </c>
      <c r="AA27" s="620"/>
      <c r="AB27" s="620"/>
      <c r="AC27" s="620"/>
      <c r="AD27" s="621" t="s">
        <v>62</v>
      </c>
      <c r="AE27" s="621"/>
      <c r="AF27" s="621"/>
      <c r="AG27" s="621"/>
      <c r="AH27" s="621"/>
      <c r="AI27" s="621"/>
      <c r="AJ27" s="621"/>
      <c r="AK27" s="621"/>
      <c r="AL27" s="622" t="s">
        <v>62</v>
      </c>
      <c r="AM27" s="623"/>
      <c r="AN27" s="623"/>
      <c r="AO27" s="624"/>
      <c r="AP27" s="614" t="s">
        <v>229</v>
      </c>
      <c r="AQ27" s="615"/>
      <c r="AR27" s="615"/>
      <c r="AS27" s="615"/>
      <c r="AT27" s="615"/>
      <c r="AU27" s="615"/>
      <c r="AV27" s="615"/>
      <c r="AW27" s="615"/>
      <c r="AX27" s="615"/>
      <c r="AY27" s="615"/>
      <c r="AZ27" s="615"/>
      <c r="BA27" s="615"/>
      <c r="BB27" s="615"/>
      <c r="BC27" s="615"/>
      <c r="BD27" s="615"/>
      <c r="BE27" s="615"/>
      <c r="BF27" s="616"/>
      <c r="BG27" s="617">
        <v>1637577</v>
      </c>
      <c r="BH27" s="618"/>
      <c r="BI27" s="618"/>
      <c r="BJ27" s="618"/>
      <c r="BK27" s="618"/>
      <c r="BL27" s="618"/>
      <c r="BM27" s="618"/>
      <c r="BN27" s="619"/>
      <c r="BO27" s="620">
        <v>100</v>
      </c>
      <c r="BP27" s="620"/>
      <c r="BQ27" s="620"/>
      <c r="BR27" s="620"/>
      <c r="BS27" s="621" t="s">
        <v>62</v>
      </c>
      <c r="BT27" s="621"/>
      <c r="BU27" s="621"/>
      <c r="BV27" s="621"/>
      <c r="BW27" s="621"/>
      <c r="BX27" s="621"/>
      <c r="BY27" s="621"/>
      <c r="BZ27" s="621"/>
      <c r="CA27" s="621"/>
      <c r="CB27" s="625"/>
      <c r="CD27" s="614" t="s">
        <v>230</v>
      </c>
      <c r="CE27" s="615"/>
      <c r="CF27" s="615"/>
      <c r="CG27" s="615"/>
      <c r="CH27" s="615"/>
      <c r="CI27" s="615"/>
      <c r="CJ27" s="615"/>
      <c r="CK27" s="615"/>
      <c r="CL27" s="615"/>
      <c r="CM27" s="615"/>
      <c r="CN27" s="615"/>
      <c r="CO27" s="615"/>
      <c r="CP27" s="615"/>
      <c r="CQ27" s="616"/>
      <c r="CR27" s="617">
        <v>1154659</v>
      </c>
      <c r="CS27" s="648"/>
      <c r="CT27" s="648"/>
      <c r="CU27" s="648"/>
      <c r="CV27" s="648"/>
      <c r="CW27" s="648"/>
      <c r="CX27" s="648"/>
      <c r="CY27" s="649"/>
      <c r="CZ27" s="622">
        <v>9.8000000000000007</v>
      </c>
      <c r="DA27" s="650"/>
      <c r="DB27" s="650"/>
      <c r="DC27" s="652"/>
      <c r="DD27" s="626">
        <v>465115</v>
      </c>
      <c r="DE27" s="648"/>
      <c r="DF27" s="648"/>
      <c r="DG27" s="648"/>
      <c r="DH27" s="648"/>
      <c r="DI27" s="648"/>
      <c r="DJ27" s="648"/>
      <c r="DK27" s="649"/>
      <c r="DL27" s="626">
        <v>273455</v>
      </c>
      <c r="DM27" s="648"/>
      <c r="DN27" s="648"/>
      <c r="DO27" s="648"/>
      <c r="DP27" s="648"/>
      <c r="DQ27" s="648"/>
      <c r="DR27" s="648"/>
      <c r="DS27" s="648"/>
      <c r="DT27" s="648"/>
      <c r="DU27" s="648"/>
      <c r="DV27" s="649"/>
      <c r="DW27" s="622">
        <v>3.9</v>
      </c>
      <c r="DX27" s="650"/>
      <c r="DY27" s="650"/>
      <c r="DZ27" s="650"/>
      <c r="EA27" s="650"/>
      <c r="EB27" s="650"/>
      <c r="EC27" s="651"/>
    </row>
    <row r="28" spans="2:133" ht="11.25" customHeight="1" x14ac:dyDescent="0.15">
      <c r="B28" s="614" t="s">
        <v>231</v>
      </c>
      <c r="C28" s="615"/>
      <c r="D28" s="615"/>
      <c r="E28" s="615"/>
      <c r="F28" s="615"/>
      <c r="G28" s="615"/>
      <c r="H28" s="615"/>
      <c r="I28" s="615"/>
      <c r="J28" s="615"/>
      <c r="K28" s="615"/>
      <c r="L28" s="615"/>
      <c r="M28" s="615"/>
      <c r="N28" s="615"/>
      <c r="O28" s="615"/>
      <c r="P28" s="615"/>
      <c r="Q28" s="616"/>
      <c r="R28" s="617">
        <v>87178</v>
      </c>
      <c r="S28" s="618"/>
      <c r="T28" s="618"/>
      <c r="U28" s="618"/>
      <c r="V28" s="618"/>
      <c r="W28" s="618"/>
      <c r="X28" s="618"/>
      <c r="Y28" s="619"/>
      <c r="Z28" s="620">
        <v>0.7</v>
      </c>
      <c r="AA28" s="620"/>
      <c r="AB28" s="620"/>
      <c r="AC28" s="620"/>
      <c r="AD28" s="621">
        <v>21867</v>
      </c>
      <c r="AE28" s="621"/>
      <c r="AF28" s="621"/>
      <c r="AG28" s="621"/>
      <c r="AH28" s="621"/>
      <c r="AI28" s="621"/>
      <c r="AJ28" s="621"/>
      <c r="AK28" s="621"/>
      <c r="AL28" s="622">
        <v>0.3</v>
      </c>
      <c r="AM28" s="623"/>
      <c r="AN28" s="623"/>
      <c r="AO28" s="624"/>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20"/>
      <c r="BP28" s="620"/>
      <c r="BQ28" s="620"/>
      <c r="BR28" s="620"/>
      <c r="BS28" s="626"/>
      <c r="BT28" s="618"/>
      <c r="BU28" s="618"/>
      <c r="BV28" s="618"/>
      <c r="BW28" s="618"/>
      <c r="BX28" s="618"/>
      <c r="BY28" s="618"/>
      <c r="BZ28" s="618"/>
      <c r="CA28" s="618"/>
      <c r="CB28" s="627"/>
      <c r="CD28" s="614" t="s">
        <v>232</v>
      </c>
      <c r="CE28" s="615"/>
      <c r="CF28" s="615"/>
      <c r="CG28" s="615"/>
      <c r="CH28" s="615"/>
      <c r="CI28" s="615"/>
      <c r="CJ28" s="615"/>
      <c r="CK28" s="615"/>
      <c r="CL28" s="615"/>
      <c r="CM28" s="615"/>
      <c r="CN28" s="615"/>
      <c r="CO28" s="615"/>
      <c r="CP28" s="615"/>
      <c r="CQ28" s="616"/>
      <c r="CR28" s="617">
        <v>1334443</v>
      </c>
      <c r="CS28" s="618"/>
      <c r="CT28" s="618"/>
      <c r="CU28" s="618"/>
      <c r="CV28" s="618"/>
      <c r="CW28" s="618"/>
      <c r="CX28" s="618"/>
      <c r="CY28" s="619"/>
      <c r="CZ28" s="622">
        <v>11.4</v>
      </c>
      <c r="DA28" s="650"/>
      <c r="DB28" s="650"/>
      <c r="DC28" s="652"/>
      <c r="DD28" s="626">
        <v>1311027</v>
      </c>
      <c r="DE28" s="618"/>
      <c r="DF28" s="618"/>
      <c r="DG28" s="618"/>
      <c r="DH28" s="618"/>
      <c r="DI28" s="618"/>
      <c r="DJ28" s="618"/>
      <c r="DK28" s="619"/>
      <c r="DL28" s="626">
        <v>1311027</v>
      </c>
      <c r="DM28" s="618"/>
      <c r="DN28" s="618"/>
      <c r="DO28" s="618"/>
      <c r="DP28" s="618"/>
      <c r="DQ28" s="618"/>
      <c r="DR28" s="618"/>
      <c r="DS28" s="618"/>
      <c r="DT28" s="618"/>
      <c r="DU28" s="618"/>
      <c r="DV28" s="619"/>
      <c r="DW28" s="622">
        <v>18.8</v>
      </c>
      <c r="DX28" s="650"/>
      <c r="DY28" s="650"/>
      <c r="DZ28" s="650"/>
      <c r="EA28" s="650"/>
      <c r="EB28" s="650"/>
      <c r="EC28" s="651"/>
    </row>
    <row r="29" spans="2:133" ht="11.25" customHeight="1" x14ac:dyDescent="0.15">
      <c r="B29" s="614" t="s">
        <v>233</v>
      </c>
      <c r="C29" s="615"/>
      <c r="D29" s="615"/>
      <c r="E29" s="615"/>
      <c r="F29" s="615"/>
      <c r="G29" s="615"/>
      <c r="H29" s="615"/>
      <c r="I29" s="615"/>
      <c r="J29" s="615"/>
      <c r="K29" s="615"/>
      <c r="L29" s="615"/>
      <c r="M29" s="615"/>
      <c r="N29" s="615"/>
      <c r="O29" s="615"/>
      <c r="P29" s="615"/>
      <c r="Q29" s="616"/>
      <c r="R29" s="617">
        <v>44657</v>
      </c>
      <c r="S29" s="618"/>
      <c r="T29" s="618"/>
      <c r="U29" s="618"/>
      <c r="V29" s="618"/>
      <c r="W29" s="618"/>
      <c r="X29" s="618"/>
      <c r="Y29" s="619"/>
      <c r="Z29" s="620">
        <v>0.4</v>
      </c>
      <c r="AA29" s="620"/>
      <c r="AB29" s="620"/>
      <c r="AC29" s="620"/>
      <c r="AD29" s="621" t="s">
        <v>62</v>
      </c>
      <c r="AE29" s="621"/>
      <c r="AF29" s="621"/>
      <c r="AG29" s="621"/>
      <c r="AH29" s="621"/>
      <c r="AI29" s="621"/>
      <c r="AJ29" s="621"/>
      <c r="AK29" s="621"/>
      <c r="AL29" s="622" t="s">
        <v>62</v>
      </c>
      <c r="AM29" s="623"/>
      <c r="AN29" s="623"/>
      <c r="AO29" s="624"/>
      <c r="AP29" s="638"/>
      <c r="AQ29" s="639"/>
      <c r="AR29" s="639"/>
      <c r="AS29" s="639"/>
      <c r="AT29" s="639"/>
      <c r="AU29" s="639"/>
      <c r="AV29" s="639"/>
      <c r="AW29" s="639"/>
      <c r="AX29" s="639"/>
      <c r="AY29" s="639"/>
      <c r="AZ29" s="639"/>
      <c r="BA29" s="639"/>
      <c r="BB29" s="639"/>
      <c r="BC29" s="639"/>
      <c r="BD29" s="639"/>
      <c r="BE29" s="639"/>
      <c r="BF29" s="640"/>
      <c r="BG29" s="617"/>
      <c r="BH29" s="618"/>
      <c r="BI29" s="618"/>
      <c r="BJ29" s="618"/>
      <c r="BK29" s="618"/>
      <c r="BL29" s="618"/>
      <c r="BM29" s="618"/>
      <c r="BN29" s="619"/>
      <c r="BO29" s="620"/>
      <c r="BP29" s="620"/>
      <c r="BQ29" s="620"/>
      <c r="BR29" s="620"/>
      <c r="BS29" s="621"/>
      <c r="BT29" s="621"/>
      <c r="BU29" s="621"/>
      <c r="BV29" s="621"/>
      <c r="BW29" s="621"/>
      <c r="BX29" s="621"/>
      <c r="BY29" s="621"/>
      <c r="BZ29" s="621"/>
      <c r="CA29" s="621"/>
      <c r="CB29" s="625"/>
      <c r="CD29" s="655" t="s">
        <v>234</v>
      </c>
      <c r="CE29" s="656"/>
      <c r="CF29" s="614" t="s">
        <v>235</v>
      </c>
      <c r="CG29" s="615"/>
      <c r="CH29" s="615"/>
      <c r="CI29" s="615"/>
      <c r="CJ29" s="615"/>
      <c r="CK29" s="615"/>
      <c r="CL29" s="615"/>
      <c r="CM29" s="615"/>
      <c r="CN29" s="615"/>
      <c r="CO29" s="615"/>
      <c r="CP29" s="615"/>
      <c r="CQ29" s="616"/>
      <c r="CR29" s="617">
        <v>1334443</v>
      </c>
      <c r="CS29" s="648"/>
      <c r="CT29" s="648"/>
      <c r="CU29" s="648"/>
      <c r="CV29" s="648"/>
      <c r="CW29" s="648"/>
      <c r="CX29" s="648"/>
      <c r="CY29" s="649"/>
      <c r="CZ29" s="622">
        <v>11.4</v>
      </c>
      <c r="DA29" s="650"/>
      <c r="DB29" s="650"/>
      <c r="DC29" s="652"/>
      <c r="DD29" s="626">
        <v>1311027</v>
      </c>
      <c r="DE29" s="648"/>
      <c r="DF29" s="648"/>
      <c r="DG29" s="648"/>
      <c r="DH29" s="648"/>
      <c r="DI29" s="648"/>
      <c r="DJ29" s="648"/>
      <c r="DK29" s="649"/>
      <c r="DL29" s="626">
        <v>1311027</v>
      </c>
      <c r="DM29" s="648"/>
      <c r="DN29" s="648"/>
      <c r="DO29" s="648"/>
      <c r="DP29" s="648"/>
      <c r="DQ29" s="648"/>
      <c r="DR29" s="648"/>
      <c r="DS29" s="648"/>
      <c r="DT29" s="648"/>
      <c r="DU29" s="648"/>
      <c r="DV29" s="649"/>
      <c r="DW29" s="622">
        <v>18.8</v>
      </c>
      <c r="DX29" s="650"/>
      <c r="DY29" s="650"/>
      <c r="DZ29" s="650"/>
      <c r="EA29" s="650"/>
      <c r="EB29" s="650"/>
      <c r="EC29" s="651"/>
    </row>
    <row r="30" spans="2:133" ht="11.25" customHeight="1" x14ac:dyDescent="0.15">
      <c r="B30" s="614" t="s">
        <v>236</v>
      </c>
      <c r="C30" s="615"/>
      <c r="D30" s="615"/>
      <c r="E30" s="615"/>
      <c r="F30" s="615"/>
      <c r="G30" s="615"/>
      <c r="H30" s="615"/>
      <c r="I30" s="615"/>
      <c r="J30" s="615"/>
      <c r="K30" s="615"/>
      <c r="L30" s="615"/>
      <c r="M30" s="615"/>
      <c r="N30" s="615"/>
      <c r="O30" s="615"/>
      <c r="P30" s="615"/>
      <c r="Q30" s="616"/>
      <c r="R30" s="617">
        <v>1028027</v>
      </c>
      <c r="S30" s="618"/>
      <c r="T30" s="618"/>
      <c r="U30" s="618"/>
      <c r="V30" s="618"/>
      <c r="W30" s="618"/>
      <c r="X30" s="618"/>
      <c r="Y30" s="619"/>
      <c r="Z30" s="620">
        <v>8.3000000000000007</v>
      </c>
      <c r="AA30" s="620"/>
      <c r="AB30" s="620"/>
      <c r="AC30" s="620"/>
      <c r="AD30" s="621" t="s">
        <v>62</v>
      </c>
      <c r="AE30" s="621"/>
      <c r="AF30" s="621"/>
      <c r="AG30" s="621"/>
      <c r="AH30" s="621"/>
      <c r="AI30" s="621"/>
      <c r="AJ30" s="621"/>
      <c r="AK30" s="621"/>
      <c r="AL30" s="622" t="s">
        <v>62</v>
      </c>
      <c r="AM30" s="623"/>
      <c r="AN30" s="623"/>
      <c r="AO30" s="624"/>
      <c r="AP30" s="599" t="s">
        <v>153</v>
      </c>
      <c r="AQ30" s="600"/>
      <c r="AR30" s="600"/>
      <c r="AS30" s="600"/>
      <c r="AT30" s="600"/>
      <c r="AU30" s="600"/>
      <c r="AV30" s="600"/>
      <c r="AW30" s="600"/>
      <c r="AX30" s="600"/>
      <c r="AY30" s="600"/>
      <c r="AZ30" s="600"/>
      <c r="BA30" s="600"/>
      <c r="BB30" s="600"/>
      <c r="BC30" s="600"/>
      <c r="BD30" s="600"/>
      <c r="BE30" s="600"/>
      <c r="BF30" s="601"/>
      <c r="BG30" s="599" t="s">
        <v>237</v>
      </c>
      <c r="BH30" s="653"/>
      <c r="BI30" s="653"/>
      <c r="BJ30" s="653"/>
      <c r="BK30" s="653"/>
      <c r="BL30" s="653"/>
      <c r="BM30" s="653"/>
      <c r="BN30" s="653"/>
      <c r="BO30" s="653"/>
      <c r="BP30" s="653"/>
      <c r="BQ30" s="654"/>
      <c r="BR30" s="599" t="s">
        <v>238</v>
      </c>
      <c r="BS30" s="653"/>
      <c r="BT30" s="653"/>
      <c r="BU30" s="653"/>
      <c r="BV30" s="653"/>
      <c r="BW30" s="653"/>
      <c r="BX30" s="653"/>
      <c r="BY30" s="653"/>
      <c r="BZ30" s="653"/>
      <c r="CA30" s="653"/>
      <c r="CB30" s="654"/>
      <c r="CD30" s="657"/>
      <c r="CE30" s="658"/>
      <c r="CF30" s="614" t="s">
        <v>239</v>
      </c>
      <c r="CG30" s="615"/>
      <c r="CH30" s="615"/>
      <c r="CI30" s="615"/>
      <c r="CJ30" s="615"/>
      <c r="CK30" s="615"/>
      <c r="CL30" s="615"/>
      <c r="CM30" s="615"/>
      <c r="CN30" s="615"/>
      <c r="CO30" s="615"/>
      <c r="CP30" s="615"/>
      <c r="CQ30" s="616"/>
      <c r="CR30" s="617">
        <v>1309557</v>
      </c>
      <c r="CS30" s="618"/>
      <c r="CT30" s="618"/>
      <c r="CU30" s="618"/>
      <c r="CV30" s="618"/>
      <c r="CW30" s="618"/>
      <c r="CX30" s="618"/>
      <c r="CY30" s="619"/>
      <c r="CZ30" s="622">
        <v>11.2</v>
      </c>
      <c r="DA30" s="650"/>
      <c r="DB30" s="650"/>
      <c r="DC30" s="652"/>
      <c r="DD30" s="626">
        <v>1287190</v>
      </c>
      <c r="DE30" s="618"/>
      <c r="DF30" s="618"/>
      <c r="DG30" s="618"/>
      <c r="DH30" s="618"/>
      <c r="DI30" s="618"/>
      <c r="DJ30" s="618"/>
      <c r="DK30" s="619"/>
      <c r="DL30" s="626">
        <v>1287190</v>
      </c>
      <c r="DM30" s="618"/>
      <c r="DN30" s="618"/>
      <c r="DO30" s="618"/>
      <c r="DP30" s="618"/>
      <c r="DQ30" s="618"/>
      <c r="DR30" s="618"/>
      <c r="DS30" s="618"/>
      <c r="DT30" s="618"/>
      <c r="DU30" s="618"/>
      <c r="DV30" s="619"/>
      <c r="DW30" s="622">
        <v>18.5</v>
      </c>
      <c r="DX30" s="650"/>
      <c r="DY30" s="650"/>
      <c r="DZ30" s="650"/>
      <c r="EA30" s="650"/>
      <c r="EB30" s="650"/>
      <c r="EC30" s="651"/>
    </row>
    <row r="31" spans="2:133" ht="11.25" customHeight="1" x14ac:dyDescent="0.15">
      <c r="B31" s="630" t="s">
        <v>240</v>
      </c>
      <c r="C31" s="631"/>
      <c r="D31" s="631"/>
      <c r="E31" s="631"/>
      <c r="F31" s="631"/>
      <c r="G31" s="631"/>
      <c r="H31" s="631"/>
      <c r="I31" s="631"/>
      <c r="J31" s="631"/>
      <c r="K31" s="631"/>
      <c r="L31" s="631"/>
      <c r="M31" s="631"/>
      <c r="N31" s="631"/>
      <c r="O31" s="631"/>
      <c r="P31" s="631"/>
      <c r="Q31" s="632"/>
      <c r="R31" s="617" t="s">
        <v>62</v>
      </c>
      <c r="S31" s="618"/>
      <c r="T31" s="618"/>
      <c r="U31" s="618"/>
      <c r="V31" s="618"/>
      <c r="W31" s="618"/>
      <c r="X31" s="618"/>
      <c r="Y31" s="619"/>
      <c r="Z31" s="620" t="s">
        <v>62</v>
      </c>
      <c r="AA31" s="620"/>
      <c r="AB31" s="620"/>
      <c r="AC31" s="620"/>
      <c r="AD31" s="621" t="s">
        <v>62</v>
      </c>
      <c r="AE31" s="621"/>
      <c r="AF31" s="621"/>
      <c r="AG31" s="621"/>
      <c r="AH31" s="621"/>
      <c r="AI31" s="621"/>
      <c r="AJ31" s="621"/>
      <c r="AK31" s="621"/>
      <c r="AL31" s="622" t="s">
        <v>62</v>
      </c>
      <c r="AM31" s="623"/>
      <c r="AN31" s="623"/>
      <c r="AO31" s="624"/>
      <c r="AP31" s="661" t="s">
        <v>241</v>
      </c>
      <c r="AQ31" s="662"/>
      <c r="AR31" s="662"/>
      <c r="AS31" s="662"/>
      <c r="AT31" s="667" t="s">
        <v>242</v>
      </c>
      <c r="AU31" s="77"/>
      <c r="AV31" s="77"/>
      <c r="AW31" s="77"/>
      <c r="AX31" s="603" t="s">
        <v>118</v>
      </c>
      <c r="AY31" s="604"/>
      <c r="AZ31" s="604"/>
      <c r="BA31" s="604"/>
      <c r="BB31" s="604"/>
      <c r="BC31" s="604"/>
      <c r="BD31" s="604"/>
      <c r="BE31" s="604"/>
      <c r="BF31" s="605"/>
      <c r="BG31" s="670">
        <v>98.8</v>
      </c>
      <c r="BH31" s="671"/>
      <c r="BI31" s="671"/>
      <c r="BJ31" s="671"/>
      <c r="BK31" s="671"/>
      <c r="BL31" s="671"/>
      <c r="BM31" s="612">
        <v>93.9</v>
      </c>
      <c r="BN31" s="671"/>
      <c r="BO31" s="671"/>
      <c r="BP31" s="671"/>
      <c r="BQ31" s="672"/>
      <c r="BR31" s="670">
        <v>98.7</v>
      </c>
      <c r="BS31" s="671"/>
      <c r="BT31" s="671"/>
      <c r="BU31" s="671"/>
      <c r="BV31" s="671"/>
      <c r="BW31" s="671"/>
      <c r="BX31" s="612">
        <v>93.8</v>
      </c>
      <c r="BY31" s="671"/>
      <c r="BZ31" s="671"/>
      <c r="CA31" s="671"/>
      <c r="CB31" s="672"/>
      <c r="CD31" s="657"/>
      <c r="CE31" s="658"/>
      <c r="CF31" s="614" t="s">
        <v>243</v>
      </c>
      <c r="CG31" s="615"/>
      <c r="CH31" s="615"/>
      <c r="CI31" s="615"/>
      <c r="CJ31" s="615"/>
      <c r="CK31" s="615"/>
      <c r="CL31" s="615"/>
      <c r="CM31" s="615"/>
      <c r="CN31" s="615"/>
      <c r="CO31" s="615"/>
      <c r="CP31" s="615"/>
      <c r="CQ31" s="616"/>
      <c r="CR31" s="617">
        <v>24886</v>
      </c>
      <c r="CS31" s="648"/>
      <c r="CT31" s="648"/>
      <c r="CU31" s="648"/>
      <c r="CV31" s="648"/>
      <c r="CW31" s="648"/>
      <c r="CX31" s="648"/>
      <c r="CY31" s="649"/>
      <c r="CZ31" s="622">
        <v>0.2</v>
      </c>
      <c r="DA31" s="650"/>
      <c r="DB31" s="650"/>
      <c r="DC31" s="652"/>
      <c r="DD31" s="626">
        <v>23837</v>
      </c>
      <c r="DE31" s="648"/>
      <c r="DF31" s="648"/>
      <c r="DG31" s="648"/>
      <c r="DH31" s="648"/>
      <c r="DI31" s="648"/>
      <c r="DJ31" s="648"/>
      <c r="DK31" s="649"/>
      <c r="DL31" s="626">
        <v>23837</v>
      </c>
      <c r="DM31" s="648"/>
      <c r="DN31" s="648"/>
      <c r="DO31" s="648"/>
      <c r="DP31" s="648"/>
      <c r="DQ31" s="648"/>
      <c r="DR31" s="648"/>
      <c r="DS31" s="648"/>
      <c r="DT31" s="648"/>
      <c r="DU31" s="648"/>
      <c r="DV31" s="649"/>
      <c r="DW31" s="622">
        <v>0.3</v>
      </c>
      <c r="DX31" s="650"/>
      <c r="DY31" s="650"/>
      <c r="DZ31" s="650"/>
      <c r="EA31" s="650"/>
      <c r="EB31" s="650"/>
      <c r="EC31" s="651"/>
    </row>
    <row r="32" spans="2:133" ht="11.25" customHeight="1" x14ac:dyDescent="0.15">
      <c r="B32" s="614" t="s">
        <v>244</v>
      </c>
      <c r="C32" s="615"/>
      <c r="D32" s="615"/>
      <c r="E32" s="615"/>
      <c r="F32" s="615"/>
      <c r="G32" s="615"/>
      <c r="H32" s="615"/>
      <c r="I32" s="615"/>
      <c r="J32" s="615"/>
      <c r="K32" s="615"/>
      <c r="L32" s="615"/>
      <c r="M32" s="615"/>
      <c r="N32" s="615"/>
      <c r="O32" s="615"/>
      <c r="P32" s="615"/>
      <c r="Q32" s="616"/>
      <c r="R32" s="617">
        <v>1045916</v>
      </c>
      <c r="S32" s="618"/>
      <c r="T32" s="618"/>
      <c r="U32" s="618"/>
      <c r="V32" s="618"/>
      <c r="W32" s="618"/>
      <c r="X32" s="618"/>
      <c r="Y32" s="619"/>
      <c r="Z32" s="620">
        <v>8.4</v>
      </c>
      <c r="AA32" s="620"/>
      <c r="AB32" s="620"/>
      <c r="AC32" s="620"/>
      <c r="AD32" s="621" t="s">
        <v>62</v>
      </c>
      <c r="AE32" s="621"/>
      <c r="AF32" s="621"/>
      <c r="AG32" s="621"/>
      <c r="AH32" s="621"/>
      <c r="AI32" s="621"/>
      <c r="AJ32" s="621"/>
      <c r="AK32" s="621"/>
      <c r="AL32" s="622" t="s">
        <v>62</v>
      </c>
      <c r="AM32" s="623"/>
      <c r="AN32" s="623"/>
      <c r="AO32" s="624"/>
      <c r="AP32" s="663"/>
      <c r="AQ32" s="664"/>
      <c r="AR32" s="664"/>
      <c r="AS32" s="664"/>
      <c r="AT32" s="668"/>
      <c r="AU32" s="73" t="s">
        <v>245</v>
      </c>
      <c r="AX32" s="614" t="s">
        <v>246</v>
      </c>
      <c r="AY32" s="615"/>
      <c r="AZ32" s="615"/>
      <c r="BA32" s="615"/>
      <c r="BB32" s="615"/>
      <c r="BC32" s="615"/>
      <c r="BD32" s="615"/>
      <c r="BE32" s="615"/>
      <c r="BF32" s="616"/>
      <c r="BG32" s="673">
        <v>99.2</v>
      </c>
      <c r="BH32" s="648"/>
      <c r="BI32" s="648"/>
      <c r="BJ32" s="648"/>
      <c r="BK32" s="648"/>
      <c r="BL32" s="648"/>
      <c r="BM32" s="623">
        <v>97.9</v>
      </c>
      <c r="BN32" s="648"/>
      <c r="BO32" s="648"/>
      <c r="BP32" s="648"/>
      <c r="BQ32" s="674"/>
      <c r="BR32" s="673">
        <v>99.3</v>
      </c>
      <c r="BS32" s="648"/>
      <c r="BT32" s="648"/>
      <c r="BU32" s="648"/>
      <c r="BV32" s="648"/>
      <c r="BW32" s="648"/>
      <c r="BX32" s="623">
        <v>97.9</v>
      </c>
      <c r="BY32" s="648"/>
      <c r="BZ32" s="648"/>
      <c r="CA32" s="648"/>
      <c r="CB32" s="674"/>
      <c r="CD32" s="659"/>
      <c r="CE32" s="660"/>
      <c r="CF32" s="614" t="s">
        <v>247</v>
      </c>
      <c r="CG32" s="615"/>
      <c r="CH32" s="615"/>
      <c r="CI32" s="615"/>
      <c r="CJ32" s="615"/>
      <c r="CK32" s="615"/>
      <c r="CL32" s="615"/>
      <c r="CM32" s="615"/>
      <c r="CN32" s="615"/>
      <c r="CO32" s="615"/>
      <c r="CP32" s="615"/>
      <c r="CQ32" s="616"/>
      <c r="CR32" s="617" t="s">
        <v>62</v>
      </c>
      <c r="CS32" s="618"/>
      <c r="CT32" s="618"/>
      <c r="CU32" s="618"/>
      <c r="CV32" s="618"/>
      <c r="CW32" s="618"/>
      <c r="CX32" s="618"/>
      <c r="CY32" s="619"/>
      <c r="CZ32" s="622" t="s">
        <v>62</v>
      </c>
      <c r="DA32" s="650"/>
      <c r="DB32" s="650"/>
      <c r="DC32" s="652"/>
      <c r="DD32" s="626" t="s">
        <v>62</v>
      </c>
      <c r="DE32" s="618"/>
      <c r="DF32" s="618"/>
      <c r="DG32" s="618"/>
      <c r="DH32" s="618"/>
      <c r="DI32" s="618"/>
      <c r="DJ32" s="618"/>
      <c r="DK32" s="619"/>
      <c r="DL32" s="626" t="s">
        <v>62</v>
      </c>
      <c r="DM32" s="618"/>
      <c r="DN32" s="618"/>
      <c r="DO32" s="618"/>
      <c r="DP32" s="618"/>
      <c r="DQ32" s="618"/>
      <c r="DR32" s="618"/>
      <c r="DS32" s="618"/>
      <c r="DT32" s="618"/>
      <c r="DU32" s="618"/>
      <c r="DV32" s="619"/>
      <c r="DW32" s="622" t="s">
        <v>62</v>
      </c>
      <c r="DX32" s="650"/>
      <c r="DY32" s="650"/>
      <c r="DZ32" s="650"/>
      <c r="EA32" s="650"/>
      <c r="EB32" s="650"/>
      <c r="EC32" s="651"/>
    </row>
    <row r="33" spans="2:133" ht="11.25" customHeight="1" x14ac:dyDescent="0.15">
      <c r="B33" s="614" t="s">
        <v>248</v>
      </c>
      <c r="C33" s="615"/>
      <c r="D33" s="615"/>
      <c r="E33" s="615"/>
      <c r="F33" s="615"/>
      <c r="G33" s="615"/>
      <c r="H33" s="615"/>
      <c r="I33" s="615"/>
      <c r="J33" s="615"/>
      <c r="K33" s="615"/>
      <c r="L33" s="615"/>
      <c r="M33" s="615"/>
      <c r="N33" s="615"/>
      <c r="O33" s="615"/>
      <c r="P33" s="615"/>
      <c r="Q33" s="616"/>
      <c r="R33" s="617">
        <v>54301</v>
      </c>
      <c r="S33" s="618"/>
      <c r="T33" s="618"/>
      <c r="U33" s="618"/>
      <c r="V33" s="618"/>
      <c r="W33" s="618"/>
      <c r="X33" s="618"/>
      <c r="Y33" s="619"/>
      <c r="Z33" s="620">
        <v>0.4</v>
      </c>
      <c r="AA33" s="620"/>
      <c r="AB33" s="620"/>
      <c r="AC33" s="620"/>
      <c r="AD33" s="621">
        <v>2890</v>
      </c>
      <c r="AE33" s="621"/>
      <c r="AF33" s="621"/>
      <c r="AG33" s="621"/>
      <c r="AH33" s="621"/>
      <c r="AI33" s="621"/>
      <c r="AJ33" s="621"/>
      <c r="AK33" s="621"/>
      <c r="AL33" s="622">
        <v>0</v>
      </c>
      <c r="AM33" s="623"/>
      <c r="AN33" s="623"/>
      <c r="AO33" s="624"/>
      <c r="AP33" s="665"/>
      <c r="AQ33" s="666"/>
      <c r="AR33" s="666"/>
      <c r="AS33" s="666"/>
      <c r="AT33" s="669"/>
      <c r="AU33" s="78"/>
      <c r="AV33" s="78"/>
      <c r="AW33" s="78"/>
      <c r="AX33" s="638" t="s">
        <v>249</v>
      </c>
      <c r="AY33" s="639"/>
      <c r="AZ33" s="639"/>
      <c r="BA33" s="639"/>
      <c r="BB33" s="639"/>
      <c r="BC33" s="639"/>
      <c r="BD33" s="639"/>
      <c r="BE33" s="639"/>
      <c r="BF33" s="640"/>
      <c r="BG33" s="675">
        <v>98.4</v>
      </c>
      <c r="BH33" s="676"/>
      <c r="BI33" s="676"/>
      <c r="BJ33" s="676"/>
      <c r="BK33" s="676"/>
      <c r="BL33" s="676"/>
      <c r="BM33" s="677">
        <v>90.7</v>
      </c>
      <c r="BN33" s="676"/>
      <c r="BO33" s="676"/>
      <c r="BP33" s="676"/>
      <c r="BQ33" s="678"/>
      <c r="BR33" s="675">
        <v>98.2</v>
      </c>
      <c r="BS33" s="676"/>
      <c r="BT33" s="676"/>
      <c r="BU33" s="676"/>
      <c r="BV33" s="676"/>
      <c r="BW33" s="676"/>
      <c r="BX33" s="677">
        <v>90.3</v>
      </c>
      <c r="BY33" s="676"/>
      <c r="BZ33" s="676"/>
      <c r="CA33" s="676"/>
      <c r="CB33" s="678"/>
      <c r="CD33" s="614" t="s">
        <v>250</v>
      </c>
      <c r="CE33" s="615"/>
      <c r="CF33" s="615"/>
      <c r="CG33" s="615"/>
      <c r="CH33" s="615"/>
      <c r="CI33" s="615"/>
      <c r="CJ33" s="615"/>
      <c r="CK33" s="615"/>
      <c r="CL33" s="615"/>
      <c r="CM33" s="615"/>
      <c r="CN33" s="615"/>
      <c r="CO33" s="615"/>
      <c r="CP33" s="615"/>
      <c r="CQ33" s="616"/>
      <c r="CR33" s="617">
        <v>5683563</v>
      </c>
      <c r="CS33" s="648"/>
      <c r="CT33" s="648"/>
      <c r="CU33" s="648"/>
      <c r="CV33" s="648"/>
      <c r="CW33" s="648"/>
      <c r="CX33" s="648"/>
      <c r="CY33" s="649"/>
      <c r="CZ33" s="622">
        <v>48.4</v>
      </c>
      <c r="DA33" s="650"/>
      <c r="DB33" s="650"/>
      <c r="DC33" s="652"/>
      <c r="DD33" s="626">
        <v>3688797</v>
      </c>
      <c r="DE33" s="648"/>
      <c r="DF33" s="648"/>
      <c r="DG33" s="648"/>
      <c r="DH33" s="648"/>
      <c r="DI33" s="648"/>
      <c r="DJ33" s="648"/>
      <c r="DK33" s="649"/>
      <c r="DL33" s="626">
        <v>2973696</v>
      </c>
      <c r="DM33" s="648"/>
      <c r="DN33" s="648"/>
      <c r="DO33" s="648"/>
      <c r="DP33" s="648"/>
      <c r="DQ33" s="648"/>
      <c r="DR33" s="648"/>
      <c r="DS33" s="648"/>
      <c r="DT33" s="648"/>
      <c r="DU33" s="648"/>
      <c r="DV33" s="649"/>
      <c r="DW33" s="622">
        <v>42.7</v>
      </c>
      <c r="DX33" s="650"/>
      <c r="DY33" s="650"/>
      <c r="DZ33" s="650"/>
      <c r="EA33" s="650"/>
      <c r="EB33" s="650"/>
      <c r="EC33" s="651"/>
    </row>
    <row r="34" spans="2:133" ht="11.25" customHeight="1" x14ac:dyDescent="0.15">
      <c r="B34" s="614" t="s">
        <v>251</v>
      </c>
      <c r="C34" s="615"/>
      <c r="D34" s="615"/>
      <c r="E34" s="615"/>
      <c r="F34" s="615"/>
      <c r="G34" s="615"/>
      <c r="H34" s="615"/>
      <c r="I34" s="615"/>
      <c r="J34" s="615"/>
      <c r="K34" s="615"/>
      <c r="L34" s="615"/>
      <c r="M34" s="615"/>
      <c r="N34" s="615"/>
      <c r="O34" s="615"/>
      <c r="P34" s="615"/>
      <c r="Q34" s="616"/>
      <c r="R34" s="617">
        <v>559458</v>
      </c>
      <c r="S34" s="618"/>
      <c r="T34" s="618"/>
      <c r="U34" s="618"/>
      <c r="V34" s="618"/>
      <c r="W34" s="618"/>
      <c r="X34" s="618"/>
      <c r="Y34" s="619"/>
      <c r="Z34" s="620">
        <v>4.5</v>
      </c>
      <c r="AA34" s="620"/>
      <c r="AB34" s="620"/>
      <c r="AC34" s="620"/>
      <c r="AD34" s="621" t="s">
        <v>62</v>
      </c>
      <c r="AE34" s="621"/>
      <c r="AF34" s="621"/>
      <c r="AG34" s="621"/>
      <c r="AH34" s="621"/>
      <c r="AI34" s="621"/>
      <c r="AJ34" s="621"/>
      <c r="AK34" s="621"/>
      <c r="AL34" s="622" t="s">
        <v>62</v>
      </c>
      <c r="AM34" s="623"/>
      <c r="AN34" s="623"/>
      <c r="AO34" s="624"/>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4" t="s">
        <v>252</v>
      </c>
      <c r="CE34" s="615"/>
      <c r="CF34" s="615"/>
      <c r="CG34" s="615"/>
      <c r="CH34" s="615"/>
      <c r="CI34" s="615"/>
      <c r="CJ34" s="615"/>
      <c r="CK34" s="615"/>
      <c r="CL34" s="615"/>
      <c r="CM34" s="615"/>
      <c r="CN34" s="615"/>
      <c r="CO34" s="615"/>
      <c r="CP34" s="615"/>
      <c r="CQ34" s="616"/>
      <c r="CR34" s="617">
        <v>2237926</v>
      </c>
      <c r="CS34" s="618"/>
      <c r="CT34" s="618"/>
      <c r="CU34" s="618"/>
      <c r="CV34" s="618"/>
      <c r="CW34" s="618"/>
      <c r="CX34" s="618"/>
      <c r="CY34" s="619"/>
      <c r="CZ34" s="622">
        <v>19.100000000000001</v>
      </c>
      <c r="DA34" s="650"/>
      <c r="DB34" s="650"/>
      <c r="DC34" s="652"/>
      <c r="DD34" s="626">
        <v>1372071</v>
      </c>
      <c r="DE34" s="618"/>
      <c r="DF34" s="618"/>
      <c r="DG34" s="618"/>
      <c r="DH34" s="618"/>
      <c r="DI34" s="618"/>
      <c r="DJ34" s="618"/>
      <c r="DK34" s="619"/>
      <c r="DL34" s="626">
        <v>1120354</v>
      </c>
      <c r="DM34" s="618"/>
      <c r="DN34" s="618"/>
      <c r="DO34" s="618"/>
      <c r="DP34" s="618"/>
      <c r="DQ34" s="618"/>
      <c r="DR34" s="618"/>
      <c r="DS34" s="618"/>
      <c r="DT34" s="618"/>
      <c r="DU34" s="618"/>
      <c r="DV34" s="619"/>
      <c r="DW34" s="622">
        <v>16.100000000000001</v>
      </c>
      <c r="DX34" s="650"/>
      <c r="DY34" s="650"/>
      <c r="DZ34" s="650"/>
      <c r="EA34" s="650"/>
      <c r="EB34" s="650"/>
      <c r="EC34" s="651"/>
    </row>
    <row r="35" spans="2:133" ht="11.25" customHeight="1" x14ac:dyDescent="0.15">
      <c r="B35" s="614" t="s">
        <v>253</v>
      </c>
      <c r="C35" s="615"/>
      <c r="D35" s="615"/>
      <c r="E35" s="615"/>
      <c r="F35" s="615"/>
      <c r="G35" s="615"/>
      <c r="H35" s="615"/>
      <c r="I35" s="615"/>
      <c r="J35" s="615"/>
      <c r="K35" s="615"/>
      <c r="L35" s="615"/>
      <c r="M35" s="615"/>
      <c r="N35" s="615"/>
      <c r="O35" s="615"/>
      <c r="P35" s="615"/>
      <c r="Q35" s="616"/>
      <c r="R35" s="617">
        <v>588586</v>
      </c>
      <c r="S35" s="618"/>
      <c r="T35" s="618"/>
      <c r="U35" s="618"/>
      <c r="V35" s="618"/>
      <c r="W35" s="618"/>
      <c r="X35" s="618"/>
      <c r="Y35" s="619"/>
      <c r="Z35" s="620">
        <v>4.8</v>
      </c>
      <c r="AA35" s="620"/>
      <c r="AB35" s="620"/>
      <c r="AC35" s="620"/>
      <c r="AD35" s="621" t="s">
        <v>62</v>
      </c>
      <c r="AE35" s="621"/>
      <c r="AF35" s="621"/>
      <c r="AG35" s="621"/>
      <c r="AH35" s="621"/>
      <c r="AI35" s="621"/>
      <c r="AJ35" s="621"/>
      <c r="AK35" s="621"/>
      <c r="AL35" s="622" t="s">
        <v>62</v>
      </c>
      <c r="AM35" s="623"/>
      <c r="AN35" s="623"/>
      <c r="AO35" s="624"/>
      <c r="AP35" s="81"/>
      <c r="AQ35" s="599" t="s">
        <v>254</v>
      </c>
      <c r="AR35" s="600"/>
      <c r="AS35" s="600"/>
      <c r="AT35" s="600"/>
      <c r="AU35" s="600"/>
      <c r="AV35" s="600"/>
      <c r="AW35" s="600"/>
      <c r="AX35" s="600"/>
      <c r="AY35" s="600"/>
      <c r="AZ35" s="600"/>
      <c r="BA35" s="600"/>
      <c r="BB35" s="600"/>
      <c r="BC35" s="600"/>
      <c r="BD35" s="600"/>
      <c r="BE35" s="600"/>
      <c r="BF35" s="601"/>
      <c r="BG35" s="599" t="s">
        <v>255</v>
      </c>
      <c r="BH35" s="600"/>
      <c r="BI35" s="600"/>
      <c r="BJ35" s="600"/>
      <c r="BK35" s="600"/>
      <c r="BL35" s="600"/>
      <c r="BM35" s="600"/>
      <c r="BN35" s="600"/>
      <c r="BO35" s="600"/>
      <c r="BP35" s="600"/>
      <c r="BQ35" s="600"/>
      <c r="BR35" s="600"/>
      <c r="BS35" s="600"/>
      <c r="BT35" s="600"/>
      <c r="BU35" s="600"/>
      <c r="BV35" s="600"/>
      <c r="BW35" s="600"/>
      <c r="BX35" s="600"/>
      <c r="BY35" s="600"/>
      <c r="BZ35" s="600"/>
      <c r="CA35" s="600"/>
      <c r="CB35" s="601"/>
      <c r="CD35" s="614" t="s">
        <v>256</v>
      </c>
      <c r="CE35" s="615"/>
      <c r="CF35" s="615"/>
      <c r="CG35" s="615"/>
      <c r="CH35" s="615"/>
      <c r="CI35" s="615"/>
      <c r="CJ35" s="615"/>
      <c r="CK35" s="615"/>
      <c r="CL35" s="615"/>
      <c r="CM35" s="615"/>
      <c r="CN35" s="615"/>
      <c r="CO35" s="615"/>
      <c r="CP35" s="615"/>
      <c r="CQ35" s="616"/>
      <c r="CR35" s="617">
        <v>161254</v>
      </c>
      <c r="CS35" s="648"/>
      <c r="CT35" s="648"/>
      <c r="CU35" s="648"/>
      <c r="CV35" s="648"/>
      <c r="CW35" s="648"/>
      <c r="CX35" s="648"/>
      <c r="CY35" s="649"/>
      <c r="CZ35" s="622">
        <v>1.4</v>
      </c>
      <c r="DA35" s="650"/>
      <c r="DB35" s="650"/>
      <c r="DC35" s="652"/>
      <c r="DD35" s="626">
        <v>133336</v>
      </c>
      <c r="DE35" s="648"/>
      <c r="DF35" s="648"/>
      <c r="DG35" s="648"/>
      <c r="DH35" s="648"/>
      <c r="DI35" s="648"/>
      <c r="DJ35" s="648"/>
      <c r="DK35" s="649"/>
      <c r="DL35" s="626">
        <v>127936</v>
      </c>
      <c r="DM35" s="648"/>
      <c r="DN35" s="648"/>
      <c r="DO35" s="648"/>
      <c r="DP35" s="648"/>
      <c r="DQ35" s="648"/>
      <c r="DR35" s="648"/>
      <c r="DS35" s="648"/>
      <c r="DT35" s="648"/>
      <c r="DU35" s="648"/>
      <c r="DV35" s="649"/>
      <c r="DW35" s="622">
        <v>1.8</v>
      </c>
      <c r="DX35" s="650"/>
      <c r="DY35" s="650"/>
      <c r="DZ35" s="650"/>
      <c r="EA35" s="650"/>
      <c r="EB35" s="650"/>
      <c r="EC35" s="651"/>
    </row>
    <row r="36" spans="2:133" ht="11.25" customHeight="1" x14ac:dyDescent="0.15">
      <c r="B36" s="614" t="s">
        <v>257</v>
      </c>
      <c r="C36" s="615"/>
      <c r="D36" s="615"/>
      <c r="E36" s="615"/>
      <c r="F36" s="615"/>
      <c r="G36" s="615"/>
      <c r="H36" s="615"/>
      <c r="I36" s="615"/>
      <c r="J36" s="615"/>
      <c r="K36" s="615"/>
      <c r="L36" s="615"/>
      <c r="M36" s="615"/>
      <c r="N36" s="615"/>
      <c r="O36" s="615"/>
      <c r="P36" s="615"/>
      <c r="Q36" s="616"/>
      <c r="R36" s="617">
        <v>709116</v>
      </c>
      <c r="S36" s="618"/>
      <c r="T36" s="618"/>
      <c r="U36" s="618"/>
      <c r="V36" s="618"/>
      <c r="W36" s="618"/>
      <c r="X36" s="618"/>
      <c r="Y36" s="619"/>
      <c r="Z36" s="620">
        <v>5.7</v>
      </c>
      <c r="AA36" s="620"/>
      <c r="AB36" s="620"/>
      <c r="AC36" s="620"/>
      <c r="AD36" s="621" t="s">
        <v>62</v>
      </c>
      <c r="AE36" s="621"/>
      <c r="AF36" s="621"/>
      <c r="AG36" s="621"/>
      <c r="AH36" s="621"/>
      <c r="AI36" s="621"/>
      <c r="AJ36" s="621"/>
      <c r="AK36" s="621"/>
      <c r="AL36" s="622" t="s">
        <v>62</v>
      </c>
      <c r="AM36" s="623"/>
      <c r="AN36" s="623"/>
      <c r="AO36" s="624"/>
      <c r="AP36" s="81"/>
      <c r="AQ36" s="679" t="s">
        <v>258</v>
      </c>
      <c r="AR36" s="680"/>
      <c r="AS36" s="680"/>
      <c r="AT36" s="680"/>
      <c r="AU36" s="680"/>
      <c r="AV36" s="680"/>
      <c r="AW36" s="680"/>
      <c r="AX36" s="680"/>
      <c r="AY36" s="681"/>
      <c r="AZ36" s="606">
        <v>1483409</v>
      </c>
      <c r="BA36" s="607"/>
      <c r="BB36" s="607"/>
      <c r="BC36" s="607"/>
      <c r="BD36" s="607"/>
      <c r="BE36" s="607"/>
      <c r="BF36" s="682"/>
      <c r="BG36" s="603" t="s">
        <v>259</v>
      </c>
      <c r="BH36" s="604"/>
      <c r="BI36" s="604"/>
      <c r="BJ36" s="604"/>
      <c r="BK36" s="604"/>
      <c r="BL36" s="604"/>
      <c r="BM36" s="604"/>
      <c r="BN36" s="604"/>
      <c r="BO36" s="604"/>
      <c r="BP36" s="604"/>
      <c r="BQ36" s="604"/>
      <c r="BR36" s="604"/>
      <c r="BS36" s="604"/>
      <c r="BT36" s="604"/>
      <c r="BU36" s="605"/>
      <c r="BV36" s="606">
        <v>1462</v>
      </c>
      <c r="BW36" s="607"/>
      <c r="BX36" s="607"/>
      <c r="BY36" s="607"/>
      <c r="BZ36" s="607"/>
      <c r="CA36" s="607"/>
      <c r="CB36" s="682"/>
      <c r="CD36" s="614" t="s">
        <v>260</v>
      </c>
      <c r="CE36" s="615"/>
      <c r="CF36" s="615"/>
      <c r="CG36" s="615"/>
      <c r="CH36" s="615"/>
      <c r="CI36" s="615"/>
      <c r="CJ36" s="615"/>
      <c r="CK36" s="615"/>
      <c r="CL36" s="615"/>
      <c r="CM36" s="615"/>
      <c r="CN36" s="615"/>
      <c r="CO36" s="615"/>
      <c r="CP36" s="615"/>
      <c r="CQ36" s="616"/>
      <c r="CR36" s="617">
        <v>1458462</v>
      </c>
      <c r="CS36" s="618"/>
      <c r="CT36" s="618"/>
      <c r="CU36" s="618"/>
      <c r="CV36" s="618"/>
      <c r="CW36" s="618"/>
      <c r="CX36" s="618"/>
      <c r="CY36" s="619"/>
      <c r="CZ36" s="622">
        <v>12.4</v>
      </c>
      <c r="DA36" s="650"/>
      <c r="DB36" s="650"/>
      <c r="DC36" s="652"/>
      <c r="DD36" s="626">
        <v>814745</v>
      </c>
      <c r="DE36" s="618"/>
      <c r="DF36" s="618"/>
      <c r="DG36" s="618"/>
      <c r="DH36" s="618"/>
      <c r="DI36" s="618"/>
      <c r="DJ36" s="618"/>
      <c r="DK36" s="619"/>
      <c r="DL36" s="626">
        <v>520930</v>
      </c>
      <c r="DM36" s="618"/>
      <c r="DN36" s="618"/>
      <c r="DO36" s="618"/>
      <c r="DP36" s="618"/>
      <c r="DQ36" s="618"/>
      <c r="DR36" s="618"/>
      <c r="DS36" s="618"/>
      <c r="DT36" s="618"/>
      <c r="DU36" s="618"/>
      <c r="DV36" s="619"/>
      <c r="DW36" s="622">
        <v>7.5</v>
      </c>
      <c r="DX36" s="650"/>
      <c r="DY36" s="650"/>
      <c r="DZ36" s="650"/>
      <c r="EA36" s="650"/>
      <c r="EB36" s="650"/>
      <c r="EC36" s="651"/>
    </row>
    <row r="37" spans="2:133" ht="11.25" customHeight="1" x14ac:dyDescent="0.15">
      <c r="B37" s="614" t="s">
        <v>261</v>
      </c>
      <c r="C37" s="615"/>
      <c r="D37" s="615"/>
      <c r="E37" s="615"/>
      <c r="F37" s="615"/>
      <c r="G37" s="615"/>
      <c r="H37" s="615"/>
      <c r="I37" s="615"/>
      <c r="J37" s="615"/>
      <c r="K37" s="615"/>
      <c r="L37" s="615"/>
      <c r="M37" s="615"/>
      <c r="N37" s="615"/>
      <c r="O37" s="615"/>
      <c r="P37" s="615"/>
      <c r="Q37" s="616"/>
      <c r="R37" s="617">
        <v>92673</v>
      </c>
      <c r="S37" s="618"/>
      <c r="T37" s="618"/>
      <c r="U37" s="618"/>
      <c r="V37" s="618"/>
      <c r="W37" s="618"/>
      <c r="X37" s="618"/>
      <c r="Y37" s="619"/>
      <c r="Z37" s="620">
        <v>0.7</v>
      </c>
      <c r="AA37" s="620"/>
      <c r="AB37" s="620"/>
      <c r="AC37" s="620"/>
      <c r="AD37" s="621">
        <v>9047</v>
      </c>
      <c r="AE37" s="621"/>
      <c r="AF37" s="621"/>
      <c r="AG37" s="621"/>
      <c r="AH37" s="621"/>
      <c r="AI37" s="621"/>
      <c r="AJ37" s="621"/>
      <c r="AK37" s="621"/>
      <c r="AL37" s="622">
        <v>0.1</v>
      </c>
      <c r="AM37" s="623"/>
      <c r="AN37" s="623"/>
      <c r="AO37" s="624"/>
      <c r="AQ37" s="683" t="s">
        <v>262</v>
      </c>
      <c r="AR37" s="684"/>
      <c r="AS37" s="684"/>
      <c r="AT37" s="684"/>
      <c r="AU37" s="684"/>
      <c r="AV37" s="684"/>
      <c r="AW37" s="684"/>
      <c r="AX37" s="684"/>
      <c r="AY37" s="685"/>
      <c r="AZ37" s="617">
        <v>560900</v>
      </c>
      <c r="BA37" s="618"/>
      <c r="BB37" s="618"/>
      <c r="BC37" s="618"/>
      <c r="BD37" s="648"/>
      <c r="BE37" s="648"/>
      <c r="BF37" s="674"/>
      <c r="BG37" s="614" t="s">
        <v>263</v>
      </c>
      <c r="BH37" s="615"/>
      <c r="BI37" s="615"/>
      <c r="BJ37" s="615"/>
      <c r="BK37" s="615"/>
      <c r="BL37" s="615"/>
      <c r="BM37" s="615"/>
      <c r="BN37" s="615"/>
      <c r="BO37" s="615"/>
      <c r="BP37" s="615"/>
      <c r="BQ37" s="615"/>
      <c r="BR37" s="615"/>
      <c r="BS37" s="615"/>
      <c r="BT37" s="615"/>
      <c r="BU37" s="616"/>
      <c r="BV37" s="617">
        <v>-30220</v>
      </c>
      <c r="BW37" s="618"/>
      <c r="BX37" s="618"/>
      <c r="BY37" s="618"/>
      <c r="BZ37" s="618"/>
      <c r="CA37" s="618"/>
      <c r="CB37" s="627"/>
      <c r="CD37" s="614" t="s">
        <v>264</v>
      </c>
      <c r="CE37" s="615"/>
      <c r="CF37" s="615"/>
      <c r="CG37" s="615"/>
      <c r="CH37" s="615"/>
      <c r="CI37" s="615"/>
      <c r="CJ37" s="615"/>
      <c r="CK37" s="615"/>
      <c r="CL37" s="615"/>
      <c r="CM37" s="615"/>
      <c r="CN37" s="615"/>
      <c r="CO37" s="615"/>
      <c r="CP37" s="615"/>
      <c r="CQ37" s="616"/>
      <c r="CR37" s="617">
        <v>379344</v>
      </c>
      <c r="CS37" s="648"/>
      <c r="CT37" s="648"/>
      <c r="CU37" s="648"/>
      <c r="CV37" s="648"/>
      <c r="CW37" s="648"/>
      <c r="CX37" s="648"/>
      <c r="CY37" s="649"/>
      <c r="CZ37" s="622">
        <v>3.2</v>
      </c>
      <c r="DA37" s="650"/>
      <c r="DB37" s="650"/>
      <c r="DC37" s="652"/>
      <c r="DD37" s="626">
        <v>379344</v>
      </c>
      <c r="DE37" s="648"/>
      <c r="DF37" s="648"/>
      <c r="DG37" s="648"/>
      <c r="DH37" s="648"/>
      <c r="DI37" s="648"/>
      <c r="DJ37" s="648"/>
      <c r="DK37" s="649"/>
      <c r="DL37" s="626">
        <v>338176</v>
      </c>
      <c r="DM37" s="648"/>
      <c r="DN37" s="648"/>
      <c r="DO37" s="648"/>
      <c r="DP37" s="648"/>
      <c r="DQ37" s="648"/>
      <c r="DR37" s="648"/>
      <c r="DS37" s="648"/>
      <c r="DT37" s="648"/>
      <c r="DU37" s="648"/>
      <c r="DV37" s="649"/>
      <c r="DW37" s="622">
        <v>4.9000000000000004</v>
      </c>
      <c r="DX37" s="650"/>
      <c r="DY37" s="650"/>
      <c r="DZ37" s="650"/>
      <c r="EA37" s="650"/>
      <c r="EB37" s="650"/>
      <c r="EC37" s="651"/>
    </row>
    <row r="38" spans="2:133" ht="11.25" customHeight="1" x14ac:dyDescent="0.15">
      <c r="B38" s="614" t="s">
        <v>265</v>
      </c>
      <c r="C38" s="615"/>
      <c r="D38" s="615"/>
      <c r="E38" s="615"/>
      <c r="F38" s="615"/>
      <c r="G38" s="615"/>
      <c r="H38" s="615"/>
      <c r="I38" s="615"/>
      <c r="J38" s="615"/>
      <c r="K38" s="615"/>
      <c r="L38" s="615"/>
      <c r="M38" s="615"/>
      <c r="N38" s="615"/>
      <c r="O38" s="615"/>
      <c r="P38" s="615"/>
      <c r="Q38" s="616"/>
      <c r="R38" s="617">
        <v>894500</v>
      </c>
      <c r="S38" s="618"/>
      <c r="T38" s="618"/>
      <c r="U38" s="618"/>
      <c r="V38" s="618"/>
      <c r="W38" s="618"/>
      <c r="X38" s="618"/>
      <c r="Y38" s="619"/>
      <c r="Z38" s="620">
        <v>7.2</v>
      </c>
      <c r="AA38" s="620"/>
      <c r="AB38" s="620"/>
      <c r="AC38" s="620"/>
      <c r="AD38" s="621" t="s">
        <v>62</v>
      </c>
      <c r="AE38" s="621"/>
      <c r="AF38" s="621"/>
      <c r="AG38" s="621"/>
      <c r="AH38" s="621"/>
      <c r="AI38" s="621"/>
      <c r="AJ38" s="621"/>
      <c r="AK38" s="621"/>
      <c r="AL38" s="622" t="s">
        <v>62</v>
      </c>
      <c r="AM38" s="623"/>
      <c r="AN38" s="623"/>
      <c r="AO38" s="624"/>
      <c r="AQ38" s="683" t="s">
        <v>266</v>
      </c>
      <c r="AR38" s="684"/>
      <c r="AS38" s="684"/>
      <c r="AT38" s="684"/>
      <c r="AU38" s="684"/>
      <c r="AV38" s="684"/>
      <c r="AW38" s="684"/>
      <c r="AX38" s="684"/>
      <c r="AY38" s="685"/>
      <c r="AZ38" s="617">
        <v>28195</v>
      </c>
      <c r="BA38" s="618"/>
      <c r="BB38" s="618"/>
      <c r="BC38" s="618"/>
      <c r="BD38" s="648"/>
      <c r="BE38" s="648"/>
      <c r="BF38" s="674"/>
      <c r="BG38" s="614" t="s">
        <v>267</v>
      </c>
      <c r="BH38" s="615"/>
      <c r="BI38" s="615"/>
      <c r="BJ38" s="615"/>
      <c r="BK38" s="615"/>
      <c r="BL38" s="615"/>
      <c r="BM38" s="615"/>
      <c r="BN38" s="615"/>
      <c r="BO38" s="615"/>
      <c r="BP38" s="615"/>
      <c r="BQ38" s="615"/>
      <c r="BR38" s="615"/>
      <c r="BS38" s="615"/>
      <c r="BT38" s="615"/>
      <c r="BU38" s="616"/>
      <c r="BV38" s="617">
        <v>2231</v>
      </c>
      <c r="BW38" s="618"/>
      <c r="BX38" s="618"/>
      <c r="BY38" s="618"/>
      <c r="BZ38" s="618"/>
      <c r="CA38" s="618"/>
      <c r="CB38" s="627"/>
      <c r="CD38" s="614" t="s">
        <v>268</v>
      </c>
      <c r="CE38" s="615"/>
      <c r="CF38" s="615"/>
      <c r="CG38" s="615"/>
      <c r="CH38" s="615"/>
      <c r="CI38" s="615"/>
      <c r="CJ38" s="615"/>
      <c r="CK38" s="615"/>
      <c r="CL38" s="615"/>
      <c r="CM38" s="615"/>
      <c r="CN38" s="615"/>
      <c r="CO38" s="615"/>
      <c r="CP38" s="615"/>
      <c r="CQ38" s="616"/>
      <c r="CR38" s="617">
        <v>1455214</v>
      </c>
      <c r="CS38" s="618"/>
      <c r="CT38" s="618"/>
      <c r="CU38" s="618"/>
      <c r="CV38" s="618"/>
      <c r="CW38" s="618"/>
      <c r="CX38" s="618"/>
      <c r="CY38" s="619"/>
      <c r="CZ38" s="622">
        <v>12.4</v>
      </c>
      <c r="DA38" s="650"/>
      <c r="DB38" s="650"/>
      <c r="DC38" s="652"/>
      <c r="DD38" s="626">
        <v>1304968</v>
      </c>
      <c r="DE38" s="618"/>
      <c r="DF38" s="618"/>
      <c r="DG38" s="618"/>
      <c r="DH38" s="618"/>
      <c r="DI38" s="618"/>
      <c r="DJ38" s="618"/>
      <c r="DK38" s="619"/>
      <c r="DL38" s="626">
        <v>1204476</v>
      </c>
      <c r="DM38" s="618"/>
      <c r="DN38" s="618"/>
      <c r="DO38" s="618"/>
      <c r="DP38" s="618"/>
      <c r="DQ38" s="618"/>
      <c r="DR38" s="618"/>
      <c r="DS38" s="618"/>
      <c r="DT38" s="618"/>
      <c r="DU38" s="618"/>
      <c r="DV38" s="619"/>
      <c r="DW38" s="622">
        <v>17.3</v>
      </c>
      <c r="DX38" s="650"/>
      <c r="DY38" s="650"/>
      <c r="DZ38" s="650"/>
      <c r="EA38" s="650"/>
      <c r="EB38" s="650"/>
      <c r="EC38" s="651"/>
    </row>
    <row r="39" spans="2:133" ht="11.25" customHeight="1" x14ac:dyDescent="0.15">
      <c r="B39" s="614" t="s">
        <v>269</v>
      </c>
      <c r="C39" s="615"/>
      <c r="D39" s="615"/>
      <c r="E39" s="615"/>
      <c r="F39" s="615"/>
      <c r="G39" s="615"/>
      <c r="H39" s="615"/>
      <c r="I39" s="615"/>
      <c r="J39" s="615"/>
      <c r="K39" s="615"/>
      <c r="L39" s="615"/>
      <c r="M39" s="615"/>
      <c r="N39" s="615"/>
      <c r="O39" s="615"/>
      <c r="P39" s="615"/>
      <c r="Q39" s="616"/>
      <c r="R39" s="617" t="s">
        <v>62</v>
      </c>
      <c r="S39" s="618"/>
      <c r="T39" s="618"/>
      <c r="U39" s="618"/>
      <c r="V39" s="618"/>
      <c r="W39" s="618"/>
      <c r="X39" s="618"/>
      <c r="Y39" s="619"/>
      <c r="Z39" s="620" t="s">
        <v>62</v>
      </c>
      <c r="AA39" s="620"/>
      <c r="AB39" s="620"/>
      <c r="AC39" s="620"/>
      <c r="AD39" s="621" t="s">
        <v>62</v>
      </c>
      <c r="AE39" s="621"/>
      <c r="AF39" s="621"/>
      <c r="AG39" s="621"/>
      <c r="AH39" s="621"/>
      <c r="AI39" s="621"/>
      <c r="AJ39" s="621"/>
      <c r="AK39" s="621"/>
      <c r="AL39" s="622" t="s">
        <v>62</v>
      </c>
      <c r="AM39" s="623"/>
      <c r="AN39" s="623"/>
      <c r="AO39" s="624"/>
      <c r="AQ39" s="683" t="s">
        <v>270</v>
      </c>
      <c r="AR39" s="684"/>
      <c r="AS39" s="684"/>
      <c r="AT39" s="684"/>
      <c r="AU39" s="684"/>
      <c r="AV39" s="684"/>
      <c r="AW39" s="684"/>
      <c r="AX39" s="684"/>
      <c r="AY39" s="685"/>
      <c r="AZ39" s="617">
        <v>18763</v>
      </c>
      <c r="BA39" s="618"/>
      <c r="BB39" s="618"/>
      <c r="BC39" s="618"/>
      <c r="BD39" s="648"/>
      <c r="BE39" s="648"/>
      <c r="BF39" s="674"/>
      <c r="BG39" s="614" t="s">
        <v>271</v>
      </c>
      <c r="BH39" s="615"/>
      <c r="BI39" s="615"/>
      <c r="BJ39" s="615"/>
      <c r="BK39" s="615"/>
      <c r="BL39" s="615"/>
      <c r="BM39" s="615"/>
      <c r="BN39" s="615"/>
      <c r="BO39" s="615"/>
      <c r="BP39" s="615"/>
      <c r="BQ39" s="615"/>
      <c r="BR39" s="615"/>
      <c r="BS39" s="615"/>
      <c r="BT39" s="615"/>
      <c r="BU39" s="616"/>
      <c r="BV39" s="617">
        <v>3539</v>
      </c>
      <c r="BW39" s="618"/>
      <c r="BX39" s="618"/>
      <c r="BY39" s="618"/>
      <c r="BZ39" s="618"/>
      <c r="CA39" s="618"/>
      <c r="CB39" s="627"/>
      <c r="CD39" s="614" t="s">
        <v>272</v>
      </c>
      <c r="CE39" s="615"/>
      <c r="CF39" s="615"/>
      <c r="CG39" s="615"/>
      <c r="CH39" s="615"/>
      <c r="CI39" s="615"/>
      <c r="CJ39" s="615"/>
      <c r="CK39" s="615"/>
      <c r="CL39" s="615"/>
      <c r="CM39" s="615"/>
      <c r="CN39" s="615"/>
      <c r="CO39" s="615"/>
      <c r="CP39" s="615"/>
      <c r="CQ39" s="616"/>
      <c r="CR39" s="617">
        <v>345403</v>
      </c>
      <c r="CS39" s="648"/>
      <c r="CT39" s="648"/>
      <c r="CU39" s="648"/>
      <c r="CV39" s="648"/>
      <c r="CW39" s="648"/>
      <c r="CX39" s="648"/>
      <c r="CY39" s="649"/>
      <c r="CZ39" s="622">
        <v>2.9</v>
      </c>
      <c r="DA39" s="650"/>
      <c r="DB39" s="650"/>
      <c r="DC39" s="652"/>
      <c r="DD39" s="626">
        <v>42079</v>
      </c>
      <c r="DE39" s="648"/>
      <c r="DF39" s="648"/>
      <c r="DG39" s="648"/>
      <c r="DH39" s="648"/>
      <c r="DI39" s="648"/>
      <c r="DJ39" s="648"/>
      <c r="DK39" s="649"/>
      <c r="DL39" s="626" t="s">
        <v>62</v>
      </c>
      <c r="DM39" s="648"/>
      <c r="DN39" s="648"/>
      <c r="DO39" s="648"/>
      <c r="DP39" s="648"/>
      <c r="DQ39" s="648"/>
      <c r="DR39" s="648"/>
      <c r="DS39" s="648"/>
      <c r="DT39" s="648"/>
      <c r="DU39" s="648"/>
      <c r="DV39" s="649"/>
      <c r="DW39" s="622" t="s">
        <v>62</v>
      </c>
      <c r="DX39" s="650"/>
      <c r="DY39" s="650"/>
      <c r="DZ39" s="650"/>
      <c r="EA39" s="650"/>
      <c r="EB39" s="650"/>
      <c r="EC39" s="651"/>
    </row>
    <row r="40" spans="2:133" ht="11.25" customHeight="1" x14ac:dyDescent="0.15">
      <c r="B40" s="614" t="s">
        <v>273</v>
      </c>
      <c r="C40" s="615"/>
      <c r="D40" s="615"/>
      <c r="E40" s="615"/>
      <c r="F40" s="615"/>
      <c r="G40" s="615"/>
      <c r="H40" s="615"/>
      <c r="I40" s="615"/>
      <c r="J40" s="615"/>
      <c r="K40" s="615"/>
      <c r="L40" s="615"/>
      <c r="M40" s="615"/>
      <c r="N40" s="615"/>
      <c r="O40" s="615"/>
      <c r="P40" s="615"/>
      <c r="Q40" s="616"/>
      <c r="R40" s="617">
        <v>31400</v>
      </c>
      <c r="S40" s="618"/>
      <c r="T40" s="618"/>
      <c r="U40" s="618"/>
      <c r="V40" s="618"/>
      <c r="W40" s="618"/>
      <c r="X40" s="618"/>
      <c r="Y40" s="619"/>
      <c r="Z40" s="620">
        <v>0.3</v>
      </c>
      <c r="AA40" s="620"/>
      <c r="AB40" s="620"/>
      <c r="AC40" s="620"/>
      <c r="AD40" s="621" t="s">
        <v>62</v>
      </c>
      <c r="AE40" s="621"/>
      <c r="AF40" s="621"/>
      <c r="AG40" s="621"/>
      <c r="AH40" s="621"/>
      <c r="AI40" s="621"/>
      <c r="AJ40" s="621"/>
      <c r="AK40" s="621"/>
      <c r="AL40" s="622" t="s">
        <v>62</v>
      </c>
      <c r="AM40" s="623"/>
      <c r="AN40" s="623"/>
      <c r="AO40" s="624"/>
      <c r="AQ40" s="683" t="s">
        <v>274</v>
      </c>
      <c r="AR40" s="684"/>
      <c r="AS40" s="684"/>
      <c r="AT40" s="684"/>
      <c r="AU40" s="684"/>
      <c r="AV40" s="684"/>
      <c r="AW40" s="684"/>
      <c r="AX40" s="684"/>
      <c r="AY40" s="685"/>
      <c r="AZ40" s="617" t="s">
        <v>62</v>
      </c>
      <c r="BA40" s="618"/>
      <c r="BB40" s="618"/>
      <c r="BC40" s="618"/>
      <c r="BD40" s="648"/>
      <c r="BE40" s="648"/>
      <c r="BF40" s="674"/>
      <c r="BG40" s="663" t="s">
        <v>275</v>
      </c>
      <c r="BH40" s="664"/>
      <c r="BI40" s="664"/>
      <c r="BJ40" s="664"/>
      <c r="BK40" s="664"/>
      <c r="BL40" s="82"/>
      <c r="BM40" s="615" t="s">
        <v>276</v>
      </c>
      <c r="BN40" s="615"/>
      <c r="BO40" s="615"/>
      <c r="BP40" s="615"/>
      <c r="BQ40" s="615"/>
      <c r="BR40" s="615"/>
      <c r="BS40" s="615"/>
      <c r="BT40" s="615"/>
      <c r="BU40" s="616"/>
      <c r="BV40" s="617">
        <v>88</v>
      </c>
      <c r="BW40" s="618"/>
      <c r="BX40" s="618"/>
      <c r="BY40" s="618"/>
      <c r="BZ40" s="618"/>
      <c r="CA40" s="618"/>
      <c r="CB40" s="627"/>
      <c r="CD40" s="614" t="s">
        <v>277</v>
      </c>
      <c r="CE40" s="615"/>
      <c r="CF40" s="615"/>
      <c r="CG40" s="615"/>
      <c r="CH40" s="615"/>
      <c r="CI40" s="615"/>
      <c r="CJ40" s="615"/>
      <c r="CK40" s="615"/>
      <c r="CL40" s="615"/>
      <c r="CM40" s="615"/>
      <c r="CN40" s="615"/>
      <c r="CO40" s="615"/>
      <c r="CP40" s="615"/>
      <c r="CQ40" s="616"/>
      <c r="CR40" s="617">
        <v>25304</v>
      </c>
      <c r="CS40" s="618"/>
      <c r="CT40" s="618"/>
      <c r="CU40" s="618"/>
      <c r="CV40" s="618"/>
      <c r="CW40" s="618"/>
      <c r="CX40" s="618"/>
      <c r="CY40" s="619"/>
      <c r="CZ40" s="622">
        <v>0.2</v>
      </c>
      <c r="DA40" s="650"/>
      <c r="DB40" s="650"/>
      <c r="DC40" s="652"/>
      <c r="DD40" s="626">
        <v>21598</v>
      </c>
      <c r="DE40" s="618"/>
      <c r="DF40" s="618"/>
      <c r="DG40" s="618"/>
      <c r="DH40" s="618"/>
      <c r="DI40" s="618"/>
      <c r="DJ40" s="618"/>
      <c r="DK40" s="619"/>
      <c r="DL40" s="626" t="s">
        <v>62</v>
      </c>
      <c r="DM40" s="618"/>
      <c r="DN40" s="618"/>
      <c r="DO40" s="618"/>
      <c r="DP40" s="618"/>
      <c r="DQ40" s="618"/>
      <c r="DR40" s="618"/>
      <c r="DS40" s="618"/>
      <c r="DT40" s="618"/>
      <c r="DU40" s="618"/>
      <c r="DV40" s="619"/>
      <c r="DW40" s="622" t="s">
        <v>62</v>
      </c>
      <c r="DX40" s="650"/>
      <c r="DY40" s="650"/>
      <c r="DZ40" s="650"/>
      <c r="EA40" s="650"/>
      <c r="EB40" s="650"/>
      <c r="EC40" s="651"/>
    </row>
    <row r="41" spans="2:133" ht="11.25" customHeight="1" x14ac:dyDescent="0.15">
      <c r="B41" s="638" t="s">
        <v>278</v>
      </c>
      <c r="C41" s="639"/>
      <c r="D41" s="639"/>
      <c r="E41" s="639"/>
      <c r="F41" s="639"/>
      <c r="G41" s="639"/>
      <c r="H41" s="639"/>
      <c r="I41" s="639"/>
      <c r="J41" s="639"/>
      <c r="K41" s="639"/>
      <c r="L41" s="639"/>
      <c r="M41" s="639"/>
      <c r="N41" s="639"/>
      <c r="O41" s="639"/>
      <c r="P41" s="639"/>
      <c r="Q41" s="640"/>
      <c r="R41" s="692">
        <v>12390727</v>
      </c>
      <c r="S41" s="693"/>
      <c r="T41" s="693"/>
      <c r="U41" s="693"/>
      <c r="V41" s="693"/>
      <c r="W41" s="693"/>
      <c r="X41" s="693"/>
      <c r="Y41" s="694"/>
      <c r="Z41" s="695">
        <v>100</v>
      </c>
      <c r="AA41" s="695"/>
      <c r="AB41" s="695"/>
      <c r="AC41" s="695"/>
      <c r="AD41" s="696">
        <v>6934660</v>
      </c>
      <c r="AE41" s="696"/>
      <c r="AF41" s="696"/>
      <c r="AG41" s="696"/>
      <c r="AH41" s="696"/>
      <c r="AI41" s="696"/>
      <c r="AJ41" s="696"/>
      <c r="AK41" s="696"/>
      <c r="AL41" s="697">
        <v>100</v>
      </c>
      <c r="AM41" s="677"/>
      <c r="AN41" s="677"/>
      <c r="AO41" s="698"/>
      <c r="AQ41" s="683" t="s">
        <v>279</v>
      </c>
      <c r="AR41" s="684"/>
      <c r="AS41" s="684"/>
      <c r="AT41" s="684"/>
      <c r="AU41" s="684"/>
      <c r="AV41" s="684"/>
      <c r="AW41" s="684"/>
      <c r="AX41" s="684"/>
      <c r="AY41" s="685"/>
      <c r="AZ41" s="617">
        <v>222043</v>
      </c>
      <c r="BA41" s="618"/>
      <c r="BB41" s="618"/>
      <c r="BC41" s="618"/>
      <c r="BD41" s="648"/>
      <c r="BE41" s="648"/>
      <c r="BF41" s="674"/>
      <c r="BG41" s="663"/>
      <c r="BH41" s="664"/>
      <c r="BI41" s="664"/>
      <c r="BJ41" s="664"/>
      <c r="BK41" s="664"/>
      <c r="BL41" s="82"/>
      <c r="BM41" s="615" t="s">
        <v>280</v>
      </c>
      <c r="BN41" s="615"/>
      <c r="BO41" s="615"/>
      <c r="BP41" s="615"/>
      <c r="BQ41" s="615"/>
      <c r="BR41" s="615"/>
      <c r="BS41" s="615"/>
      <c r="BT41" s="615"/>
      <c r="BU41" s="616"/>
      <c r="BV41" s="617" t="s">
        <v>62</v>
      </c>
      <c r="BW41" s="618"/>
      <c r="BX41" s="618"/>
      <c r="BY41" s="618"/>
      <c r="BZ41" s="618"/>
      <c r="CA41" s="618"/>
      <c r="CB41" s="627"/>
      <c r="CD41" s="614" t="s">
        <v>281</v>
      </c>
      <c r="CE41" s="615"/>
      <c r="CF41" s="615"/>
      <c r="CG41" s="615"/>
      <c r="CH41" s="615"/>
      <c r="CI41" s="615"/>
      <c r="CJ41" s="615"/>
      <c r="CK41" s="615"/>
      <c r="CL41" s="615"/>
      <c r="CM41" s="615"/>
      <c r="CN41" s="615"/>
      <c r="CO41" s="615"/>
      <c r="CP41" s="615"/>
      <c r="CQ41" s="616"/>
      <c r="CR41" s="617" t="s">
        <v>62</v>
      </c>
      <c r="CS41" s="648"/>
      <c r="CT41" s="648"/>
      <c r="CU41" s="648"/>
      <c r="CV41" s="648"/>
      <c r="CW41" s="648"/>
      <c r="CX41" s="648"/>
      <c r="CY41" s="649"/>
      <c r="CZ41" s="622" t="s">
        <v>62</v>
      </c>
      <c r="DA41" s="650"/>
      <c r="DB41" s="650"/>
      <c r="DC41" s="652"/>
      <c r="DD41" s="626" t="s">
        <v>62</v>
      </c>
      <c r="DE41" s="648"/>
      <c r="DF41" s="648"/>
      <c r="DG41" s="648"/>
      <c r="DH41" s="648"/>
      <c r="DI41" s="648"/>
      <c r="DJ41" s="648"/>
      <c r="DK41" s="649"/>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15">
      <c r="AQ42" s="699" t="s">
        <v>282</v>
      </c>
      <c r="AR42" s="700"/>
      <c r="AS42" s="700"/>
      <c r="AT42" s="700"/>
      <c r="AU42" s="700"/>
      <c r="AV42" s="700"/>
      <c r="AW42" s="700"/>
      <c r="AX42" s="700"/>
      <c r="AY42" s="701"/>
      <c r="AZ42" s="692">
        <v>653508</v>
      </c>
      <c r="BA42" s="693"/>
      <c r="BB42" s="693"/>
      <c r="BC42" s="693"/>
      <c r="BD42" s="676"/>
      <c r="BE42" s="676"/>
      <c r="BF42" s="678"/>
      <c r="BG42" s="665"/>
      <c r="BH42" s="666"/>
      <c r="BI42" s="666"/>
      <c r="BJ42" s="666"/>
      <c r="BK42" s="666"/>
      <c r="BL42" s="83"/>
      <c r="BM42" s="639" t="s">
        <v>283</v>
      </c>
      <c r="BN42" s="639"/>
      <c r="BO42" s="639"/>
      <c r="BP42" s="639"/>
      <c r="BQ42" s="639"/>
      <c r="BR42" s="639"/>
      <c r="BS42" s="639"/>
      <c r="BT42" s="639"/>
      <c r="BU42" s="640"/>
      <c r="BV42" s="692">
        <v>405</v>
      </c>
      <c r="BW42" s="693"/>
      <c r="BX42" s="693"/>
      <c r="BY42" s="693"/>
      <c r="BZ42" s="693"/>
      <c r="CA42" s="693"/>
      <c r="CB42" s="702"/>
      <c r="CD42" s="614" t="s">
        <v>284</v>
      </c>
      <c r="CE42" s="615"/>
      <c r="CF42" s="615"/>
      <c r="CG42" s="615"/>
      <c r="CH42" s="615"/>
      <c r="CI42" s="615"/>
      <c r="CJ42" s="615"/>
      <c r="CK42" s="615"/>
      <c r="CL42" s="615"/>
      <c r="CM42" s="615"/>
      <c r="CN42" s="615"/>
      <c r="CO42" s="615"/>
      <c r="CP42" s="615"/>
      <c r="CQ42" s="616"/>
      <c r="CR42" s="617">
        <v>1340755</v>
      </c>
      <c r="CS42" s="648"/>
      <c r="CT42" s="648"/>
      <c r="CU42" s="648"/>
      <c r="CV42" s="648"/>
      <c r="CW42" s="648"/>
      <c r="CX42" s="648"/>
      <c r="CY42" s="649"/>
      <c r="CZ42" s="622">
        <v>11.4</v>
      </c>
      <c r="DA42" s="650"/>
      <c r="DB42" s="650"/>
      <c r="DC42" s="652"/>
      <c r="DD42" s="626">
        <v>136378</v>
      </c>
      <c r="DE42" s="648"/>
      <c r="DF42" s="648"/>
      <c r="DG42" s="648"/>
      <c r="DH42" s="648"/>
      <c r="DI42" s="648"/>
      <c r="DJ42" s="648"/>
      <c r="DK42" s="649"/>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15">
      <c r="B43" s="73" t="s">
        <v>285</v>
      </c>
      <c r="CD43" s="614" t="s">
        <v>286</v>
      </c>
      <c r="CE43" s="615"/>
      <c r="CF43" s="615"/>
      <c r="CG43" s="615"/>
      <c r="CH43" s="615"/>
      <c r="CI43" s="615"/>
      <c r="CJ43" s="615"/>
      <c r="CK43" s="615"/>
      <c r="CL43" s="615"/>
      <c r="CM43" s="615"/>
      <c r="CN43" s="615"/>
      <c r="CO43" s="615"/>
      <c r="CP43" s="615"/>
      <c r="CQ43" s="616"/>
      <c r="CR43" s="617">
        <v>2590</v>
      </c>
      <c r="CS43" s="648"/>
      <c r="CT43" s="648"/>
      <c r="CU43" s="648"/>
      <c r="CV43" s="648"/>
      <c r="CW43" s="648"/>
      <c r="CX43" s="648"/>
      <c r="CY43" s="649"/>
      <c r="CZ43" s="622">
        <v>0</v>
      </c>
      <c r="DA43" s="650"/>
      <c r="DB43" s="650"/>
      <c r="DC43" s="652"/>
      <c r="DD43" s="626">
        <v>2590</v>
      </c>
      <c r="DE43" s="648"/>
      <c r="DF43" s="648"/>
      <c r="DG43" s="648"/>
      <c r="DH43" s="648"/>
      <c r="DI43" s="648"/>
      <c r="DJ43" s="648"/>
      <c r="DK43" s="649"/>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15">
      <c r="B44" s="703" t="s">
        <v>287</v>
      </c>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3"/>
      <c r="BG44" s="703"/>
      <c r="BH44" s="703"/>
      <c r="BI44" s="703"/>
      <c r="BJ44" s="703"/>
      <c r="BK44" s="703"/>
      <c r="BL44" s="703"/>
      <c r="BM44" s="703"/>
      <c r="BN44" s="703"/>
      <c r="BO44" s="703"/>
      <c r="BP44" s="703"/>
      <c r="BQ44" s="703"/>
      <c r="BR44" s="703"/>
      <c r="BS44" s="703"/>
      <c r="BT44" s="703"/>
      <c r="BU44" s="703"/>
      <c r="BV44" s="703"/>
      <c r="BW44" s="703"/>
      <c r="BX44" s="703"/>
      <c r="BY44" s="703"/>
      <c r="BZ44" s="703"/>
      <c r="CA44" s="703"/>
      <c r="CB44" s="703"/>
      <c r="CC44" s="704"/>
      <c r="CD44" s="655" t="s">
        <v>234</v>
      </c>
      <c r="CE44" s="656"/>
      <c r="CF44" s="614" t="s">
        <v>288</v>
      </c>
      <c r="CG44" s="615"/>
      <c r="CH44" s="615"/>
      <c r="CI44" s="615"/>
      <c r="CJ44" s="615"/>
      <c r="CK44" s="615"/>
      <c r="CL44" s="615"/>
      <c r="CM44" s="615"/>
      <c r="CN44" s="615"/>
      <c r="CO44" s="615"/>
      <c r="CP44" s="615"/>
      <c r="CQ44" s="616"/>
      <c r="CR44" s="617">
        <v>1333960</v>
      </c>
      <c r="CS44" s="618"/>
      <c r="CT44" s="618"/>
      <c r="CU44" s="618"/>
      <c r="CV44" s="618"/>
      <c r="CW44" s="618"/>
      <c r="CX44" s="618"/>
      <c r="CY44" s="619"/>
      <c r="CZ44" s="622">
        <v>11.4</v>
      </c>
      <c r="DA44" s="623"/>
      <c r="DB44" s="623"/>
      <c r="DC44" s="629"/>
      <c r="DD44" s="626">
        <v>134032</v>
      </c>
      <c r="DE44" s="618"/>
      <c r="DF44" s="618"/>
      <c r="DG44" s="618"/>
      <c r="DH44" s="618"/>
      <c r="DI44" s="618"/>
      <c r="DJ44" s="618"/>
      <c r="DK44" s="619"/>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15">
      <c r="B45" s="703" t="s">
        <v>289</v>
      </c>
      <c r="C45" s="703"/>
      <c r="D45" s="703"/>
      <c r="E45" s="703"/>
      <c r="F45" s="703"/>
      <c r="G45" s="703"/>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c r="BS45" s="703"/>
      <c r="BT45" s="703"/>
      <c r="BU45" s="703"/>
      <c r="BV45" s="703"/>
      <c r="BW45" s="703"/>
      <c r="BX45" s="703"/>
      <c r="BY45" s="703"/>
      <c r="BZ45" s="703"/>
      <c r="CA45" s="703"/>
      <c r="CB45" s="703"/>
      <c r="CC45" s="704"/>
      <c r="CD45" s="657"/>
      <c r="CE45" s="658"/>
      <c r="CF45" s="614" t="s">
        <v>290</v>
      </c>
      <c r="CG45" s="615"/>
      <c r="CH45" s="615"/>
      <c r="CI45" s="615"/>
      <c r="CJ45" s="615"/>
      <c r="CK45" s="615"/>
      <c r="CL45" s="615"/>
      <c r="CM45" s="615"/>
      <c r="CN45" s="615"/>
      <c r="CO45" s="615"/>
      <c r="CP45" s="615"/>
      <c r="CQ45" s="616"/>
      <c r="CR45" s="617">
        <v>390655</v>
      </c>
      <c r="CS45" s="648"/>
      <c r="CT45" s="648"/>
      <c r="CU45" s="648"/>
      <c r="CV45" s="648"/>
      <c r="CW45" s="648"/>
      <c r="CX45" s="648"/>
      <c r="CY45" s="649"/>
      <c r="CZ45" s="622">
        <v>3.3</v>
      </c>
      <c r="DA45" s="650"/>
      <c r="DB45" s="650"/>
      <c r="DC45" s="652"/>
      <c r="DD45" s="626">
        <v>9006</v>
      </c>
      <c r="DE45" s="648"/>
      <c r="DF45" s="648"/>
      <c r="DG45" s="648"/>
      <c r="DH45" s="648"/>
      <c r="DI45" s="648"/>
      <c r="DJ45" s="648"/>
      <c r="DK45" s="649"/>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15">
      <c r="B46" s="84"/>
      <c r="CD46" s="657"/>
      <c r="CE46" s="658"/>
      <c r="CF46" s="614" t="s">
        <v>291</v>
      </c>
      <c r="CG46" s="615"/>
      <c r="CH46" s="615"/>
      <c r="CI46" s="615"/>
      <c r="CJ46" s="615"/>
      <c r="CK46" s="615"/>
      <c r="CL46" s="615"/>
      <c r="CM46" s="615"/>
      <c r="CN46" s="615"/>
      <c r="CO46" s="615"/>
      <c r="CP46" s="615"/>
      <c r="CQ46" s="616"/>
      <c r="CR46" s="617">
        <v>847528</v>
      </c>
      <c r="CS46" s="618"/>
      <c r="CT46" s="618"/>
      <c r="CU46" s="618"/>
      <c r="CV46" s="618"/>
      <c r="CW46" s="618"/>
      <c r="CX46" s="618"/>
      <c r="CY46" s="619"/>
      <c r="CZ46" s="622">
        <v>7.2</v>
      </c>
      <c r="DA46" s="623"/>
      <c r="DB46" s="623"/>
      <c r="DC46" s="629"/>
      <c r="DD46" s="626">
        <v>89841</v>
      </c>
      <c r="DE46" s="618"/>
      <c r="DF46" s="618"/>
      <c r="DG46" s="618"/>
      <c r="DH46" s="618"/>
      <c r="DI46" s="618"/>
      <c r="DJ46" s="618"/>
      <c r="DK46" s="619"/>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15">
      <c r="B47" s="84"/>
      <c r="CD47" s="657"/>
      <c r="CE47" s="658"/>
      <c r="CF47" s="614" t="s">
        <v>292</v>
      </c>
      <c r="CG47" s="615"/>
      <c r="CH47" s="615"/>
      <c r="CI47" s="615"/>
      <c r="CJ47" s="615"/>
      <c r="CK47" s="615"/>
      <c r="CL47" s="615"/>
      <c r="CM47" s="615"/>
      <c r="CN47" s="615"/>
      <c r="CO47" s="615"/>
      <c r="CP47" s="615"/>
      <c r="CQ47" s="616"/>
      <c r="CR47" s="617">
        <v>6795</v>
      </c>
      <c r="CS47" s="648"/>
      <c r="CT47" s="648"/>
      <c r="CU47" s="648"/>
      <c r="CV47" s="648"/>
      <c r="CW47" s="648"/>
      <c r="CX47" s="648"/>
      <c r="CY47" s="649"/>
      <c r="CZ47" s="622">
        <v>0.1</v>
      </c>
      <c r="DA47" s="650"/>
      <c r="DB47" s="650"/>
      <c r="DC47" s="652"/>
      <c r="DD47" s="626">
        <v>2346</v>
      </c>
      <c r="DE47" s="648"/>
      <c r="DF47" s="648"/>
      <c r="DG47" s="648"/>
      <c r="DH47" s="648"/>
      <c r="DI47" s="648"/>
      <c r="DJ47" s="648"/>
      <c r="DK47" s="649"/>
      <c r="DL47" s="686"/>
      <c r="DM47" s="687"/>
      <c r="DN47" s="687"/>
      <c r="DO47" s="687"/>
      <c r="DP47" s="687"/>
      <c r="DQ47" s="687"/>
      <c r="DR47" s="687"/>
      <c r="DS47" s="687"/>
      <c r="DT47" s="687"/>
      <c r="DU47" s="687"/>
      <c r="DV47" s="688"/>
      <c r="DW47" s="689"/>
      <c r="DX47" s="690"/>
      <c r="DY47" s="690"/>
      <c r="DZ47" s="690"/>
      <c r="EA47" s="690"/>
      <c r="EB47" s="690"/>
      <c r="EC47" s="691"/>
    </row>
    <row r="48" spans="2:133" x14ac:dyDescent="0.15">
      <c r="B48" s="84"/>
      <c r="CD48" s="659"/>
      <c r="CE48" s="660"/>
      <c r="CF48" s="614" t="s">
        <v>293</v>
      </c>
      <c r="CG48" s="615"/>
      <c r="CH48" s="615"/>
      <c r="CI48" s="615"/>
      <c r="CJ48" s="615"/>
      <c r="CK48" s="615"/>
      <c r="CL48" s="615"/>
      <c r="CM48" s="615"/>
      <c r="CN48" s="615"/>
      <c r="CO48" s="615"/>
      <c r="CP48" s="615"/>
      <c r="CQ48" s="616"/>
      <c r="CR48" s="617" t="s">
        <v>62</v>
      </c>
      <c r="CS48" s="618"/>
      <c r="CT48" s="618"/>
      <c r="CU48" s="618"/>
      <c r="CV48" s="618"/>
      <c r="CW48" s="618"/>
      <c r="CX48" s="618"/>
      <c r="CY48" s="619"/>
      <c r="CZ48" s="622" t="s">
        <v>62</v>
      </c>
      <c r="DA48" s="623"/>
      <c r="DB48" s="623"/>
      <c r="DC48" s="629"/>
      <c r="DD48" s="626" t="s">
        <v>62</v>
      </c>
      <c r="DE48" s="618"/>
      <c r="DF48" s="618"/>
      <c r="DG48" s="618"/>
      <c r="DH48" s="618"/>
      <c r="DI48" s="618"/>
      <c r="DJ48" s="618"/>
      <c r="DK48" s="619"/>
      <c r="DL48" s="686"/>
      <c r="DM48" s="687"/>
      <c r="DN48" s="687"/>
      <c r="DO48" s="687"/>
      <c r="DP48" s="687"/>
      <c r="DQ48" s="687"/>
      <c r="DR48" s="687"/>
      <c r="DS48" s="687"/>
      <c r="DT48" s="687"/>
      <c r="DU48" s="687"/>
      <c r="DV48" s="688"/>
      <c r="DW48" s="689"/>
      <c r="DX48" s="690"/>
      <c r="DY48" s="690"/>
      <c r="DZ48" s="690"/>
      <c r="EA48" s="690"/>
      <c r="EB48" s="690"/>
      <c r="EC48" s="691"/>
    </row>
    <row r="49" spans="2:133" ht="11.25" customHeight="1" x14ac:dyDescent="0.15">
      <c r="B49" s="84"/>
      <c r="CD49" s="638" t="s">
        <v>294</v>
      </c>
      <c r="CE49" s="639"/>
      <c r="CF49" s="639"/>
      <c r="CG49" s="639"/>
      <c r="CH49" s="639"/>
      <c r="CI49" s="639"/>
      <c r="CJ49" s="639"/>
      <c r="CK49" s="639"/>
      <c r="CL49" s="639"/>
      <c r="CM49" s="639"/>
      <c r="CN49" s="639"/>
      <c r="CO49" s="639"/>
      <c r="CP49" s="639"/>
      <c r="CQ49" s="640"/>
      <c r="CR49" s="692">
        <v>11744661</v>
      </c>
      <c r="CS49" s="676"/>
      <c r="CT49" s="676"/>
      <c r="CU49" s="676"/>
      <c r="CV49" s="676"/>
      <c r="CW49" s="676"/>
      <c r="CX49" s="676"/>
      <c r="CY49" s="705"/>
      <c r="CZ49" s="697">
        <v>100</v>
      </c>
      <c r="DA49" s="706"/>
      <c r="DB49" s="706"/>
      <c r="DC49" s="707"/>
      <c r="DD49" s="708">
        <v>7651663</v>
      </c>
      <c r="DE49" s="676"/>
      <c r="DF49" s="676"/>
      <c r="DG49" s="676"/>
      <c r="DH49" s="676"/>
      <c r="DI49" s="676"/>
      <c r="DJ49" s="676"/>
      <c r="DK49" s="705"/>
      <c r="DL49" s="709"/>
      <c r="DM49" s="710"/>
      <c r="DN49" s="710"/>
      <c r="DO49" s="710"/>
      <c r="DP49" s="710"/>
      <c r="DQ49" s="710"/>
      <c r="DR49" s="710"/>
      <c r="DS49" s="710"/>
      <c r="DT49" s="710"/>
      <c r="DU49" s="710"/>
      <c r="DV49" s="711"/>
      <c r="DW49" s="712"/>
      <c r="DX49" s="713"/>
      <c r="DY49" s="713"/>
      <c r="DZ49" s="713"/>
      <c r="EA49" s="713"/>
      <c r="EB49" s="713"/>
      <c r="EC49" s="714"/>
    </row>
  </sheetData>
  <sheetProtection algorithmName="SHA-512" hashValue="4c/zHU/LC9xLqB6wiG4QBcIg+S+PaKNg4AxBdpfOhqh7iAIM3uMfhocbK523QycMCRMLGc+dyBYUNS+5brX2HA==" saltValue="QqOWQITLDqI+Toe7tdO9yg=="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729" t="s">
        <v>295</v>
      </c>
      <c r="B2" s="729"/>
      <c r="C2" s="729"/>
      <c r="D2" s="729"/>
      <c r="E2" s="729"/>
      <c r="F2" s="729"/>
      <c r="G2" s="729"/>
      <c r="H2" s="729"/>
      <c r="I2" s="729"/>
      <c r="J2" s="729"/>
      <c r="K2" s="729"/>
      <c r="L2" s="729"/>
      <c r="M2" s="729"/>
      <c r="N2" s="729"/>
      <c r="O2" s="729"/>
      <c r="P2" s="729"/>
      <c r="Q2" s="729"/>
      <c r="R2" s="729"/>
      <c r="S2" s="729"/>
      <c r="T2" s="729"/>
      <c r="U2" s="729"/>
      <c r="V2" s="729"/>
      <c r="W2" s="729"/>
      <c r="X2" s="729"/>
      <c r="Y2" s="729"/>
      <c r="Z2" s="729"/>
      <c r="AA2" s="729"/>
      <c r="AB2" s="729"/>
      <c r="AC2" s="729"/>
      <c r="AD2" s="729"/>
      <c r="AE2" s="729"/>
      <c r="AF2" s="729"/>
      <c r="AG2" s="729"/>
      <c r="AH2" s="729"/>
      <c r="AI2" s="729"/>
      <c r="AJ2" s="729"/>
      <c r="AK2" s="729"/>
      <c r="AL2" s="729"/>
      <c r="AM2" s="729"/>
      <c r="AN2" s="729"/>
      <c r="AO2" s="729"/>
      <c r="AP2" s="729"/>
      <c r="AQ2" s="729"/>
      <c r="AR2" s="729"/>
      <c r="AS2" s="729"/>
      <c r="AT2" s="729"/>
      <c r="AU2" s="729"/>
      <c r="AV2" s="729"/>
      <c r="AW2" s="729"/>
      <c r="AX2" s="729"/>
      <c r="AY2" s="729"/>
      <c r="AZ2" s="729"/>
      <c r="BA2" s="729"/>
      <c r="BB2" s="729"/>
      <c r="BC2" s="729"/>
      <c r="BD2" s="729"/>
      <c r="BE2" s="729"/>
      <c r="BF2" s="729"/>
      <c r="BG2" s="729"/>
      <c r="BH2" s="729"/>
      <c r="BI2" s="729"/>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30" t="s">
        <v>296</v>
      </c>
      <c r="DK2" s="731"/>
      <c r="DL2" s="731"/>
      <c r="DM2" s="731"/>
      <c r="DN2" s="731"/>
      <c r="DO2" s="732"/>
      <c r="DP2" s="87"/>
      <c r="DQ2" s="730" t="s">
        <v>297</v>
      </c>
      <c r="DR2" s="731"/>
      <c r="DS2" s="731"/>
      <c r="DT2" s="731"/>
      <c r="DU2" s="731"/>
      <c r="DV2" s="731"/>
      <c r="DW2" s="731"/>
      <c r="DX2" s="731"/>
      <c r="DY2" s="731"/>
      <c r="DZ2" s="732"/>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733" t="s">
        <v>298</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c r="AF4" s="733"/>
      <c r="AG4" s="733"/>
      <c r="AH4" s="733"/>
      <c r="AI4" s="733"/>
      <c r="AJ4" s="733"/>
      <c r="AK4" s="733"/>
      <c r="AL4" s="733"/>
      <c r="AM4" s="733"/>
      <c r="AN4" s="733"/>
      <c r="AO4" s="733"/>
      <c r="AP4" s="733"/>
      <c r="AQ4" s="733"/>
      <c r="AR4" s="733"/>
      <c r="AS4" s="733"/>
      <c r="AT4" s="733"/>
      <c r="AU4" s="733"/>
      <c r="AV4" s="733"/>
      <c r="AW4" s="733"/>
      <c r="AX4" s="733"/>
      <c r="AY4" s="733"/>
      <c r="AZ4" s="91"/>
      <c r="BA4" s="91"/>
      <c r="BB4" s="91"/>
      <c r="BC4" s="91"/>
      <c r="BD4" s="91"/>
      <c r="BE4" s="92"/>
      <c r="BF4" s="92"/>
      <c r="BG4" s="92"/>
      <c r="BH4" s="92"/>
      <c r="BI4" s="92"/>
      <c r="BJ4" s="92"/>
      <c r="BK4" s="92"/>
      <c r="BL4" s="92"/>
      <c r="BM4" s="92"/>
      <c r="BN4" s="92"/>
      <c r="BO4" s="92"/>
      <c r="BP4" s="92"/>
      <c r="BQ4" s="734" t="s">
        <v>299</v>
      </c>
      <c r="BR4" s="734"/>
      <c r="BS4" s="734"/>
      <c r="BT4" s="734"/>
      <c r="BU4" s="734"/>
      <c r="BV4" s="734"/>
      <c r="BW4" s="734"/>
      <c r="BX4" s="734"/>
      <c r="BY4" s="734"/>
      <c r="BZ4" s="734"/>
      <c r="CA4" s="734"/>
      <c r="CB4" s="734"/>
      <c r="CC4" s="734"/>
      <c r="CD4" s="734"/>
      <c r="CE4" s="734"/>
      <c r="CF4" s="734"/>
      <c r="CG4" s="734"/>
      <c r="CH4" s="734"/>
      <c r="CI4" s="734"/>
      <c r="CJ4" s="734"/>
      <c r="CK4" s="734"/>
      <c r="CL4" s="734"/>
      <c r="CM4" s="734"/>
      <c r="CN4" s="734"/>
      <c r="CO4" s="734"/>
      <c r="CP4" s="734"/>
      <c r="CQ4" s="734"/>
      <c r="CR4" s="734"/>
      <c r="CS4" s="734"/>
      <c r="CT4" s="734"/>
      <c r="CU4" s="734"/>
      <c r="CV4" s="734"/>
      <c r="CW4" s="734"/>
      <c r="CX4" s="734"/>
      <c r="CY4" s="734"/>
      <c r="CZ4" s="734"/>
      <c r="DA4" s="734"/>
      <c r="DB4" s="734"/>
      <c r="DC4" s="734"/>
      <c r="DD4" s="734"/>
      <c r="DE4" s="734"/>
      <c r="DF4" s="734"/>
      <c r="DG4" s="734"/>
      <c r="DH4" s="734"/>
      <c r="DI4" s="734"/>
      <c r="DJ4" s="734"/>
      <c r="DK4" s="734"/>
      <c r="DL4" s="734"/>
      <c r="DM4" s="734"/>
      <c r="DN4" s="734"/>
      <c r="DO4" s="734"/>
      <c r="DP4" s="734"/>
      <c r="DQ4" s="734"/>
      <c r="DR4" s="734"/>
      <c r="DS4" s="734"/>
      <c r="DT4" s="734"/>
      <c r="DU4" s="734"/>
      <c r="DV4" s="734"/>
      <c r="DW4" s="734"/>
      <c r="DX4" s="734"/>
      <c r="DY4" s="734"/>
      <c r="DZ4" s="734"/>
      <c r="EA4" s="93"/>
    </row>
    <row r="5" spans="1:131" s="94" customFormat="1" ht="26.25" customHeight="1" x14ac:dyDescent="0.15">
      <c r="A5" s="723" t="s">
        <v>300</v>
      </c>
      <c r="B5" s="724"/>
      <c r="C5" s="724"/>
      <c r="D5" s="724"/>
      <c r="E5" s="724"/>
      <c r="F5" s="724"/>
      <c r="G5" s="724"/>
      <c r="H5" s="724"/>
      <c r="I5" s="724"/>
      <c r="J5" s="724"/>
      <c r="K5" s="724"/>
      <c r="L5" s="724"/>
      <c r="M5" s="724"/>
      <c r="N5" s="724"/>
      <c r="O5" s="724"/>
      <c r="P5" s="725"/>
      <c r="Q5" s="719" t="s">
        <v>301</v>
      </c>
      <c r="R5" s="715"/>
      <c r="S5" s="715"/>
      <c r="T5" s="715"/>
      <c r="U5" s="716"/>
      <c r="V5" s="719" t="s">
        <v>302</v>
      </c>
      <c r="W5" s="715"/>
      <c r="X5" s="715"/>
      <c r="Y5" s="715"/>
      <c r="Z5" s="716"/>
      <c r="AA5" s="719" t="s">
        <v>303</v>
      </c>
      <c r="AB5" s="715"/>
      <c r="AC5" s="715"/>
      <c r="AD5" s="715"/>
      <c r="AE5" s="715"/>
      <c r="AF5" s="735" t="s">
        <v>304</v>
      </c>
      <c r="AG5" s="715"/>
      <c r="AH5" s="715"/>
      <c r="AI5" s="715"/>
      <c r="AJ5" s="721"/>
      <c r="AK5" s="715" t="s">
        <v>305</v>
      </c>
      <c r="AL5" s="715"/>
      <c r="AM5" s="715"/>
      <c r="AN5" s="715"/>
      <c r="AO5" s="716"/>
      <c r="AP5" s="719" t="s">
        <v>306</v>
      </c>
      <c r="AQ5" s="715"/>
      <c r="AR5" s="715"/>
      <c r="AS5" s="715"/>
      <c r="AT5" s="716"/>
      <c r="AU5" s="719" t="s">
        <v>307</v>
      </c>
      <c r="AV5" s="715"/>
      <c r="AW5" s="715"/>
      <c r="AX5" s="715"/>
      <c r="AY5" s="721"/>
      <c r="AZ5" s="91"/>
      <c r="BA5" s="91"/>
      <c r="BB5" s="91"/>
      <c r="BC5" s="91"/>
      <c r="BD5" s="91"/>
      <c r="BE5" s="92"/>
      <c r="BF5" s="92"/>
      <c r="BG5" s="92"/>
      <c r="BH5" s="92"/>
      <c r="BI5" s="92"/>
      <c r="BJ5" s="92"/>
      <c r="BK5" s="92"/>
      <c r="BL5" s="92"/>
      <c r="BM5" s="92"/>
      <c r="BN5" s="92"/>
      <c r="BO5" s="92"/>
      <c r="BP5" s="92"/>
      <c r="BQ5" s="723" t="s">
        <v>308</v>
      </c>
      <c r="BR5" s="724"/>
      <c r="BS5" s="724"/>
      <c r="BT5" s="724"/>
      <c r="BU5" s="724"/>
      <c r="BV5" s="724"/>
      <c r="BW5" s="724"/>
      <c r="BX5" s="724"/>
      <c r="BY5" s="724"/>
      <c r="BZ5" s="724"/>
      <c r="CA5" s="724"/>
      <c r="CB5" s="724"/>
      <c r="CC5" s="724"/>
      <c r="CD5" s="724"/>
      <c r="CE5" s="724"/>
      <c r="CF5" s="724"/>
      <c r="CG5" s="725"/>
      <c r="CH5" s="719" t="s">
        <v>309</v>
      </c>
      <c r="CI5" s="715"/>
      <c r="CJ5" s="715"/>
      <c r="CK5" s="715"/>
      <c r="CL5" s="716"/>
      <c r="CM5" s="719" t="s">
        <v>310</v>
      </c>
      <c r="CN5" s="715"/>
      <c r="CO5" s="715"/>
      <c r="CP5" s="715"/>
      <c r="CQ5" s="716"/>
      <c r="CR5" s="719" t="s">
        <v>311</v>
      </c>
      <c r="CS5" s="715"/>
      <c r="CT5" s="715"/>
      <c r="CU5" s="715"/>
      <c r="CV5" s="716"/>
      <c r="CW5" s="719" t="s">
        <v>312</v>
      </c>
      <c r="CX5" s="715"/>
      <c r="CY5" s="715"/>
      <c r="CZ5" s="715"/>
      <c r="DA5" s="716"/>
      <c r="DB5" s="719" t="s">
        <v>313</v>
      </c>
      <c r="DC5" s="715"/>
      <c r="DD5" s="715"/>
      <c r="DE5" s="715"/>
      <c r="DF5" s="716"/>
      <c r="DG5" s="768" t="s">
        <v>314</v>
      </c>
      <c r="DH5" s="769"/>
      <c r="DI5" s="769"/>
      <c r="DJ5" s="769"/>
      <c r="DK5" s="770"/>
      <c r="DL5" s="768" t="s">
        <v>315</v>
      </c>
      <c r="DM5" s="769"/>
      <c r="DN5" s="769"/>
      <c r="DO5" s="769"/>
      <c r="DP5" s="770"/>
      <c r="DQ5" s="719" t="s">
        <v>316</v>
      </c>
      <c r="DR5" s="715"/>
      <c r="DS5" s="715"/>
      <c r="DT5" s="715"/>
      <c r="DU5" s="716"/>
      <c r="DV5" s="719" t="s">
        <v>307</v>
      </c>
      <c r="DW5" s="715"/>
      <c r="DX5" s="715"/>
      <c r="DY5" s="715"/>
      <c r="DZ5" s="721"/>
      <c r="EA5" s="93"/>
    </row>
    <row r="6" spans="1:131" s="94" customFormat="1" ht="26.25" customHeight="1" thickBot="1" x14ac:dyDescent="0.2">
      <c r="A6" s="726"/>
      <c r="B6" s="727"/>
      <c r="C6" s="727"/>
      <c r="D6" s="727"/>
      <c r="E6" s="727"/>
      <c r="F6" s="727"/>
      <c r="G6" s="727"/>
      <c r="H6" s="727"/>
      <c r="I6" s="727"/>
      <c r="J6" s="727"/>
      <c r="K6" s="727"/>
      <c r="L6" s="727"/>
      <c r="M6" s="727"/>
      <c r="N6" s="727"/>
      <c r="O6" s="727"/>
      <c r="P6" s="728"/>
      <c r="Q6" s="720"/>
      <c r="R6" s="717"/>
      <c r="S6" s="717"/>
      <c r="T6" s="717"/>
      <c r="U6" s="718"/>
      <c r="V6" s="720"/>
      <c r="W6" s="717"/>
      <c r="X6" s="717"/>
      <c r="Y6" s="717"/>
      <c r="Z6" s="718"/>
      <c r="AA6" s="720"/>
      <c r="AB6" s="717"/>
      <c r="AC6" s="717"/>
      <c r="AD6" s="717"/>
      <c r="AE6" s="717"/>
      <c r="AF6" s="736"/>
      <c r="AG6" s="717"/>
      <c r="AH6" s="717"/>
      <c r="AI6" s="717"/>
      <c r="AJ6" s="722"/>
      <c r="AK6" s="717"/>
      <c r="AL6" s="717"/>
      <c r="AM6" s="717"/>
      <c r="AN6" s="717"/>
      <c r="AO6" s="718"/>
      <c r="AP6" s="720"/>
      <c r="AQ6" s="717"/>
      <c r="AR6" s="717"/>
      <c r="AS6" s="717"/>
      <c r="AT6" s="718"/>
      <c r="AU6" s="720"/>
      <c r="AV6" s="717"/>
      <c r="AW6" s="717"/>
      <c r="AX6" s="717"/>
      <c r="AY6" s="722"/>
      <c r="AZ6" s="91"/>
      <c r="BA6" s="91"/>
      <c r="BB6" s="91"/>
      <c r="BC6" s="91"/>
      <c r="BD6" s="91"/>
      <c r="BE6" s="92"/>
      <c r="BF6" s="92"/>
      <c r="BG6" s="92"/>
      <c r="BH6" s="92"/>
      <c r="BI6" s="92"/>
      <c r="BJ6" s="92"/>
      <c r="BK6" s="92"/>
      <c r="BL6" s="92"/>
      <c r="BM6" s="92"/>
      <c r="BN6" s="92"/>
      <c r="BO6" s="92"/>
      <c r="BP6" s="92"/>
      <c r="BQ6" s="726"/>
      <c r="BR6" s="727"/>
      <c r="BS6" s="727"/>
      <c r="BT6" s="727"/>
      <c r="BU6" s="727"/>
      <c r="BV6" s="727"/>
      <c r="BW6" s="727"/>
      <c r="BX6" s="727"/>
      <c r="BY6" s="727"/>
      <c r="BZ6" s="727"/>
      <c r="CA6" s="727"/>
      <c r="CB6" s="727"/>
      <c r="CC6" s="727"/>
      <c r="CD6" s="727"/>
      <c r="CE6" s="727"/>
      <c r="CF6" s="727"/>
      <c r="CG6" s="728"/>
      <c r="CH6" s="720"/>
      <c r="CI6" s="717"/>
      <c r="CJ6" s="717"/>
      <c r="CK6" s="717"/>
      <c r="CL6" s="718"/>
      <c r="CM6" s="720"/>
      <c r="CN6" s="717"/>
      <c r="CO6" s="717"/>
      <c r="CP6" s="717"/>
      <c r="CQ6" s="718"/>
      <c r="CR6" s="720"/>
      <c r="CS6" s="717"/>
      <c r="CT6" s="717"/>
      <c r="CU6" s="717"/>
      <c r="CV6" s="718"/>
      <c r="CW6" s="720"/>
      <c r="CX6" s="717"/>
      <c r="CY6" s="717"/>
      <c r="CZ6" s="717"/>
      <c r="DA6" s="718"/>
      <c r="DB6" s="720"/>
      <c r="DC6" s="717"/>
      <c r="DD6" s="717"/>
      <c r="DE6" s="717"/>
      <c r="DF6" s="718"/>
      <c r="DG6" s="771"/>
      <c r="DH6" s="772"/>
      <c r="DI6" s="772"/>
      <c r="DJ6" s="772"/>
      <c r="DK6" s="773"/>
      <c r="DL6" s="771"/>
      <c r="DM6" s="772"/>
      <c r="DN6" s="772"/>
      <c r="DO6" s="772"/>
      <c r="DP6" s="773"/>
      <c r="DQ6" s="720"/>
      <c r="DR6" s="717"/>
      <c r="DS6" s="717"/>
      <c r="DT6" s="717"/>
      <c r="DU6" s="718"/>
      <c r="DV6" s="720"/>
      <c r="DW6" s="717"/>
      <c r="DX6" s="717"/>
      <c r="DY6" s="717"/>
      <c r="DZ6" s="722"/>
      <c r="EA6" s="93"/>
    </row>
    <row r="7" spans="1:131" s="94" customFormat="1" ht="26.25" customHeight="1" thickTop="1" x14ac:dyDescent="0.15">
      <c r="A7" s="95">
        <v>1</v>
      </c>
      <c r="B7" s="754" t="s">
        <v>317</v>
      </c>
      <c r="C7" s="755"/>
      <c r="D7" s="755"/>
      <c r="E7" s="755"/>
      <c r="F7" s="755"/>
      <c r="G7" s="755"/>
      <c r="H7" s="755"/>
      <c r="I7" s="755"/>
      <c r="J7" s="755"/>
      <c r="K7" s="755"/>
      <c r="L7" s="755"/>
      <c r="M7" s="755"/>
      <c r="N7" s="755"/>
      <c r="O7" s="755"/>
      <c r="P7" s="756"/>
      <c r="Q7" s="757">
        <v>12379</v>
      </c>
      <c r="R7" s="758"/>
      <c r="S7" s="758"/>
      <c r="T7" s="758"/>
      <c r="U7" s="758"/>
      <c r="V7" s="758">
        <v>11733</v>
      </c>
      <c r="W7" s="758"/>
      <c r="X7" s="758"/>
      <c r="Y7" s="758"/>
      <c r="Z7" s="758"/>
      <c r="AA7" s="758">
        <v>646</v>
      </c>
      <c r="AB7" s="758"/>
      <c r="AC7" s="758"/>
      <c r="AD7" s="758"/>
      <c r="AE7" s="759"/>
      <c r="AF7" s="760">
        <v>424</v>
      </c>
      <c r="AG7" s="761"/>
      <c r="AH7" s="761"/>
      <c r="AI7" s="761"/>
      <c r="AJ7" s="762"/>
      <c r="AK7" s="763">
        <v>587</v>
      </c>
      <c r="AL7" s="764"/>
      <c r="AM7" s="764"/>
      <c r="AN7" s="764"/>
      <c r="AO7" s="764"/>
      <c r="AP7" s="764">
        <v>7922</v>
      </c>
      <c r="AQ7" s="764"/>
      <c r="AR7" s="764"/>
      <c r="AS7" s="764"/>
      <c r="AT7" s="764"/>
      <c r="AU7" s="765"/>
      <c r="AV7" s="765"/>
      <c r="AW7" s="765"/>
      <c r="AX7" s="765"/>
      <c r="AY7" s="766"/>
      <c r="AZ7" s="91"/>
      <c r="BA7" s="91"/>
      <c r="BB7" s="91"/>
      <c r="BC7" s="91"/>
      <c r="BD7" s="91"/>
      <c r="BE7" s="92"/>
      <c r="BF7" s="92"/>
      <c r="BG7" s="92"/>
      <c r="BH7" s="92"/>
      <c r="BI7" s="92"/>
      <c r="BJ7" s="92"/>
      <c r="BK7" s="92"/>
      <c r="BL7" s="92"/>
      <c r="BM7" s="92"/>
      <c r="BN7" s="92"/>
      <c r="BO7" s="92"/>
      <c r="BP7" s="92"/>
      <c r="BQ7" s="95">
        <v>1</v>
      </c>
      <c r="BR7" s="96"/>
      <c r="BS7" s="740" t="s">
        <v>318</v>
      </c>
      <c r="BT7" s="741"/>
      <c r="BU7" s="741"/>
      <c r="BV7" s="741"/>
      <c r="BW7" s="741"/>
      <c r="BX7" s="741"/>
      <c r="BY7" s="741"/>
      <c r="BZ7" s="741"/>
      <c r="CA7" s="741"/>
      <c r="CB7" s="741"/>
      <c r="CC7" s="741"/>
      <c r="CD7" s="741"/>
      <c r="CE7" s="741"/>
      <c r="CF7" s="741"/>
      <c r="CG7" s="767"/>
      <c r="CH7" s="737">
        <v>0</v>
      </c>
      <c r="CI7" s="738"/>
      <c r="CJ7" s="738"/>
      <c r="CK7" s="738"/>
      <c r="CL7" s="739"/>
      <c r="CM7" s="737">
        <v>9</v>
      </c>
      <c r="CN7" s="738"/>
      <c r="CO7" s="738"/>
      <c r="CP7" s="738"/>
      <c r="CQ7" s="739"/>
      <c r="CR7" s="737">
        <v>3</v>
      </c>
      <c r="CS7" s="738"/>
      <c r="CT7" s="738"/>
      <c r="CU7" s="738"/>
      <c r="CV7" s="739"/>
      <c r="CW7" s="737">
        <v>16</v>
      </c>
      <c r="CX7" s="738"/>
      <c r="CY7" s="738"/>
      <c r="CZ7" s="738"/>
      <c r="DA7" s="739"/>
      <c r="DB7" s="737" t="s">
        <v>319</v>
      </c>
      <c r="DC7" s="738"/>
      <c r="DD7" s="738"/>
      <c r="DE7" s="738"/>
      <c r="DF7" s="739"/>
      <c r="DG7" s="737" t="s">
        <v>319</v>
      </c>
      <c r="DH7" s="738"/>
      <c r="DI7" s="738"/>
      <c r="DJ7" s="738"/>
      <c r="DK7" s="739"/>
      <c r="DL7" s="737" t="s">
        <v>319</v>
      </c>
      <c r="DM7" s="738"/>
      <c r="DN7" s="738"/>
      <c r="DO7" s="738"/>
      <c r="DP7" s="739"/>
      <c r="DQ7" s="737" t="s">
        <v>319</v>
      </c>
      <c r="DR7" s="738"/>
      <c r="DS7" s="738"/>
      <c r="DT7" s="738"/>
      <c r="DU7" s="739"/>
      <c r="DV7" s="740"/>
      <c r="DW7" s="741"/>
      <c r="DX7" s="741"/>
      <c r="DY7" s="741"/>
      <c r="DZ7" s="742"/>
      <c r="EA7" s="93"/>
    </row>
    <row r="8" spans="1:131" s="94" customFormat="1" ht="26.25" customHeight="1" x14ac:dyDescent="0.15">
      <c r="A8" s="97">
        <v>2</v>
      </c>
      <c r="B8" s="743" t="s">
        <v>320</v>
      </c>
      <c r="C8" s="744"/>
      <c r="D8" s="744"/>
      <c r="E8" s="744"/>
      <c r="F8" s="744"/>
      <c r="G8" s="744"/>
      <c r="H8" s="744"/>
      <c r="I8" s="744"/>
      <c r="J8" s="744"/>
      <c r="K8" s="744"/>
      <c r="L8" s="744"/>
      <c r="M8" s="744"/>
      <c r="N8" s="744"/>
      <c r="O8" s="744"/>
      <c r="P8" s="745"/>
      <c r="Q8" s="746">
        <v>0</v>
      </c>
      <c r="R8" s="747"/>
      <c r="S8" s="747"/>
      <c r="T8" s="747"/>
      <c r="U8" s="747"/>
      <c r="V8" s="747">
        <v>0</v>
      </c>
      <c r="W8" s="747"/>
      <c r="X8" s="747"/>
      <c r="Y8" s="747"/>
      <c r="Z8" s="747"/>
      <c r="AA8" s="747" t="s">
        <v>321</v>
      </c>
      <c r="AB8" s="747"/>
      <c r="AC8" s="747"/>
      <c r="AD8" s="747"/>
      <c r="AE8" s="748"/>
      <c r="AF8" s="749" t="s">
        <v>62</v>
      </c>
      <c r="AG8" s="750"/>
      <c r="AH8" s="750"/>
      <c r="AI8" s="750"/>
      <c r="AJ8" s="751"/>
      <c r="AK8" s="752" t="s">
        <v>321</v>
      </c>
      <c r="AL8" s="753"/>
      <c r="AM8" s="753"/>
      <c r="AN8" s="753"/>
      <c r="AO8" s="753"/>
      <c r="AP8" s="753" t="s">
        <v>321</v>
      </c>
      <c r="AQ8" s="753"/>
      <c r="AR8" s="753"/>
      <c r="AS8" s="753"/>
      <c r="AT8" s="753"/>
      <c r="AU8" s="774"/>
      <c r="AV8" s="774"/>
      <c r="AW8" s="774"/>
      <c r="AX8" s="774"/>
      <c r="AY8" s="775"/>
      <c r="AZ8" s="91"/>
      <c r="BA8" s="91"/>
      <c r="BB8" s="91"/>
      <c r="BC8" s="91"/>
      <c r="BD8" s="91"/>
      <c r="BE8" s="92"/>
      <c r="BF8" s="92"/>
      <c r="BG8" s="92"/>
      <c r="BH8" s="92"/>
      <c r="BI8" s="92"/>
      <c r="BJ8" s="92"/>
      <c r="BK8" s="92"/>
      <c r="BL8" s="92"/>
      <c r="BM8" s="92"/>
      <c r="BN8" s="92"/>
      <c r="BO8" s="92"/>
      <c r="BP8" s="92"/>
      <c r="BQ8" s="97">
        <v>2</v>
      </c>
      <c r="BR8" s="98"/>
      <c r="BS8" s="776" t="s">
        <v>322</v>
      </c>
      <c r="BT8" s="777"/>
      <c r="BU8" s="777"/>
      <c r="BV8" s="777"/>
      <c r="BW8" s="777"/>
      <c r="BX8" s="777"/>
      <c r="BY8" s="777"/>
      <c r="BZ8" s="777"/>
      <c r="CA8" s="777"/>
      <c r="CB8" s="777"/>
      <c r="CC8" s="777"/>
      <c r="CD8" s="777"/>
      <c r="CE8" s="777"/>
      <c r="CF8" s="777"/>
      <c r="CG8" s="778"/>
      <c r="CH8" s="779">
        <v>-3</v>
      </c>
      <c r="CI8" s="780"/>
      <c r="CJ8" s="780"/>
      <c r="CK8" s="780"/>
      <c r="CL8" s="781"/>
      <c r="CM8" s="779">
        <v>67</v>
      </c>
      <c r="CN8" s="780"/>
      <c r="CO8" s="780"/>
      <c r="CP8" s="780"/>
      <c r="CQ8" s="781"/>
      <c r="CR8" s="779">
        <v>11</v>
      </c>
      <c r="CS8" s="780"/>
      <c r="CT8" s="780"/>
      <c r="CU8" s="780"/>
      <c r="CV8" s="781"/>
      <c r="CW8" s="779">
        <v>12</v>
      </c>
      <c r="CX8" s="780"/>
      <c r="CY8" s="780"/>
      <c r="CZ8" s="780"/>
      <c r="DA8" s="781"/>
      <c r="DB8" s="779" t="s">
        <v>319</v>
      </c>
      <c r="DC8" s="780"/>
      <c r="DD8" s="780"/>
      <c r="DE8" s="780"/>
      <c r="DF8" s="781"/>
      <c r="DG8" s="779" t="s">
        <v>319</v>
      </c>
      <c r="DH8" s="780"/>
      <c r="DI8" s="780"/>
      <c r="DJ8" s="780"/>
      <c r="DK8" s="781"/>
      <c r="DL8" s="779" t="s">
        <v>319</v>
      </c>
      <c r="DM8" s="780"/>
      <c r="DN8" s="780"/>
      <c r="DO8" s="780"/>
      <c r="DP8" s="781"/>
      <c r="DQ8" s="779" t="s">
        <v>319</v>
      </c>
      <c r="DR8" s="780"/>
      <c r="DS8" s="780"/>
      <c r="DT8" s="780"/>
      <c r="DU8" s="781"/>
      <c r="DV8" s="776"/>
      <c r="DW8" s="777"/>
      <c r="DX8" s="777"/>
      <c r="DY8" s="777"/>
      <c r="DZ8" s="782"/>
      <c r="EA8" s="93"/>
    </row>
    <row r="9" spans="1:131" s="94" customFormat="1" ht="26.25" customHeight="1" x14ac:dyDescent="0.15">
      <c r="A9" s="97">
        <v>3</v>
      </c>
      <c r="B9" s="743" t="s">
        <v>323</v>
      </c>
      <c r="C9" s="744"/>
      <c r="D9" s="744"/>
      <c r="E9" s="744"/>
      <c r="F9" s="744"/>
      <c r="G9" s="744"/>
      <c r="H9" s="744"/>
      <c r="I9" s="744"/>
      <c r="J9" s="744"/>
      <c r="K9" s="744"/>
      <c r="L9" s="744"/>
      <c r="M9" s="744"/>
      <c r="N9" s="744"/>
      <c r="O9" s="744"/>
      <c r="P9" s="745"/>
      <c r="Q9" s="746">
        <v>25</v>
      </c>
      <c r="R9" s="747"/>
      <c r="S9" s="747"/>
      <c r="T9" s="747"/>
      <c r="U9" s="747"/>
      <c r="V9" s="747">
        <v>25</v>
      </c>
      <c r="W9" s="747"/>
      <c r="X9" s="747"/>
      <c r="Y9" s="747"/>
      <c r="Z9" s="747"/>
      <c r="AA9" s="747">
        <v>0</v>
      </c>
      <c r="AB9" s="747"/>
      <c r="AC9" s="747"/>
      <c r="AD9" s="747"/>
      <c r="AE9" s="748"/>
      <c r="AF9" s="749">
        <v>0</v>
      </c>
      <c r="AG9" s="750"/>
      <c r="AH9" s="750"/>
      <c r="AI9" s="750"/>
      <c r="AJ9" s="751"/>
      <c r="AK9" s="752">
        <v>16</v>
      </c>
      <c r="AL9" s="753"/>
      <c r="AM9" s="753"/>
      <c r="AN9" s="753"/>
      <c r="AO9" s="753"/>
      <c r="AP9" s="753" t="s">
        <v>321</v>
      </c>
      <c r="AQ9" s="753"/>
      <c r="AR9" s="753"/>
      <c r="AS9" s="753"/>
      <c r="AT9" s="753"/>
      <c r="AU9" s="774"/>
      <c r="AV9" s="774"/>
      <c r="AW9" s="774"/>
      <c r="AX9" s="774"/>
      <c r="AY9" s="775"/>
      <c r="AZ9" s="91"/>
      <c r="BA9" s="91"/>
      <c r="BB9" s="91"/>
      <c r="BC9" s="91"/>
      <c r="BD9" s="91"/>
      <c r="BE9" s="92"/>
      <c r="BF9" s="92"/>
      <c r="BG9" s="92"/>
      <c r="BH9" s="92"/>
      <c r="BI9" s="92"/>
      <c r="BJ9" s="92"/>
      <c r="BK9" s="92"/>
      <c r="BL9" s="92"/>
      <c r="BM9" s="92"/>
      <c r="BN9" s="92"/>
      <c r="BO9" s="92"/>
      <c r="BP9" s="92"/>
      <c r="BQ9" s="97">
        <v>3</v>
      </c>
      <c r="BR9" s="98"/>
      <c r="BS9" s="776"/>
      <c r="BT9" s="777"/>
      <c r="BU9" s="777"/>
      <c r="BV9" s="777"/>
      <c r="BW9" s="777"/>
      <c r="BX9" s="777"/>
      <c r="BY9" s="777"/>
      <c r="BZ9" s="777"/>
      <c r="CA9" s="777"/>
      <c r="CB9" s="777"/>
      <c r="CC9" s="777"/>
      <c r="CD9" s="777"/>
      <c r="CE9" s="777"/>
      <c r="CF9" s="777"/>
      <c r="CG9" s="778"/>
      <c r="CH9" s="779"/>
      <c r="CI9" s="780"/>
      <c r="CJ9" s="780"/>
      <c r="CK9" s="780"/>
      <c r="CL9" s="781"/>
      <c r="CM9" s="779"/>
      <c r="CN9" s="780"/>
      <c r="CO9" s="780"/>
      <c r="CP9" s="780"/>
      <c r="CQ9" s="781"/>
      <c r="CR9" s="779"/>
      <c r="CS9" s="780"/>
      <c r="CT9" s="780"/>
      <c r="CU9" s="780"/>
      <c r="CV9" s="781"/>
      <c r="CW9" s="779"/>
      <c r="CX9" s="780"/>
      <c r="CY9" s="780"/>
      <c r="CZ9" s="780"/>
      <c r="DA9" s="781"/>
      <c r="DB9" s="779"/>
      <c r="DC9" s="780"/>
      <c r="DD9" s="780"/>
      <c r="DE9" s="780"/>
      <c r="DF9" s="781"/>
      <c r="DG9" s="779"/>
      <c r="DH9" s="780"/>
      <c r="DI9" s="780"/>
      <c r="DJ9" s="780"/>
      <c r="DK9" s="781"/>
      <c r="DL9" s="779"/>
      <c r="DM9" s="780"/>
      <c r="DN9" s="780"/>
      <c r="DO9" s="780"/>
      <c r="DP9" s="781"/>
      <c r="DQ9" s="779"/>
      <c r="DR9" s="780"/>
      <c r="DS9" s="780"/>
      <c r="DT9" s="780"/>
      <c r="DU9" s="781"/>
      <c r="DV9" s="776"/>
      <c r="DW9" s="777"/>
      <c r="DX9" s="777"/>
      <c r="DY9" s="777"/>
      <c r="DZ9" s="782"/>
      <c r="EA9" s="93"/>
    </row>
    <row r="10" spans="1:131" s="94" customFormat="1" ht="26.25" customHeight="1" x14ac:dyDescent="0.15">
      <c r="A10" s="97">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74"/>
      <c r="AV10" s="774"/>
      <c r="AW10" s="774"/>
      <c r="AX10" s="774"/>
      <c r="AY10" s="775"/>
      <c r="AZ10" s="91"/>
      <c r="BA10" s="91"/>
      <c r="BB10" s="91"/>
      <c r="BC10" s="91"/>
      <c r="BD10" s="91"/>
      <c r="BE10" s="92"/>
      <c r="BF10" s="92"/>
      <c r="BG10" s="92"/>
      <c r="BH10" s="92"/>
      <c r="BI10" s="92"/>
      <c r="BJ10" s="92"/>
      <c r="BK10" s="92"/>
      <c r="BL10" s="92"/>
      <c r="BM10" s="92"/>
      <c r="BN10" s="92"/>
      <c r="BO10" s="92"/>
      <c r="BP10" s="92"/>
      <c r="BQ10" s="97">
        <v>4</v>
      </c>
      <c r="BR10" s="98"/>
      <c r="BS10" s="776"/>
      <c r="BT10" s="777"/>
      <c r="BU10" s="777"/>
      <c r="BV10" s="777"/>
      <c r="BW10" s="777"/>
      <c r="BX10" s="777"/>
      <c r="BY10" s="777"/>
      <c r="BZ10" s="777"/>
      <c r="CA10" s="777"/>
      <c r="CB10" s="777"/>
      <c r="CC10" s="777"/>
      <c r="CD10" s="777"/>
      <c r="CE10" s="777"/>
      <c r="CF10" s="777"/>
      <c r="CG10" s="778"/>
      <c r="CH10" s="779"/>
      <c r="CI10" s="780"/>
      <c r="CJ10" s="780"/>
      <c r="CK10" s="780"/>
      <c r="CL10" s="781"/>
      <c r="CM10" s="779"/>
      <c r="CN10" s="780"/>
      <c r="CO10" s="780"/>
      <c r="CP10" s="780"/>
      <c r="CQ10" s="781"/>
      <c r="CR10" s="779"/>
      <c r="CS10" s="780"/>
      <c r="CT10" s="780"/>
      <c r="CU10" s="780"/>
      <c r="CV10" s="781"/>
      <c r="CW10" s="779"/>
      <c r="CX10" s="780"/>
      <c r="CY10" s="780"/>
      <c r="CZ10" s="780"/>
      <c r="DA10" s="781"/>
      <c r="DB10" s="779"/>
      <c r="DC10" s="780"/>
      <c r="DD10" s="780"/>
      <c r="DE10" s="780"/>
      <c r="DF10" s="781"/>
      <c r="DG10" s="779"/>
      <c r="DH10" s="780"/>
      <c r="DI10" s="780"/>
      <c r="DJ10" s="780"/>
      <c r="DK10" s="781"/>
      <c r="DL10" s="779"/>
      <c r="DM10" s="780"/>
      <c r="DN10" s="780"/>
      <c r="DO10" s="780"/>
      <c r="DP10" s="781"/>
      <c r="DQ10" s="779"/>
      <c r="DR10" s="780"/>
      <c r="DS10" s="780"/>
      <c r="DT10" s="780"/>
      <c r="DU10" s="781"/>
      <c r="DV10" s="776"/>
      <c r="DW10" s="777"/>
      <c r="DX10" s="777"/>
      <c r="DY10" s="777"/>
      <c r="DZ10" s="782"/>
      <c r="EA10" s="93"/>
    </row>
    <row r="11" spans="1:131" s="94" customFormat="1" ht="26.25" customHeight="1" x14ac:dyDescent="0.15">
      <c r="A11" s="97">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74"/>
      <c r="AV11" s="774"/>
      <c r="AW11" s="774"/>
      <c r="AX11" s="774"/>
      <c r="AY11" s="775"/>
      <c r="AZ11" s="91"/>
      <c r="BA11" s="91"/>
      <c r="BB11" s="91"/>
      <c r="BC11" s="91"/>
      <c r="BD11" s="91"/>
      <c r="BE11" s="92"/>
      <c r="BF11" s="92"/>
      <c r="BG11" s="92"/>
      <c r="BH11" s="92"/>
      <c r="BI11" s="92"/>
      <c r="BJ11" s="92"/>
      <c r="BK11" s="92"/>
      <c r="BL11" s="92"/>
      <c r="BM11" s="92"/>
      <c r="BN11" s="92"/>
      <c r="BO11" s="92"/>
      <c r="BP11" s="92"/>
      <c r="BQ11" s="97">
        <v>5</v>
      </c>
      <c r="BR11" s="98"/>
      <c r="BS11" s="776"/>
      <c r="BT11" s="777"/>
      <c r="BU11" s="777"/>
      <c r="BV11" s="777"/>
      <c r="BW11" s="777"/>
      <c r="BX11" s="777"/>
      <c r="BY11" s="777"/>
      <c r="BZ11" s="777"/>
      <c r="CA11" s="777"/>
      <c r="CB11" s="777"/>
      <c r="CC11" s="777"/>
      <c r="CD11" s="777"/>
      <c r="CE11" s="777"/>
      <c r="CF11" s="777"/>
      <c r="CG11" s="778"/>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776"/>
      <c r="DW11" s="777"/>
      <c r="DX11" s="777"/>
      <c r="DY11" s="777"/>
      <c r="DZ11" s="782"/>
      <c r="EA11" s="93"/>
    </row>
    <row r="12" spans="1:131" s="94" customFormat="1" ht="26.25" customHeight="1" x14ac:dyDescent="0.15">
      <c r="A12" s="97">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74"/>
      <c r="AV12" s="774"/>
      <c r="AW12" s="774"/>
      <c r="AX12" s="774"/>
      <c r="AY12" s="775"/>
      <c r="AZ12" s="91"/>
      <c r="BA12" s="91"/>
      <c r="BB12" s="91"/>
      <c r="BC12" s="91"/>
      <c r="BD12" s="91"/>
      <c r="BE12" s="92"/>
      <c r="BF12" s="92"/>
      <c r="BG12" s="92"/>
      <c r="BH12" s="92"/>
      <c r="BI12" s="92"/>
      <c r="BJ12" s="92"/>
      <c r="BK12" s="92"/>
      <c r="BL12" s="92"/>
      <c r="BM12" s="92"/>
      <c r="BN12" s="92"/>
      <c r="BO12" s="92"/>
      <c r="BP12" s="92"/>
      <c r="BQ12" s="97">
        <v>6</v>
      </c>
      <c r="BR12" s="98"/>
      <c r="BS12" s="776"/>
      <c r="BT12" s="777"/>
      <c r="BU12" s="777"/>
      <c r="BV12" s="777"/>
      <c r="BW12" s="777"/>
      <c r="BX12" s="777"/>
      <c r="BY12" s="777"/>
      <c r="BZ12" s="777"/>
      <c r="CA12" s="777"/>
      <c r="CB12" s="777"/>
      <c r="CC12" s="777"/>
      <c r="CD12" s="777"/>
      <c r="CE12" s="777"/>
      <c r="CF12" s="777"/>
      <c r="CG12" s="778"/>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776"/>
      <c r="DW12" s="777"/>
      <c r="DX12" s="777"/>
      <c r="DY12" s="777"/>
      <c r="DZ12" s="782"/>
      <c r="EA12" s="93"/>
    </row>
    <row r="13" spans="1:131" s="94" customFormat="1" ht="26.25" customHeight="1" x14ac:dyDescent="0.15">
      <c r="A13" s="97">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74"/>
      <c r="AV13" s="774"/>
      <c r="AW13" s="774"/>
      <c r="AX13" s="774"/>
      <c r="AY13" s="775"/>
      <c r="AZ13" s="91"/>
      <c r="BA13" s="91"/>
      <c r="BB13" s="91"/>
      <c r="BC13" s="91"/>
      <c r="BD13" s="91"/>
      <c r="BE13" s="92"/>
      <c r="BF13" s="92"/>
      <c r="BG13" s="92"/>
      <c r="BH13" s="92"/>
      <c r="BI13" s="92"/>
      <c r="BJ13" s="92"/>
      <c r="BK13" s="92"/>
      <c r="BL13" s="92"/>
      <c r="BM13" s="92"/>
      <c r="BN13" s="92"/>
      <c r="BO13" s="92"/>
      <c r="BP13" s="92"/>
      <c r="BQ13" s="97">
        <v>7</v>
      </c>
      <c r="BR13" s="98"/>
      <c r="BS13" s="776"/>
      <c r="BT13" s="777"/>
      <c r="BU13" s="777"/>
      <c r="BV13" s="777"/>
      <c r="BW13" s="777"/>
      <c r="BX13" s="777"/>
      <c r="BY13" s="777"/>
      <c r="BZ13" s="777"/>
      <c r="CA13" s="777"/>
      <c r="CB13" s="777"/>
      <c r="CC13" s="777"/>
      <c r="CD13" s="777"/>
      <c r="CE13" s="777"/>
      <c r="CF13" s="777"/>
      <c r="CG13" s="778"/>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776"/>
      <c r="DW13" s="777"/>
      <c r="DX13" s="777"/>
      <c r="DY13" s="777"/>
      <c r="DZ13" s="782"/>
      <c r="EA13" s="93"/>
    </row>
    <row r="14" spans="1:131" s="94" customFormat="1" ht="26.25" customHeight="1" x14ac:dyDescent="0.15">
      <c r="A14" s="97">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74"/>
      <c r="AV14" s="774"/>
      <c r="AW14" s="774"/>
      <c r="AX14" s="774"/>
      <c r="AY14" s="775"/>
      <c r="AZ14" s="91"/>
      <c r="BA14" s="91"/>
      <c r="BB14" s="91"/>
      <c r="BC14" s="91"/>
      <c r="BD14" s="91"/>
      <c r="BE14" s="92"/>
      <c r="BF14" s="92"/>
      <c r="BG14" s="92"/>
      <c r="BH14" s="92"/>
      <c r="BI14" s="92"/>
      <c r="BJ14" s="92"/>
      <c r="BK14" s="92"/>
      <c r="BL14" s="92"/>
      <c r="BM14" s="92"/>
      <c r="BN14" s="92"/>
      <c r="BO14" s="92"/>
      <c r="BP14" s="92"/>
      <c r="BQ14" s="97">
        <v>8</v>
      </c>
      <c r="BR14" s="98"/>
      <c r="BS14" s="776"/>
      <c r="BT14" s="777"/>
      <c r="BU14" s="777"/>
      <c r="BV14" s="777"/>
      <c r="BW14" s="777"/>
      <c r="BX14" s="777"/>
      <c r="BY14" s="777"/>
      <c r="BZ14" s="777"/>
      <c r="CA14" s="777"/>
      <c r="CB14" s="777"/>
      <c r="CC14" s="777"/>
      <c r="CD14" s="777"/>
      <c r="CE14" s="777"/>
      <c r="CF14" s="777"/>
      <c r="CG14" s="778"/>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776"/>
      <c r="DW14" s="777"/>
      <c r="DX14" s="777"/>
      <c r="DY14" s="777"/>
      <c r="DZ14" s="782"/>
      <c r="EA14" s="93"/>
    </row>
    <row r="15" spans="1:131" s="94" customFormat="1" ht="26.25" customHeight="1" x14ac:dyDescent="0.15">
      <c r="A15" s="97">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74"/>
      <c r="AV15" s="774"/>
      <c r="AW15" s="774"/>
      <c r="AX15" s="774"/>
      <c r="AY15" s="775"/>
      <c r="AZ15" s="91"/>
      <c r="BA15" s="91"/>
      <c r="BB15" s="91"/>
      <c r="BC15" s="91"/>
      <c r="BD15" s="91"/>
      <c r="BE15" s="92"/>
      <c r="BF15" s="92"/>
      <c r="BG15" s="92"/>
      <c r="BH15" s="92"/>
      <c r="BI15" s="92"/>
      <c r="BJ15" s="92"/>
      <c r="BK15" s="92"/>
      <c r="BL15" s="92"/>
      <c r="BM15" s="92"/>
      <c r="BN15" s="92"/>
      <c r="BO15" s="92"/>
      <c r="BP15" s="92"/>
      <c r="BQ15" s="97">
        <v>9</v>
      </c>
      <c r="BR15" s="98"/>
      <c r="BS15" s="776"/>
      <c r="BT15" s="777"/>
      <c r="BU15" s="777"/>
      <c r="BV15" s="777"/>
      <c r="BW15" s="777"/>
      <c r="BX15" s="777"/>
      <c r="BY15" s="777"/>
      <c r="BZ15" s="777"/>
      <c r="CA15" s="777"/>
      <c r="CB15" s="777"/>
      <c r="CC15" s="777"/>
      <c r="CD15" s="777"/>
      <c r="CE15" s="777"/>
      <c r="CF15" s="777"/>
      <c r="CG15" s="778"/>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776"/>
      <c r="DW15" s="777"/>
      <c r="DX15" s="777"/>
      <c r="DY15" s="777"/>
      <c r="DZ15" s="782"/>
      <c r="EA15" s="93"/>
    </row>
    <row r="16" spans="1:131" s="94" customFormat="1" ht="26.25" customHeight="1" x14ac:dyDescent="0.15">
      <c r="A16" s="97">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74"/>
      <c r="AV16" s="774"/>
      <c r="AW16" s="774"/>
      <c r="AX16" s="774"/>
      <c r="AY16" s="775"/>
      <c r="AZ16" s="91"/>
      <c r="BA16" s="91"/>
      <c r="BB16" s="91"/>
      <c r="BC16" s="91"/>
      <c r="BD16" s="91"/>
      <c r="BE16" s="92"/>
      <c r="BF16" s="92"/>
      <c r="BG16" s="92"/>
      <c r="BH16" s="92"/>
      <c r="BI16" s="92"/>
      <c r="BJ16" s="92"/>
      <c r="BK16" s="92"/>
      <c r="BL16" s="92"/>
      <c r="BM16" s="92"/>
      <c r="BN16" s="92"/>
      <c r="BO16" s="92"/>
      <c r="BP16" s="92"/>
      <c r="BQ16" s="97">
        <v>10</v>
      </c>
      <c r="BR16" s="98"/>
      <c r="BS16" s="776"/>
      <c r="BT16" s="777"/>
      <c r="BU16" s="777"/>
      <c r="BV16" s="777"/>
      <c r="BW16" s="777"/>
      <c r="BX16" s="777"/>
      <c r="BY16" s="777"/>
      <c r="BZ16" s="777"/>
      <c r="CA16" s="777"/>
      <c r="CB16" s="777"/>
      <c r="CC16" s="777"/>
      <c r="CD16" s="777"/>
      <c r="CE16" s="777"/>
      <c r="CF16" s="777"/>
      <c r="CG16" s="778"/>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776"/>
      <c r="DW16" s="777"/>
      <c r="DX16" s="777"/>
      <c r="DY16" s="777"/>
      <c r="DZ16" s="782"/>
      <c r="EA16" s="93"/>
    </row>
    <row r="17" spans="1:131" s="94" customFormat="1" ht="26.25" customHeight="1" x14ac:dyDescent="0.15">
      <c r="A17" s="97">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74"/>
      <c r="AV17" s="774"/>
      <c r="AW17" s="774"/>
      <c r="AX17" s="774"/>
      <c r="AY17" s="775"/>
      <c r="AZ17" s="91"/>
      <c r="BA17" s="91"/>
      <c r="BB17" s="91"/>
      <c r="BC17" s="91"/>
      <c r="BD17" s="91"/>
      <c r="BE17" s="92"/>
      <c r="BF17" s="92"/>
      <c r="BG17" s="92"/>
      <c r="BH17" s="92"/>
      <c r="BI17" s="92"/>
      <c r="BJ17" s="92"/>
      <c r="BK17" s="92"/>
      <c r="BL17" s="92"/>
      <c r="BM17" s="92"/>
      <c r="BN17" s="92"/>
      <c r="BO17" s="92"/>
      <c r="BP17" s="92"/>
      <c r="BQ17" s="97">
        <v>11</v>
      </c>
      <c r="BR17" s="98"/>
      <c r="BS17" s="776"/>
      <c r="BT17" s="777"/>
      <c r="BU17" s="777"/>
      <c r="BV17" s="777"/>
      <c r="BW17" s="777"/>
      <c r="BX17" s="777"/>
      <c r="BY17" s="777"/>
      <c r="BZ17" s="777"/>
      <c r="CA17" s="777"/>
      <c r="CB17" s="777"/>
      <c r="CC17" s="777"/>
      <c r="CD17" s="777"/>
      <c r="CE17" s="777"/>
      <c r="CF17" s="777"/>
      <c r="CG17" s="778"/>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776"/>
      <c r="DW17" s="777"/>
      <c r="DX17" s="777"/>
      <c r="DY17" s="777"/>
      <c r="DZ17" s="782"/>
      <c r="EA17" s="93"/>
    </row>
    <row r="18" spans="1:131" s="94" customFormat="1" ht="26.25" customHeight="1" x14ac:dyDescent="0.15">
      <c r="A18" s="97">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74"/>
      <c r="AV18" s="774"/>
      <c r="AW18" s="774"/>
      <c r="AX18" s="774"/>
      <c r="AY18" s="775"/>
      <c r="AZ18" s="91"/>
      <c r="BA18" s="91"/>
      <c r="BB18" s="91"/>
      <c r="BC18" s="91"/>
      <c r="BD18" s="91"/>
      <c r="BE18" s="92"/>
      <c r="BF18" s="92"/>
      <c r="BG18" s="92"/>
      <c r="BH18" s="92"/>
      <c r="BI18" s="92"/>
      <c r="BJ18" s="92"/>
      <c r="BK18" s="92"/>
      <c r="BL18" s="92"/>
      <c r="BM18" s="92"/>
      <c r="BN18" s="92"/>
      <c r="BO18" s="92"/>
      <c r="BP18" s="92"/>
      <c r="BQ18" s="97">
        <v>12</v>
      </c>
      <c r="BR18" s="98"/>
      <c r="BS18" s="776"/>
      <c r="BT18" s="777"/>
      <c r="BU18" s="777"/>
      <c r="BV18" s="777"/>
      <c r="BW18" s="777"/>
      <c r="BX18" s="777"/>
      <c r="BY18" s="777"/>
      <c r="BZ18" s="777"/>
      <c r="CA18" s="777"/>
      <c r="CB18" s="777"/>
      <c r="CC18" s="777"/>
      <c r="CD18" s="777"/>
      <c r="CE18" s="777"/>
      <c r="CF18" s="777"/>
      <c r="CG18" s="778"/>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776"/>
      <c r="DW18" s="777"/>
      <c r="DX18" s="777"/>
      <c r="DY18" s="777"/>
      <c r="DZ18" s="782"/>
      <c r="EA18" s="93"/>
    </row>
    <row r="19" spans="1:131" s="94" customFormat="1" ht="26.25" customHeight="1" x14ac:dyDescent="0.15">
      <c r="A19" s="97">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74"/>
      <c r="AV19" s="774"/>
      <c r="AW19" s="774"/>
      <c r="AX19" s="774"/>
      <c r="AY19" s="775"/>
      <c r="AZ19" s="91"/>
      <c r="BA19" s="91"/>
      <c r="BB19" s="91"/>
      <c r="BC19" s="91"/>
      <c r="BD19" s="91"/>
      <c r="BE19" s="92"/>
      <c r="BF19" s="92"/>
      <c r="BG19" s="92"/>
      <c r="BH19" s="92"/>
      <c r="BI19" s="92"/>
      <c r="BJ19" s="92"/>
      <c r="BK19" s="92"/>
      <c r="BL19" s="92"/>
      <c r="BM19" s="92"/>
      <c r="BN19" s="92"/>
      <c r="BO19" s="92"/>
      <c r="BP19" s="92"/>
      <c r="BQ19" s="97">
        <v>13</v>
      </c>
      <c r="BR19" s="98"/>
      <c r="BS19" s="776"/>
      <c r="BT19" s="777"/>
      <c r="BU19" s="777"/>
      <c r="BV19" s="777"/>
      <c r="BW19" s="777"/>
      <c r="BX19" s="777"/>
      <c r="BY19" s="777"/>
      <c r="BZ19" s="777"/>
      <c r="CA19" s="777"/>
      <c r="CB19" s="777"/>
      <c r="CC19" s="777"/>
      <c r="CD19" s="777"/>
      <c r="CE19" s="777"/>
      <c r="CF19" s="777"/>
      <c r="CG19" s="778"/>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776"/>
      <c r="DW19" s="777"/>
      <c r="DX19" s="777"/>
      <c r="DY19" s="777"/>
      <c r="DZ19" s="782"/>
      <c r="EA19" s="93"/>
    </row>
    <row r="20" spans="1:131" s="94" customFormat="1" ht="26.25" customHeight="1" x14ac:dyDescent="0.15">
      <c r="A20" s="97">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74"/>
      <c r="AV20" s="774"/>
      <c r="AW20" s="774"/>
      <c r="AX20" s="774"/>
      <c r="AY20" s="775"/>
      <c r="AZ20" s="91"/>
      <c r="BA20" s="91"/>
      <c r="BB20" s="91"/>
      <c r="BC20" s="91"/>
      <c r="BD20" s="91"/>
      <c r="BE20" s="92"/>
      <c r="BF20" s="92"/>
      <c r="BG20" s="92"/>
      <c r="BH20" s="92"/>
      <c r="BI20" s="92"/>
      <c r="BJ20" s="92"/>
      <c r="BK20" s="92"/>
      <c r="BL20" s="92"/>
      <c r="BM20" s="92"/>
      <c r="BN20" s="92"/>
      <c r="BO20" s="92"/>
      <c r="BP20" s="92"/>
      <c r="BQ20" s="97">
        <v>14</v>
      </c>
      <c r="BR20" s="98"/>
      <c r="BS20" s="776"/>
      <c r="BT20" s="777"/>
      <c r="BU20" s="777"/>
      <c r="BV20" s="777"/>
      <c r="BW20" s="777"/>
      <c r="BX20" s="777"/>
      <c r="BY20" s="777"/>
      <c r="BZ20" s="777"/>
      <c r="CA20" s="777"/>
      <c r="CB20" s="777"/>
      <c r="CC20" s="777"/>
      <c r="CD20" s="777"/>
      <c r="CE20" s="777"/>
      <c r="CF20" s="777"/>
      <c r="CG20" s="778"/>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776"/>
      <c r="DW20" s="777"/>
      <c r="DX20" s="777"/>
      <c r="DY20" s="777"/>
      <c r="DZ20" s="782"/>
      <c r="EA20" s="93"/>
    </row>
    <row r="21" spans="1:131" s="94" customFormat="1" ht="26.25" customHeight="1" thickBot="1" x14ac:dyDescent="0.2">
      <c r="A21" s="97">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74"/>
      <c r="AV21" s="774"/>
      <c r="AW21" s="774"/>
      <c r="AX21" s="774"/>
      <c r="AY21" s="775"/>
      <c r="AZ21" s="91"/>
      <c r="BA21" s="91"/>
      <c r="BB21" s="91"/>
      <c r="BC21" s="91"/>
      <c r="BD21" s="91"/>
      <c r="BE21" s="92"/>
      <c r="BF21" s="92"/>
      <c r="BG21" s="92"/>
      <c r="BH21" s="92"/>
      <c r="BI21" s="92"/>
      <c r="BJ21" s="92"/>
      <c r="BK21" s="92"/>
      <c r="BL21" s="92"/>
      <c r="BM21" s="92"/>
      <c r="BN21" s="92"/>
      <c r="BO21" s="92"/>
      <c r="BP21" s="92"/>
      <c r="BQ21" s="97">
        <v>15</v>
      </c>
      <c r="BR21" s="98"/>
      <c r="BS21" s="776"/>
      <c r="BT21" s="777"/>
      <c r="BU21" s="777"/>
      <c r="BV21" s="777"/>
      <c r="BW21" s="777"/>
      <c r="BX21" s="777"/>
      <c r="BY21" s="777"/>
      <c r="BZ21" s="777"/>
      <c r="CA21" s="777"/>
      <c r="CB21" s="777"/>
      <c r="CC21" s="777"/>
      <c r="CD21" s="777"/>
      <c r="CE21" s="777"/>
      <c r="CF21" s="777"/>
      <c r="CG21" s="778"/>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776"/>
      <c r="DW21" s="777"/>
      <c r="DX21" s="777"/>
      <c r="DY21" s="777"/>
      <c r="DZ21" s="782"/>
      <c r="EA21" s="93"/>
    </row>
    <row r="22" spans="1:131" s="94" customFormat="1" ht="26.25" customHeight="1" x14ac:dyDescent="0.15">
      <c r="A22" s="97">
        <v>16</v>
      </c>
      <c r="B22" s="743"/>
      <c r="C22" s="744"/>
      <c r="D22" s="744"/>
      <c r="E22" s="744"/>
      <c r="F22" s="744"/>
      <c r="G22" s="744"/>
      <c r="H22" s="744"/>
      <c r="I22" s="744"/>
      <c r="J22" s="744"/>
      <c r="K22" s="744"/>
      <c r="L22" s="744"/>
      <c r="M22" s="744"/>
      <c r="N22" s="744"/>
      <c r="O22" s="744"/>
      <c r="P22" s="745"/>
      <c r="Q22" s="793"/>
      <c r="R22" s="794"/>
      <c r="S22" s="794"/>
      <c r="T22" s="794"/>
      <c r="U22" s="794"/>
      <c r="V22" s="794"/>
      <c r="W22" s="794"/>
      <c r="X22" s="794"/>
      <c r="Y22" s="794"/>
      <c r="Z22" s="794"/>
      <c r="AA22" s="794"/>
      <c r="AB22" s="794"/>
      <c r="AC22" s="794"/>
      <c r="AD22" s="794"/>
      <c r="AE22" s="795"/>
      <c r="AF22" s="749"/>
      <c r="AG22" s="750"/>
      <c r="AH22" s="750"/>
      <c r="AI22" s="750"/>
      <c r="AJ22" s="751"/>
      <c r="AK22" s="796"/>
      <c r="AL22" s="797"/>
      <c r="AM22" s="797"/>
      <c r="AN22" s="797"/>
      <c r="AO22" s="797"/>
      <c r="AP22" s="797"/>
      <c r="AQ22" s="797"/>
      <c r="AR22" s="797"/>
      <c r="AS22" s="797"/>
      <c r="AT22" s="797"/>
      <c r="AU22" s="798"/>
      <c r="AV22" s="798"/>
      <c r="AW22" s="798"/>
      <c r="AX22" s="798"/>
      <c r="AY22" s="799"/>
      <c r="AZ22" s="800" t="s">
        <v>324</v>
      </c>
      <c r="BA22" s="800"/>
      <c r="BB22" s="800"/>
      <c r="BC22" s="800"/>
      <c r="BD22" s="801"/>
      <c r="BE22" s="92"/>
      <c r="BF22" s="92"/>
      <c r="BG22" s="92"/>
      <c r="BH22" s="92"/>
      <c r="BI22" s="92"/>
      <c r="BJ22" s="92"/>
      <c r="BK22" s="92"/>
      <c r="BL22" s="92"/>
      <c r="BM22" s="92"/>
      <c r="BN22" s="92"/>
      <c r="BO22" s="92"/>
      <c r="BP22" s="92"/>
      <c r="BQ22" s="97">
        <v>16</v>
      </c>
      <c r="BR22" s="98"/>
      <c r="BS22" s="776"/>
      <c r="BT22" s="777"/>
      <c r="BU22" s="777"/>
      <c r="BV22" s="777"/>
      <c r="BW22" s="777"/>
      <c r="BX22" s="777"/>
      <c r="BY22" s="777"/>
      <c r="BZ22" s="777"/>
      <c r="CA22" s="777"/>
      <c r="CB22" s="777"/>
      <c r="CC22" s="777"/>
      <c r="CD22" s="777"/>
      <c r="CE22" s="777"/>
      <c r="CF22" s="777"/>
      <c r="CG22" s="778"/>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776"/>
      <c r="DW22" s="777"/>
      <c r="DX22" s="777"/>
      <c r="DY22" s="777"/>
      <c r="DZ22" s="782"/>
      <c r="EA22" s="93"/>
    </row>
    <row r="23" spans="1:131" s="94" customFormat="1" ht="26.25" customHeight="1" thickBot="1" x14ac:dyDescent="0.2">
      <c r="A23" s="99" t="s">
        <v>325</v>
      </c>
      <c r="B23" s="783" t="s">
        <v>326</v>
      </c>
      <c r="C23" s="784"/>
      <c r="D23" s="784"/>
      <c r="E23" s="784"/>
      <c r="F23" s="784"/>
      <c r="G23" s="784"/>
      <c r="H23" s="784"/>
      <c r="I23" s="784"/>
      <c r="J23" s="784"/>
      <c r="K23" s="784"/>
      <c r="L23" s="784"/>
      <c r="M23" s="784"/>
      <c r="N23" s="784"/>
      <c r="O23" s="784"/>
      <c r="P23" s="785"/>
      <c r="Q23" s="786"/>
      <c r="R23" s="787"/>
      <c r="S23" s="787"/>
      <c r="T23" s="787"/>
      <c r="U23" s="787"/>
      <c r="V23" s="787"/>
      <c r="W23" s="787"/>
      <c r="X23" s="787"/>
      <c r="Y23" s="787"/>
      <c r="Z23" s="787"/>
      <c r="AA23" s="787"/>
      <c r="AB23" s="787"/>
      <c r="AC23" s="787"/>
      <c r="AD23" s="787"/>
      <c r="AE23" s="788"/>
      <c r="AF23" s="789">
        <v>424</v>
      </c>
      <c r="AG23" s="787"/>
      <c r="AH23" s="787"/>
      <c r="AI23" s="787"/>
      <c r="AJ23" s="790"/>
      <c r="AK23" s="791"/>
      <c r="AL23" s="792"/>
      <c r="AM23" s="792"/>
      <c r="AN23" s="792"/>
      <c r="AO23" s="792"/>
      <c r="AP23" s="787"/>
      <c r="AQ23" s="787"/>
      <c r="AR23" s="787"/>
      <c r="AS23" s="787"/>
      <c r="AT23" s="787"/>
      <c r="AU23" s="803"/>
      <c r="AV23" s="803"/>
      <c r="AW23" s="803"/>
      <c r="AX23" s="803"/>
      <c r="AY23" s="804"/>
      <c r="AZ23" s="805" t="s">
        <v>62</v>
      </c>
      <c r="BA23" s="806"/>
      <c r="BB23" s="806"/>
      <c r="BC23" s="806"/>
      <c r="BD23" s="807"/>
      <c r="BE23" s="92"/>
      <c r="BF23" s="92"/>
      <c r="BG23" s="92"/>
      <c r="BH23" s="92"/>
      <c r="BI23" s="92"/>
      <c r="BJ23" s="92"/>
      <c r="BK23" s="92"/>
      <c r="BL23" s="92"/>
      <c r="BM23" s="92"/>
      <c r="BN23" s="92"/>
      <c r="BO23" s="92"/>
      <c r="BP23" s="92"/>
      <c r="BQ23" s="97">
        <v>17</v>
      </c>
      <c r="BR23" s="98"/>
      <c r="BS23" s="776"/>
      <c r="BT23" s="777"/>
      <c r="BU23" s="777"/>
      <c r="BV23" s="777"/>
      <c r="BW23" s="777"/>
      <c r="BX23" s="777"/>
      <c r="BY23" s="777"/>
      <c r="BZ23" s="777"/>
      <c r="CA23" s="777"/>
      <c r="CB23" s="777"/>
      <c r="CC23" s="777"/>
      <c r="CD23" s="777"/>
      <c r="CE23" s="777"/>
      <c r="CF23" s="777"/>
      <c r="CG23" s="778"/>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776"/>
      <c r="DW23" s="777"/>
      <c r="DX23" s="777"/>
      <c r="DY23" s="777"/>
      <c r="DZ23" s="782"/>
      <c r="EA23" s="93"/>
    </row>
    <row r="24" spans="1:131" s="94" customFormat="1" ht="26.25" customHeight="1" x14ac:dyDescent="0.15">
      <c r="A24" s="802" t="s">
        <v>327</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91"/>
      <c r="BA24" s="91"/>
      <c r="BB24" s="91"/>
      <c r="BC24" s="91"/>
      <c r="BD24" s="91"/>
      <c r="BE24" s="92"/>
      <c r="BF24" s="92"/>
      <c r="BG24" s="92"/>
      <c r="BH24" s="92"/>
      <c r="BI24" s="92"/>
      <c r="BJ24" s="92"/>
      <c r="BK24" s="92"/>
      <c r="BL24" s="92"/>
      <c r="BM24" s="92"/>
      <c r="BN24" s="92"/>
      <c r="BO24" s="92"/>
      <c r="BP24" s="92"/>
      <c r="BQ24" s="97">
        <v>18</v>
      </c>
      <c r="BR24" s="98"/>
      <c r="BS24" s="776"/>
      <c r="BT24" s="777"/>
      <c r="BU24" s="777"/>
      <c r="BV24" s="777"/>
      <c r="BW24" s="777"/>
      <c r="BX24" s="777"/>
      <c r="BY24" s="777"/>
      <c r="BZ24" s="777"/>
      <c r="CA24" s="777"/>
      <c r="CB24" s="777"/>
      <c r="CC24" s="777"/>
      <c r="CD24" s="777"/>
      <c r="CE24" s="777"/>
      <c r="CF24" s="777"/>
      <c r="CG24" s="778"/>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776"/>
      <c r="DW24" s="777"/>
      <c r="DX24" s="777"/>
      <c r="DY24" s="777"/>
      <c r="DZ24" s="782"/>
      <c r="EA24" s="93"/>
    </row>
    <row r="25" spans="1:131" ht="26.25" customHeight="1" thickBot="1" x14ac:dyDescent="0.2">
      <c r="A25" s="733" t="s">
        <v>328</v>
      </c>
      <c r="B25" s="733"/>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733"/>
      <c r="AB25" s="733"/>
      <c r="AC25" s="733"/>
      <c r="AD25" s="733"/>
      <c r="AE25" s="733"/>
      <c r="AF25" s="733"/>
      <c r="AG25" s="733"/>
      <c r="AH25" s="733"/>
      <c r="AI25" s="733"/>
      <c r="AJ25" s="733"/>
      <c r="AK25" s="733"/>
      <c r="AL25" s="733"/>
      <c r="AM25" s="733"/>
      <c r="AN25" s="733"/>
      <c r="AO25" s="733"/>
      <c r="AP25" s="733"/>
      <c r="AQ25" s="733"/>
      <c r="AR25" s="733"/>
      <c r="AS25" s="733"/>
      <c r="AT25" s="733"/>
      <c r="AU25" s="733"/>
      <c r="AV25" s="733"/>
      <c r="AW25" s="733"/>
      <c r="AX25" s="733"/>
      <c r="AY25" s="733"/>
      <c r="AZ25" s="733"/>
      <c r="BA25" s="733"/>
      <c r="BB25" s="733"/>
      <c r="BC25" s="733"/>
      <c r="BD25" s="733"/>
      <c r="BE25" s="733"/>
      <c r="BF25" s="733"/>
      <c r="BG25" s="733"/>
      <c r="BH25" s="733"/>
      <c r="BI25" s="733"/>
      <c r="BJ25" s="91"/>
      <c r="BK25" s="91"/>
      <c r="BL25" s="91"/>
      <c r="BM25" s="91"/>
      <c r="BN25" s="91"/>
      <c r="BO25" s="100"/>
      <c r="BP25" s="100"/>
      <c r="BQ25" s="97">
        <v>19</v>
      </c>
      <c r="BR25" s="98"/>
      <c r="BS25" s="776"/>
      <c r="BT25" s="777"/>
      <c r="BU25" s="777"/>
      <c r="BV25" s="777"/>
      <c r="BW25" s="777"/>
      <c r="BX25" s="777"/>
      <c r="BY25" s="777"/>
      <c r="BZ25" s="777"/>
      <c r="CA25" s="777"/>
      <c r="CB25" s="777"/>
      <c r="CC25" s="777"/>
      <c r="CD25" s="777"/>
      <c r="CE25" s="777"/>
      <c r="CF25" s="777"/>
      <c r="CG25" s="778"/>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776"/>
      <c r="DW25" s="777"/>
      <c r="DX25" s="777"/>
      <c r="DY25" s="777"/>
      <c r="DZ25" s="782"/>
      <c r="EA25" s="89"/>
    </row>
    <row r="26" spans="1:131" ht="26.25" customHeight="1" x14ac:dyDescent="0.15">
      <c r="A26" s="723" t="s">
        <v>300</v>
      </c>
      <c r="B26" s="724"/>
      <c r="C26" s="724"/>
      <c r="D26" s="724"/>
      <c r="E26" s="724"/>
      <c r="F26" s="724"/>
      <c r="G26" s="724"/>
      <c r="H26" s="724"/>
      <c r="I26" s="724"/>
      <c r="J26" s="724"/>
      <c r="K26" s="724"/>
      <c r="L26" s="724"/>
      <c r="M26" s="724"/>
      <c r="N26" s="724"/>
      <c r="O26" s="724"/>
      <c r="P26" s="725"/>
      <c r="Q26" s="719" t="s">
        <v>329</v>
      </c>
      <c r="R26" s="715"/>
      <c r="S26" s="715"/>
      <c r="T26" s="715"/>
      <c r="U26" s="716"/>
      <c r="V26" s="719" t="s">
        <v>330</v>
      </c>
      <c r="W26" s="715"/>
      <c r="X26" s="715"/>
      <c r="Y26" s="715"/>
      <c r="Z26" s="716"/>
      <c r="AA26" s="719" t="s">
        <v>331</v>
      </c>
      <c r="AB26" s="715"/>
      <c r="AC26" s="715"/>
      <c r="AD26" s="715"/>
      <c r="AE26" s="715"/>
      <c r="AF26" s="808" t="s">
        <v>332</v>
      </c>
      <c r="AG26" s="809"/>
      <c r="AH26" s="809"/>
      <c r="AI26" s="809"/>
      <c r="AJ26" s="810"/>
      <c r="AK26" s="715" t="s">
        <v>333</v>
      </c>
      <c r="AL26" s="715"/>
      <c r="AM26" s="715"/>
      <c r="AN26" s="715"/>
      <c r="AO26" s="716"/>
      <c r="AP26" s="719" t="s">
        <v>334</v>
      </c>
      <c r="AQ26" s="715"/>
      <c r="AR26" s="715"/>
      <c r="AS26" s="715"/>
      <c r="AT26" s="716"/>
      <c r="AU26" s="719" t="s">
        <v>335</v>
      </c>
      <c r="AV26" s="715"/>
      <c r="AW26" s="715"/>
      <c r="AX26" s="715"/>
      <c r="AY26" s="716"/>
      <c r="AZ26" s="719" t="s">
        <v>336</v>
      </c>
      <c r="BA26" s="715"/>
      <c r="BB26" s="715"/>
      <c r="BC26" s="715"/>
      <c r="BD26" s="716"/>
      <c r="BE26" s="719" t="s">
        <v>307</v>
      </c>
      <c r="BF26" s="715"/>
      <c r="BG26" s="715"/>
      <c r="BH26" s="715"/>
      <c r="BI26" s="721"/>
      <c r="BJ26" s="91"/>
      <c r="BK26" s="91"/>
      <c r="BL26" s="91"/>
      <c r="BM26" s="91"/>
      <c r="BN26" s="91"/>
      <c r="BO26" s="100"/>
      <c r="BP26" s="100"/>
      <c r="BQ26" s="97">
        <v>20</v>
      </c>
      <c r="BR26" s="98"/>
      <c r="BS26" s="776"/>
      <c r="BT26" s="777"/>
      <c r="BU26" s="777"/>
      <c r="BV26" s="777"/>
      <c r="BW26" s="777"/>
      <c r="BX26" s="777"/>
      <c r="BY26" s="777"/>
      <c r="BZ26" s="777"/>
      <c r="CA26" s="777"/>
      <c r="CB26" s="777"/>
      <c r="CC26" s="777"/>
      <c r="CD26" s="777"/>
      <c r="CE26" s="777"/>
      <c r="CF26" s="777"/>
      <c r="CG26" s="778"/>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776"/>
      <c r="DW26" s="777"/>
      <c r="DX26" s="777"/>
      <c r="DY26" s="777"/>
      <c r="DZ26" s="782"/>
      <c r="EA26" s="89"/>
    </row>
    <row r="27" spans="1:131" ht="26.25" customHeight="1" thickBot="1" x14ac:dyDescent="0.2">
      <c r="A27" s="726"/>
      <c r="B27" s="727"/>
      <c r="C27" s="727"/>
      <c r="D27" s="727"/>
      <c r="E27" s="727"/>
      <c r="F27" s="727"/>
      <c r="G27" s="727"/>
      <c r="H27" s="727"/>
      <c r="I27" s="727"/>
      <c r="J27" s="727"/>
      <c r="K27" s="727"/>
      <c r="L27" s="727"/>
      <c r="M27" s="727"/>
      <c r="N27" s="727"/>
      <c r="O27" s="727"/>
      <c r="P27" s="728"/>
      <c r="Q27" s="720"/>
      <c r="R27" s="717"/>
      <c r="S27" s="717"/>
      <c r="T27" s="717"/>
      <c r="U27" s="718"/>
      <c r="V27" s="720"/>
      <c r="W27" s="717"/>
      <c r="X27" s="717"/>
      <c r="Y27" s="717"/>
      <c r="Z27" s="718"/>
      <c r="AA27" s="720"/>
      <c r="AB27" s="717"/>
      <c r="AC27" s="717"/>
      <c r="AD27" s="717"/>
      <c r="AE27" s="717"/>
      <c r="AF27" s="811"/>
      <c r="AG27" s="812"/>
      <c r="AH27" s="812"/>
      <c r="AI27" s="812"/>
      <c r="AJ27" s="813"/>
      <c r="AK27" s="717"/>
      <c r="AL27" s="717"/>
      <c r="AM27" s="717"/>
      <c r="AN27" s="717"/>
      <c r="AO27" s="718"/>
      <c r="AP27" s="720"/>
      <c r="AQ27" s="717"/>
      <c r="AR27" s="717"/>
      <c r="AS27" s="717"/>
      <c r="AT27" s="718"/>
      <c r="AU27" s="720"/>
      <c r="AV27" s="717"/>
      <c r="AW27" s="717"/>
      <c r="AX27" s="717"/>
      <c r="AY27" s="718"/>
      <c r="AZ27" s="720"/>
      <c r="BA27" s="717"/>
      <c r="BB27" s="717"/>
      <c r="BC27" s="717"/>
      <c r="BD27" s="718"/>
      <c r="BE27" s="720"/>
      <c r="BF27" s="717"/>
      <c r="BG27" s="717"/>
      <c r="BH27" s="717"/>
      <c r="BI27" s="722"/>
      <c r="BJ27" s="91"/>
      <c r="BK27" s="91"/>
      <c r="BL27" s="91"/>
      <c r="BM27" s="91"/>
      <c r="BN27" s="91"/>
      <c r="BO27" s="100"/>
      <c r="BP27" s="100"/>
      <c r="BQ27" s="97">
        <v>21</v>
      </c>
      <c r="BR27" s="98"/>
      <c r="BS27" s="776"/>
      <c r="BT27" s="777"/>
      <c r="BU27" s="777"/>
      <c r="BV27" s="777"/>
      <c r="BW27" s="777"/>
      <c r="BX27" s="777"/>
      <c r="BY27" s="777"/>
      <c r="BZ27" s="777"/>
      <c r="CA27" s="777"/>
      <c r="CB27" s="777"/>
      <c r="CC27" s="777"/>
      <c r="CD27" s="777"/>
      <c r="CE27" s="777"/>
      <c r="CF27" s="777"/>
      <c r="CG27" s="778"/>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776"/>
      <c r="DW27" s="777"/>
      <c r="DX27" s="777"/>
      <c r="DY27" s="777"/>
      <c r="DZ27" s="782"/>
      <c r="EA27" s="89"/>
    </row>
    <row r="28" spans="1:131" ht="26.25" customHeight="1" thickTop="1" x14ac:dyDescent="0.15">
      <c r="A28" s="101">
        <v>1</v>
      </c>
      <c r="B28" s="754" t="s">
        <v>337</v>
      </c>
      <c r="C28" s="755"/>
      <c r="D28" s="755"/>
      <c r="E28" s="755"/>
      <c r="F28" s="755"/>
      <c r="G28" s="755"/>
      <c r="H28" s="755"/>
      <c r="I28" s="755"/>
      <c r="J28" s="755"/>
      <c r="K28" s="755"/>
      <c r="L28" s="755"/>
      <c r="M28" s="755"/>
      <c r="N28" s="755"/>
      <c r="O28" s="755"/>
      <c r="P28" s="756"/>
      <c r="Q28" s="816">
        <v>1987</v>
      </c>
      <c r="R28" s="817"/>
      <c r="S28" s="817"/>
      <c r="T28" s="817"/>
      <c r="U28" s="817"/>
      <c r="V28" s="817">
        <v>1985</v>
      </c>
      <c r="W28" s="817"/>
      <c r="X28" s="817"/>
      <c r="Y28" s="817"/>
      <c r="Z28" s="817"/>
      <c r="AA28" s="817">
        <v>1</v>
      </c>
      <c r="AB28" s="817"/>
      <c r="AC28" s="817"/>
      <c r="AD28" s="817"/>
      <c r="AE28" s="818"/>
      <c r="AF28" s="819">
        <v>1</v>
      </c>
      <c r="AG28" s="817"/>
      <c r="AH28" s="817"/>
      <c r="AI28" s="817"/>
      <c r="AJ28" s="820"/>
      <c r="AK28" s="821">
        <v>210</v>
      </c>
      <c r="AL28" s="822"/>
      <c r="AM28" s="822"/>
      <c r="AN28" s="822"/>
      <c r="AO28" s="822"/>
      <c r="AP28" s="822" t="s">
        <v>321</v>
      </c>
      <c r="AQ28" s="822"/>
      <c r="AR28" s="822"/>
      <c r="AS28" s="822"/>
      <c r="AT28" s="822"/>
      <c r="AU28" s="822" t="s">
        <v>321</v>
      </c>
      <c r="AV28" s="822"/>
      <c r="AW28" s="822"/>
      <c r="AX28" s="822"/>
      <c r="AY28" s="822"/>
      <c r="AZ28" s="823" t="s">
        <v>321</v>
      </c>
      <c r="BA28" s="823"/>
      <c r="BB28" s="823"/>
      <c r="BC28" s="823"/>
      <c r="BD28" s="823"/>
      <c r="BE28" s="814"/>
      <c r="BF28" s="814"/>
      <c r="BG28" s="814"/>
      <c r="BH28" s="814"/>
      <c r="BI28" s="815"/>
      <c r="BJ28" s="91"/>
      <c r="BK28" s="91"/>
      <c r="BL28" s="91"/>
      <c r="BM28" s="91"/>
      <c r="BN28" s="91"/>
      <c r="BO28" s="100"/>
      <c r="BP28" s="100"/>
      <c r="BQ28" s="97">
        <v>22</v>
      </c>
      <c r="BR28" s="98"/>
      <c r="BS28" s="776"/>
      <c r="BT28" s="777"/>
      <c r="BU28" s="777"/>
      <c r="BV28" s="777"/>
      <c r="BW28" s="777"/>
      <c r="BX28" s="777"/>
      <c r="BY28" s="777"/>
      <c r="BZ28" s="777"/>
      <c r="CA28" s="777"/>
      <c r="CB28" s="777"/>
      <c r="CC28" s="777"/>
      <c r="CD28" s="777"/>
      <c r="CE28" s="777"/>
      <c r="CF28" s="777"/>
      <c r="CG28" s="778"/>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776"/>
      <c r="DW28" s="777"/>
      <c r="DX28" s="777"/>
      <c r="DY28" s="777"/>
      <c r="DZ28" s="782"/>
      <c r="EA28" s="89"/>
    </row>
    <row r="29" spans="1:131" ht="26.25" customHeight="1" x14ac:dyDescent="0.15">
      <c r="A29" s="101">
        <v>2</v>
      </c>
      <c r="B29" s="743" t="s">
        <v>338</v>
      </c>
      <c r="C29" s="744"/>
      <c r="D29" s="744"/>
      <c r="E29" s="744"/>
      <c r="F29" s="744"/>
      <c r="G29" s="744"/>
      <c r="H29" s="744"/>
      <c r="I29" s="744"/>
      <c r="J29" s="744"/>
      <c r="K29" s="744"/>
      <c r="L29" s="744"/>
      <c r="M29" s="744"/>
      <c r="N29" s="744"/>
      <c r="O29" s="744"/>
      <c r="P29" s="745"/>
      <c r="Q29" s="746">
        <v>315</v>
      </c>
      <c r="R29" s="747"/>
      <c r="S29" s="747"/>
      <c r="T29" s="747"/>
      <c r="U29" s="747"/>
      <c r="V29" s="747">
        <v>315</v>
      </c>
      <c r="W29" s="747"/>
      <c r="X29" s="747"/>
      <c r="Y29" s="747"/>
      <c r="Z29" s="747"/>
      <c r="AA29" s="747" t="s">
        <v>321</v>
      </c>
      <c r="AB29" s="747"/>
      <c r="AC29" s="747"/>
      <c r="AD29" s="747"/>
      <c r="AE29" s="748"/>
      <c r="AF29" s="749" t="s">
        <v>62</v>
      </c>
      <c r="AG29" s="750"/>
      <c r="AH29" s="750"/>
      <c r="AI29" s="750"/>
      <c r="AJ29" s="751"/>
      <c r="AK29" s="828">
        <v>63</v>
      </c>
      <c r="AL29" s="824"/>
      <c r="AM29" s="824"/>
      <c r="AN29" s="824"/>
      <c r="AO29" s="824"/>
      <c r="AP29" s="824">
        <v>173</v>
      </c>
      <c r="AQ29" s="824"/>
      <c r="AR29" s="824"/>
      <c r="AS29" s="824"/>
      <c r="AT29" s="824"/>
      <c r="AU29" s="824" t="s">
        <v>321</v>
      </c>
      <c r="AV29" s="824"/>
      <c r="AW29" s="824"/>
      <c r="AX29" s="824"/>
      <c r="AY29" s="824"/>
      <c r="AZ29" s="825" t="s">
        <v>321</v>
      </c>
      <c r="BA29" s="825"/>
      <c r="BB29" s="825"/>
      <c r="BC29" s="825"/>
      <c r="BD29" s="825"/>
      <c r="BE29" s="826"/>
      <c r="BF29" s="826"/>
      <c r="BG29" s="826"/>
      <c r="BH29" s="826"/>
      <c r="BI29" s="827"/>
      <c r="BJ29" s="91"/>
      <c r="BK29" s="91"/>
      <c r="BL29" s="91"/>
      <c r="BM29" s="91"/>
      <c r="BN29" s="91"/>
      <c r="BO29" s="100"/>
      <c r="BP29" s="100"/>
      <c r="BQ29" s="97">
        <v>23</v>
      </c>
      <c r="BR29" s="98"/>
      <c r="BS29" s="776"/>
      <c r="BT29" s="777"/>
      <c r="BU29" s="777"/>
      <c r="BV29" s="777"/>
      <c r="BW29" s="777"/>
      <c r="BX29" s="777"/>
      <c r="BY29" s="777"/>
      <c r="BZ29" s="777"/>
      <c r="CA29" s="777"/>
      <c r="CB29" s="777"/>
      <c r="CC29" s="777"/>
      <c r="CD29" s="777"/>
      <c r="CE29" s="777"/>
      <c r="CF29" s="777"/>
      <c r="CG29" s="778"/>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776"/>
      <c r="DW29" s="777"/>
      <c r="DX29" s="777"/>
      <c r="DY29" s="777"/>
      <c r="DZ29" s="782"/>
      <c r="EA29" s="89"/>
    </row>
    <row r="30" spans="1:131" ht="26.25" customHeight="1" x14ac:dyDescent="0.15">
      <c r="A30" s="101">
        <v>3</v>
      </c>
      <c r="B30" s="743" t="s">
        <v>339</v>
      </c>
      <c r="C30" s="744"/>
      <c r="D30" s="744"/>
      <c r="E30" s="744"/>
      <c r="F30" s="744"/>
      <c r="G30" s="744"/>
      <c r="H30" s="744"/>
      <c r="I30" s="744"/>
      <c r="J30" s="744"/>
      <c r="K30" s="744"/>
      <c r="L30" s="744"/>
      <c r="M30" s="744"/>
      <c r="N30" s="744"/>
      <c r="O30" s="744"/>
      <c r="P30" s="745"/>
      <c r="Q30" s="746">
        <v>487</v>
      </c>
      <c r="R30" s="747"/>
      <c r="S30" s="747"/>
      <c r="T30" s="747"/>
      <c r="U30" s="747"/>
      <c r="V30" s="747">
        <v>487</v>
      </c>
      <c r="W30" s="747"/>
      <c r="X30" s="747"/>
      <c r="Y30" s="747"/>
      <c r="Z30" s="747"/>
      <c r="AA30" s="747">
        <v>1</v>
      </c>
      <c r="AB30" s="747"/>
      <c r="AC30" s="747"/>
      <c r="AD30" s="747"/>
      <c r="AE30" s="748"/>
      <c r="AF30" s="749">
        <v>1</v>
      </c>
      <c r="AG30" s="750"/>
      <c r="AH30" s="750"/>
      <c r="AI30" s="750"/>
      <c r="AJ30" s="751"/>
      <c r="AK30" s="828">
        <v>78</v>
      </c>
      <c r="AL30" s="824"/>
      <c r="AM30" s="824"/>
      <c r="AN30" s="824"/>
      <c r="AO30" s="824"/>
      <c r="AP30" s="824" t="s">
        <v>321</v>
      </c>
      <c r="AQ30" s="824"/>
      <c r="AR30" s="824"/>
      <c r="AS30" s="824"/>
      <c r="AT30" s="824"/>
      <c r="AU30" s="824" t="s">
        <v>321</v>
      </c>
      <c r="AV30" s="824"/>
      <c r="AW30" s="824"/>
      <c r="AX30" s="824"/>
      <c r="AY30" s="824"/>
      <c r="AZ30" s="825" t="s">
        <v>321</v>
      </c>
      <c r="BA30" s="825"/>
      <c r="BB30" s="825"/>
      <c r="BC30" s="825"/>
      <c r="BD30" s="825"/>
      <c r="BE30" s="826"/>
      <c r="BF30" s="826"/>
      <c r="BG30" s="826"/>
      <c r="BH30" s="826"/>
      <c r="BI30" s="827"/>
      <c r="BJ30" s="91"/>
      <c r="BK30" s="91"/>
      <c r="BL30" s="91"/>
      <c r="BM30" s="91"/>
      <c r="BN30" s="91"/>
      <c r="BO30" s="100"/>
      <c r="BP30" s="100"/>
      <c r="BQ30" s="97">
        <v>24</v>
      </c>
      <c r="BR30" s="98"/>
      <c r="BS30" s="776"/>
      <c r="BT30" s="777"/>
      <c r="BU30" s="777"/>
      <c r="BV30" s="777"/>
      <c r="BW30" s="777"/>
      <c r="BX30" s="777"/>
      <c r="BY30" s="777"/>
      <c r="BZ30" s="777"/>
      <c r="CA30" s="777"/>
      <c r="CB30" s="777"/>
      <c r="CC30" s="777"/>
      <c r="CD30" s="777"/>
      <c r="CE30" s="777"/>
      <c r="CF30" s="777"/>
      <c r="CG30" s="778"/>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776"/>
      <c r="DW30" s="777"/>
      <c r="DX30" s="777"/>
      <c r="DY30" s="777"/>
      <c r="DZ30" s="782"/>
      <c r="EA30" s="89"/>
    </row>
    <row r="31" spans="1:131" ht="26.25" customHeight="1" x14ac:dyDescent="0.15">
      <c r="A31" s="101">
        <v>4</v>
      </c>
      <c r="B31" s="743" t="s">
        <v>340</v>
      </c>
      <c r="C31" s="744"/>
      <c r="D31" s="744"/>
      <c r="E31" s="744"/>
      <c r="F31" s="744"/>
      <c r="G31" s="744"/>
      <c r="H31" s="744"/>
      <c r="I31" s="744"/>
      <c r="J31" s="744"/>
      <c r="K31" s="744"/>
      <c r="L31" s="744"/>
      <c r="M31" s="744"/>
      <c r="N31" s="744"/>
      <c r="O31" s="744"/>
      <c r="P31" s="745"/>
      <c r="Q31" s="746">
        <v>2445</v>
      </c>
      <c r="R31" s="747"/>
      <c r="S31" s="747"/>
      <c r="T31" s="747"/>
      <c r="U31" s="747"/>
      <c r="V31" s="747">
        <v>2307</v>
      </c>
      <c r="W31" s="747"/>
      <c r="X31" s="747"/>
      <c r="Y31" s="747"/>
      <c r="Z31" s="747"/>
      <c r="AA31" s="747">
        <v>138</v>
      </c>
      <c r="AB31" s="747"/>
      <c r="AC31" s="747"/>
      <c r="AD31" s="747"/>
      <c r="AE31" s="748"/>
      <c r="AF31" s="749">
        <v>138</v>
      </c>
      <c r="AG31" s="750"/>
      <c r="AH31" s="750"/>
      <c r="AI31" s="750"/>
      <c r="AJ31" s="751"/>
      <c r="AK31" s="828">
        <v>357</v>
      </c>
      <c r="AL31" s="824"/>
      <c r="AM31" s="824"/>
      <c r="AN31" s="824"/>
      <c r="AO31" s="824"/>
      <c r="AP31" s="824" t="s">
        <v>321</v>
      </c>
      <c r="AQ31" s="824"/>
      <c r="AR31" s="824"/>
      <c r="AS31" s="824"/>
      <c r="AT31" s="824"/>
      <c r="AU31" s="824" t="s">
        <v>321</v>
      </c>
      <c r="AV31" s="824"/>
      <c r="AW31" s="824"/>
      <c r="AX31" s="824"/>
      <c r="AY31" s="824"/>
      <c r="AZ31" s="825" t="s">
        <v>321</v>
      </c>
      <c r="BA31" s="825"/>
      <c r="BB31" s="825"/>
      <c r="BC31" s="825"/>
      <c r="BD31" s="825"/>
      <c r="BE31" s="826"/>
      <c r="BF31" s="826"/>
      <c r="BG31" s="826"/>
      <c r="BH31" s="826"/>
      <c r="BI31" s="827"/>
      <c r="BJ31" s="91"/>
      <c r="BK31" s="91"/>
      <c r="BL31" s="91"/>
      <c r="BM31" s="91"/>
      <c r="BN31" s="91"/>
      <c r="BO31" s="100"/>
      <c r="BP31" s="100"/>
      <c r="BQ31" s="97">
        <v>25</v>
      </c>
      <c r="BR31" s="98"/>
      <c r="BS31" s="776"/>
      <c r="BT31" s="777"/>
      <c r="BU31" s="777"/>
      <c r="BV31" s="777"/>
      <c r="BW31" s="777"/>
      <c r="BX31" s="777"/>
      <c r="BY31" s="777"/>
      <c r="BZ31" s="777"/>
      <c r="CA31" s="777"/>
      <c r="CB31" s="777"/>
      <c r="CC31" s="777"/>
      <c r="CD31" s="777"/>
      <c r="CE31" s="777"/>
      <c r="CF31" s="777"/>
      <c r="CG31" s="778"/>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776"/>
      <c r="DW31" s="777"/>
      <c r="DX31" s="777"/>
      <c r="DY31" s="777"/>
      <c r="DZ31" s="782"/>
      <c r="EA31" s="89"/>
    </row>
    <row r="32" spans="1:131" ht="26.25" customHeight="1" x14ac:dyDescent="0.15">
      <c r="A32" s="101">
        <v>5</v>
      </c>
      <c r="B32" s="743" t="s">
        <v>341</v>
      </c>
      <c r="C32" s="744"/>
      <c r="D32" s="744"/>
      <c r="E32" s="744"/>
      <c r="F32" s="744"/>
      <c r="G32" s="744"/>
      <c r="H32" s="744"/>
      <c r="I32" s="744"/>
      <c r="J32" s="744"/>
      <c r="K32" s="744"/>
      <c r="L32" s="744"/>
      <c r="M32" s="744"/>
      <c r="N32" s="744"/>
      <c r="O32" s="744"/>
      <c r="P32" s="745"/>
      <c r="Q32" s="746">
        <v>312</v>
      </c>
      <c r="R32" s="747"/>
      <c r="S32" s="747"/>
      <c r="T32" s="747"/>
      <c r="U32" s="747"/>
      <c r="V32" s="747">
        <v>295</v>
      </c>
      <c r="W32" s="747"/>
      <c r="X32" s="747"/>
      <c r="Y32" s="747"/>
      <c r="Z32" s="747"/>
      <c r="AA32" s="747">
        <v>17</v>
      </c>
      <c r="AB32" s="747"/>
      <c r="AC32" s="747"/>
      <c r="AD32" s="747"/>
      <c r="AE32" s="748"/>
      <c r="AF32" s="749">
        <v>340</v>
      </c>
      <c r="AG32" s="750"/>
      <c r="AH32" s="750"/>
      <c r="AI32" s="750"/>
      <c r="AJ32" s="751"/>
      <c r="AK32" s="828">
        <v>28</v>
      </c>
      <c r="AL32" s="824"/>
      <c r="AM32" s="824"/>
      <c r="AN32" s="824"/>
      <c r="AO32" s="824"/>
      <c r="AP32" s="824">
        <v>1091</v>
      </c>
      <c r="AQ32" s="824"/>
      <c r="AR32" s="824"/>
      <c r="AS32" s="824"/>
      <c r="AT32" s="824"/>
      <c r="AU32" s="824">
        <v>65</v>
      </c>
      <c r="AV32" s="824"/>
      <c r="AW32" s="824"/>
      <c r="AX32" s="824"/>
      <c r="AY32" s="824"/>
      <c r="AZ32" s="825" t="s">
        <v>321</v>
      </c>
      <c r="BA32" s="825"/>
      <c r="BB32" s="825"/>
      <c r="BC32" s="825"/>
      <c r="BD32" s="825"/>
      <c r="BE32" s="826" t="s">
        <v>342</v>
      </c>
      <c r="BF32" s="826"/>
      <c r="BG32" s="826"/>
      <c r="BH32" s="826"/>
      <c r="BI32" s="827"/>
      <c r="BJ32" s="91"/>
      <c r="BK32" s="91"/>
      <c r="BL32" s="91"/>
      <c r="BM32" s="91"/>
      <c r="BN32" s="91"/>
      <c r="BO32" s="100"/>
      <c r="BP32" s="100"/>
      <c r="BQ32" s="97">
        <v>26</v>
      </c>
      <c r="BR32" s="98"/>
      <c r="BS32" s="776"/>
      <c r="BT32" s="777"/>
      <c r="BU32" s="777"/>
      <c r="BV32" s="777"/>
      <c r="BW32" s="777"/>
      <c r="BX32" s="777"/>
      <c r="BY32" s="777"/>
      <c r="BZ32" s="777"/>
      <c r="CA32" s="777"/>
      <c r="CB32" s="777"/>
      <c r="CC32" s="777"/>
      <c r="CD32" s="777"/>
      <c r="CE32" s="777"/>
      <c r="CF32" s="777"/>
      <c r="CG32" s="778"/>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776"/>
      <c r="DW32" s="777"/>
      <c r="DX32" s="777"/>
      <c r="DY32" s="777"/>
      <c r="DZ32" s="782"/>
      <c r="EA32" s="89"/>
    </row>
    <row r="33" spans="1:131" ht="26.25" customHeight="1" x14ac:dyDescent="0.15">
      <c r="A33" s="101">
        <v>6</v>
      </c>
      <c r="B33" s="743" t="s">
        <v>343</v>
      </c>
      <c r="C33" s="744"/>
      <c r="D33" s="744"/>
      <c r="E33" s="744"/>
      <c r="F33" s="744"/>
      <c r="G33" s="744"/>
      <c r="H33" s="744"/>
      <c r="I33" s="744"/>
      <c r="J33" s="744"/>
      <c r="K33" s="744"/>
      <c r="L33" s="744"/>
      <c r="M33" s="744"/>
      <c r="N33" s="744"/>
      <c r="O33" s="744"/>
      <c r="P33" s="745"/>
      <c r="Q33" s="746">
        <v>672</v>
      </c>
      <c r="R33" s="747"/>
      <c r="S33" s="747"/>
      <c r="T33" s="747"/>
      <c r="U33" s="747"/>
      <c r="V33" s="747">
        <v>467</v>
      </c>
      <c r="W33" s="747"/>
      <c r="X33" s="747"/>
      <c r="Y33" s="747"/>
      <c r="Z33" s="747"/>
      <c r="AA33" s="747">
        <v>205</v>
      </c>
      <c r="AB33" s="747"/>
      <c r="AC33" s="747"/>
      <c r="AD33" s="747"/>
      <c r="AE33" s="748"/>
      <c r="AF33" s="749">
        <v>205</v>
      </c>
      <c r="AG33" s="750"/>
      <c r="AH33" s="750"/>
      <c r="AI33" s="750"/>
      <c r="AJ33" s="751"/>
      <c r="AK33" s="828">
        <v>517</v>
      </c>
      <c r="AL33" s="824"/>
      <c r="AM33" s="824"/>
      <c r="AN33" s="824"/>
      <c r="AO33" s="824"/>
      <c r="AP33" s="824">
        <v>1746</v>
      </c>
      <c r="AQ33" s="824"/>
      <c r="AR33" s="824"/>
      <c r="AS33" s="824"/>
      <c r="AT33" s="824"/>
      <c r="AU33" s="824">
        <v>1725</v>
      </c>
      <c r="AV33" s="824"/>
      <c r="AW33" s="824"/>
      <c r="AX33" s="824"/>
      <c r="AY33" s="824"/>
      <c r="AZ33" s="825" t="s">
        <v>321</v>
      </c>
      <c r="BA33" s="825"/>
      <c r="BB33" s="825"/>
      <c r="BC33" s="825"/>
      <c r="BD33" s="825"/>
      <c r="BE33" s="826" t="s">
        <v>344</v>
      </c>
      <c r="BF33" s="826"/>
      <c r="BG33" s="826"/>
      <c r="BH33" s="826"/>
      <c r="BI33" s="827"/>
      <c r="BJ33" s="91"/>
      <c r="BK33" s="91"/>
      <c r="BL33" s="91"/>
      <c r="BM33" s="91"/>
      <c r="BN33" s="91"/>
      <c r="BO33" s="100"/>
      <c r="BP33" s="100"/>
      <c r="BQ33" s="97">
        <v>27</v>
      </c>
      <c r="BR33" s="98"/>
      <c r="BS33" s="776"/>
      <c r="BT33" s="777"/>
      <c r="BU33" s="777"/>
      <c r="BV33" s="777"/>
      <c r="BW33" s="777"/>
      <c r="BX33" s="777"/>
      <c r="BY33" s="777"/>
      <c r="BZ33" s="777"/>
      <c r="CA33" s="777"/>
      <c r="CB33" s="777"/>
      <c r="CC33" s="777"/>
      <c r="CD33" s="777"/>
      <c r="CE33" s="777"/>
      <c r="CF33" s="777"/>
      <c r="CG33" s="778"/>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776"/>
      <c r="DW33" s="777"/>
      <c r="DX33" s="777"/>
      <c r="DY33" s="777"/>
      <c r="DZ33" s="782"/>
      <c r="EA33" s="89"/>
    </row>
    <row r="34" spans="1:131" ht="26.25" customHeight="1" x14ac:dyDescent="0.15">
      <c r="A34" s="101">
        <v>7</v>
      </c>
      <c r="B34" s="743" t="s">
        <v>345</v>
      </c>
      <c r="C34" s="744"/>
      <c r="D34" s="744"/>
      <c r="E34" s="744"/>
      <c r="F34" s="744"/>
      <c r="G34" s="744"/>
      <c r="H34" s="744"/>
      <c r="I34" s="744"/>
      <c r="J34" s="744"/>
      <c r="K34" s="744"/>
      <c r="L34" s="744"/>
      <c r="M34" s="744"/>
      <c r="N34" s="744"/>
      <c r="O34" s="744"/>
      <c r="P34" s="745"/>
      <c r="Q34" s="746">
        <v>474</v>
      </c>
      <c r="R34" s="747"/>
      <c r="S34" s="747"/>
      <c r="T34" s="747"/>
      <c r="U34" s="747"/>
      <c r="V34" s="747">
        <v>406</v>
      </c>
      <c r="W34" s="747"/>
      <c r="X34" s="747"/>
      <c r="Y34" s="747"/>
      <c r="Z34" s="747"/>
      <c r="AA34" s="747">
        <v>68</v>
      </c>
      <c r="AB34" s="747"/>
      <c r="AC34" s="747"/>
      <c r="AD34" s="747"/>
      <c r="AE34" s="748"/>
      <c r="AF34" s="749">
        <v>68</v>
      </c>
      <c r="AG34" s="750"/>
      <c r="AH34" s="750"/>
      <c r="AI34" s="750"/>
      <c r="AJ34" s="751"/>
      <c r="AK34" s="828">
        <v>325</v>
      </c>
      <c r="AL34" s="824"/>
      <c r="AM34" s="824"/>
      <c r="AN34" s="824"/>
      <c r="AO34" s="824"/>
      <c r="AP34" s="824">
        <v>1665</v>
      </c>
      <c r="AQ34" s="824"/>
      <c r="AR34" s="824"/>
      <c r="AS34" s="824"/>
      <c r="AT34" s="824"/>
      <c r="AU34" s="824">
        <v>1536</v>
      </c>
      <c r="AV34" s="824"/>
      <c r="AW34" s="824"/>
      <c r="AX34" s="824"/>
      <c r="AY34" s="824"/>
      <c r="AZ34" s="825" t="s">
        <v>321</v>
      </c>
      <c r="BA34" s="825"/>
      <c r="BB34" s="825"/>
      <c r="BC34" s="825"/>
      <c r="BD34" s="825"/>
      <c r="BE34" s="826" t="s">
        <v>344</v>
      </c>
      <c r="BF34" s="826"/>
      <c r="BG34" s="826"/>
      <c r="BH34" s="826"/>
      <c r="BI34" s="827"/>
      <c r="BJ34" s="91"/>
      <c r="BK34" s="91"/>
      <c r="BL34" s="91"/>
      <c r="BM34" s="91"/>
      <c r="BN34" s="91"/>
      <c r="BO34" s="100"/>
      <c r="BP34" s="100"/>
      <c r="BQ34" s="97">
        <v>28</v>
      </c>
      <c r="BR34" s="98"/>
      <c r="BS34" s="776"/>
      <c r="BT34" s="777"/>
      <c r="BU34" s="777"/>
      <c r="BV34" s="777"/>
      <c r="BW34" s="777"/>
      <c r="BX34" s="777"/>
      <c r="BY34" s="777"/>
      <c r="BZ34" s="777"/>
      <c r="CA34" s="777"/>
      <c r="CB34" s="777"/>
      <c r="CC34" s="777"/>
      <c r="CD34" s="777"/>
      <c r="CE34" s="777"/>
      <c r="CF34" s="777"/>
      <c r="CG34" s="778"/>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776"/>
      <c r="DW34" s="777"/>
      <c r="DX34" s="777"/>
      <c r="DY34" s="777"/>
      <c r="DZ34" s="782"/>
      <c r="EA34" s="89"/>
    </row>
    <row r="35" spans="1:131" ht="26.25" customHeight="1" x14ac:dyDescent="0.15">
      <c r="A35" s="101">
        <v>8</v>
      </c>
      <c r="B35" s="743" t="s">
        <v>346</v>
      </c>
      <c r="C35" s="744"/>
      <c r="D35" s="744"/>
      <c r="E35" s="744"/>
      <c r="F35" s="744"/>
      <c r="G35" s="744"/>
      <c r="H35" s="744"/>
      <c r="I35" s="744"/>
      <c r="J35" s="744"/>
      <c r="K35" s="744"/>
      <c r="L35" s="744"/>
      <c r="M35" s="744"/>
      <c r="N35" s="744"/>
      <c r="O35" s="744"/>
      <c r="P35" s="745"/>
      <c r="Q35" s="746">
        <v>34</v>
      </c>
      <c r="R35" s="747"/>
      <c r="S35" s="747"/>
      <c r="T35" s="747"/>
      <c r="U35" s="747"/>
      <c r="V35" s="747">
        <v>34</v>
      </c>
      <c r="W35" s="747"/>
      <c r="X35" s="747"/>
      <c r="Y35" s="747"/>
      <c r="Z35" s="747"/>
      <c r="AA35" s="747" t="s">
        <v>321</v>
      </c>
      <c r="AB35" s="747"/>
      <c r="AC35" s="747"/>
      <c r="AD35" s="747"/>
      <c r="AE35" s="748"/>
      <c r="AF35" s="749" t="s">
        <v>62</v>
      </c>
      <c r="AG35" s="750"/>
      <c r="AH35" s="750"/>
      <c r="AI35" s="750"/>
      <c r="AJ35" s="751"/>
      <c r="AK35" s="828" t="s">
        <v>321</v>
      </c>
      <c r="AL35" s="824"/>
      <c r="AM35" s="824"/>
      <c r="AN35" s="824"/>
      <c r="AO35" s="824"/>
      <c r="AP35" s="824" t="s">
        <v>321</v>
      </c>
      <c r="AQ35" s="824"/>
      <c r="AR35" s="824"/>
      <c r="AS35" s="824"/>
      <c r="AT35" s="824"/>
      <c r="AU35" s="824" t="s">
        <v>321</v>
      </c>
      <c r="AV35" s="824"/>
      <c r="AW35" s="824"/>
      <c r="AX35" s="824"/>
      <c r="AY35" s="824"/>
      <c r="AZ35" s="825" t="s">
        <v>321</v>
      </c>
      <c r="BA35" s="825"/>
      <c r="BB35" s="825"/>
      <c r="BC35" s="825"/>
      <c r="BD35" s="825"/>
      <c r="BE35" s="826" t="s">
        <v>344</v>
      </c>
      <c r="BF35" s="826"/>
      <c r="BG35" s="826"/>
      <c r="BH35" s="826"/>
      <c r="BI35" s="827"/>
      <c r="BJ35" s="91"/>
      <c r="BK35" s="91"/>
      <c r="BL35" s="91"/>
      <c r="BM35" s="91"/>
      <c r="BN35" s="91"/>
      <c r="BO35" s="100"/>
      <c r="BP35" s="100"/>
      <c r="BQ35" s="97">
        <v>29</v>
      </c>
      <c r="BR35" s="98"/>
      <c r="BS35" s="776"/>
      <c r="BT35" s="777"/>
      <c r="BU35" s="777"/>
      <c r="BV35" s="777"/>
      <c r="BW35" s="777"/>
      <c r="BX35" s="777"/>
      <c r="BY35" s="777"/>
      <c r="BZ35" s="777"/>
      <c r="CA35" s="777"/>
      <c r="CB35" s="777"/>
      <c r="CC35" s="777"/>
      <c r="CD35" s="777"/>
      <c r="CE35" s="777"/>
      <c r="CF35" s="777"/>
      <c r="CG35" s="778"/>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776"/>
      <c r="DW35" s="777"/>
      <c r="DX35" s="777"/>
      <c r="DY35" s="777"/>
      <c r="DZ35" s="782"/>
      <c r="EA35" s="89"/>
    </row>
    <row r="36" spans="1:131" ht="26.25" customHeight="1" x14ac:dyDescent="0.15">
      <c r="A36" s="101">
        <v>9</v>
      </c>
      <c r="B36" s="743" t="s">
        <v>347</v>
      </c>
      <c r="C36" s="744"/>
      <c r="D36" s="744"/>
      <c r="E36" s="744"/>
      <c r="F36" s="744"/>
      <c r="G36" s="744"/>
      <c r="H36" s="744"/>
      <c r="I36" s="744"/>
      <c r="J36" s="744"/>
      <c r="K36" s="744"/>
      <c r="L36" s="744"/>
      <c r="M36" s="744"/>
      <c r="N36" s="744"/>
      <c r="O36" s="744"/>
      <c r="P36" s="745"/>
      <c r="Q36" s="746">
        <v>14</v>
      </c>
      <c r="R36" s="747"/>
      <c r="S36" s="747"/>
      <c r="T36" s="747"/>
      <c r="U36" s="747"/>
      <c r="V36" s="747">
        <v>11</v>
      </c>
      <c r="W36" s="747"/>
      <c r="X36" s="747"/>
      <c r="Y36" s="747"/>
      <c r="Z36" s="747"/>
      <c r="AA36" s="747">
        <v>4</v>
      </c>
      <c r="AB36" s="747"/>
      <c r="AC36" s="747"/>
      <c r="AD36" s="747"/>
      <c r="AE36" s="748"/>
      <c r="AF36" s="749" t="s">
        <v>62</v>
      </c>
      <c r="AG36" s="750"/>
      <c r="AH36" s="750"/>
      <c r="AI36" s="750"/>
      <c r="AJ36" s="751"/>
      <c r="AK36" s="828">
        <v>10</v>
      </c>
      <c r="AL36" s="824"/>
      <c r="AM36" s="824"/>
      <c r="AN36" s="824"/>
      <c r="AO36" s="824"/>
      <c r="AP36" s="824" t="s">
        <v>321</v>
      </c>
      <c r="AQ36" s="824"/>
      <c r="AR36" s="824"/>
      <c r="AS36" s="824"/>
      <c r="AT36" s="824"/>
      <c r="AU36" s="824" t="s">
        <v>321</v>
      </c>
      <c r="AV36" s="824"/>
      <c r="AW36" s="824"/>
      <c r="AX36" s="824"/>
      <c r="AY36" s="824"/>
      <c r="AZ36" s="825" t="s">
        <v>321</v>
      </c>
      <c r="BA36" s="825"/>
      <c r="BB36" s="825"/>
      <c r="BC36" s="825"/>
      <c r="BD36" s="825"/>
      <c r="BE36" s="826" t="s">
        <v>344</v>
      </c>
      <c r="BF36" s="826"/>
      <c r="BG36" s="826"/>
      <c r="BH36" s="826"/>
      <c r="BI36" s="827"/>
      <c r="BJ36" s="91"/>
      <c r="BK36" s="91"/>
      <c r="BL36" s="91"/>
      <c r="BM36" s="91"/>
      <c r="BN36" s="91"/>
      <c r="BO36" s="100"/>
      <c r="BP36" s="100"/>
      <c r="BQ36" s="97">
        <v>30</v>
      </c>
      <c r="BR36" s="98"/>
      <c r="BS36" s="776"/>
      <c r="BT36" s="777"/>
      <c r="BU36" s="777"/>
      <c r="BV36" s="777"/>
      <c r="BW36" s="777"/>
      <c r="BX36" s="777"/>
      <c r="BY36" s="777"/>
      <c r="BZ36" s="777"/>
      <c r="CA36" s="777"/>
      <c r="CB36" s="777"/>
      <c r="CC36" s="777"/>
      <c r="CD36" s="777"/>
      <c r="CE36" s="777"/>
      <c r="CF36" s="777"/>
      <c r="CG36" s="778"/>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776"/>
      <c r="DW36" s="777"/>
      <c r="DX36" s="777"/>
      <c r="DY36" s="777"/>
      <c r="DZ36" s="782"/>
      <c r="EA36" s="89"/>
    </row>
    <row r="37" spans="1:131" ht="26.25" customHeight="1" x14ac:dyDescent="0.15">
      <c r="A37" s="101">
        <v>10</v>
      </c>
      <c r="B37" s="743" t="s">
        <v>348</v>
      </c>
      <c r="C37" s="744"/>
      <c r="D37" s="744"/>
      <c r="E37" s="744"/>
      <c r="F37" s="744"/>
      <c r="G37" s="744"/>
      <c r="H37" s="744"/>
      <c r="I37" s="744"/>
      <c r="J37" s="744"/>
      <c r="K37" s="744"/>
      <c r="L37" s="744"/>
      <c r="M37" s="744"/>
      <c r="N37" s="744"/>
      <c r="O37" s="744"/>
      <c r="P37" s="745"/>
      <c r="Q37" s="746">
        <v>26</v>
      </c>
      <c r="R37" s="747"/>
      <c r="S37" s="747"/>
      <c r="T37" s="747"/>
      <c r="U37" s="747"/>
      <c r="V37" s="747">
        <v>26</v>
      </c>
      <c r="W37" s="747"/>
      <c r="X37" s="747"/>
      <c r="Y37" s="747"/>
      <c r="Z37" s="747"/>
      <c r="AA37" s="747" t="s">
        <v>321</v>
      </c>
      <c r="AB37" s="747"/>
      <c r="AC37" s="747"/>
      <c r="AD37" s="747"/>
      <c r="AE37" s="748"/>
      <c r="AF37" s="749" t="s">
        <v>62</v>
      </c>
      <c r="AG37" s="750"/>
      <c r="AH37" s="750"/>
      <c r="AI37" s="750"/>
      <c r="AJ37" s="751"/>
      <c r="AK37" s="828">
        <v>13</v>
      </c>
      <c r="AL37" s="824"/>
      <c r="AM37" s="824"/>
      <c r="AN37" s="824"/>
      <c r="AO37" s="824"/>
      <c r="AP37" s="824">
        <v>30</v>
      </c>
      <c r="AQ37" s="824"/>
      <c r="AR37" s="824"/>
      <c r="AS37" s="824"/>
      <c r="AT37" s="824"/>
      <c r="AU37" s="824" t="s">
        <v>321</v>
      </c>
      <c r="AV37" s="824"/>
      <c r="AW37" s="824"/>
      <c r="AX37" s="824"/>
      <c r="AY37" s="824"/>
      <c r="AZ37" s="825" t="s">
        <v>321</v>
      </c>
      <c r="BA37" s="825"/>
      <c r="BB37" s="825"/>
      <c r="BC37" s="825"/>
      <c r="BD37" s="825"/>
      <c r="BE37" s="826" t="s">
        <v>344</v>
      </c>
      <c r="BF37" s="826"/>
      <c r="BG37" s="826"/>
      <c r="BH37" s="826"/>
      <c r="BI37" s="827"/>
      <c r="BJ37" s="91"/>
      <c r="BK37" s="91"/>
      <c r="BL37" s="91"/>
      <c r="BM37" s="91"/>
      <c r="BN37" s="91"/>
      <c r="BO37" s="100"/>
      <c r="BP37" s="100"/>
      <c r="BQ37" s="97">
        <v>31</v>
      </c>
      <c r="BR37" s="98"/>
      <c r="BS37" s="776"/>
      <c r="BT37" s="777"/>
      <c r="BU37" s="777"/>
      <c r="BV37" s="777"/>
      <c r="BW37" s="777"/>
      <c r="BX37" s="777"/>
      <c r="BY37" s="777"/>
      <c r="BZ37" s="777"/>
      <c r="CA37" s="777"/>
      <c r="CB37" s="777"/>
      <c r="CC37" s="777"/>
      <c r="CD37" s="777"/>
      <c r="CE37" s="777"/>
      <c r="CF37" s="777"/>
      <c r="CG37" s="778"/>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776"/>
      <c r="DW37" s="777"/>
      <c r="DX37" s="777"/>
      <c r="DY37" s="777"/>
      <c r="DZ37" s="782"/>
      <c r="EA37" s="89"/>
    </row>
    <row r="38" spans="1:131" ht="26.25" customHeight="1" x14ac:dyDescent="0.15">
      <c r="A38" s="101">
        <v>11</v>
      </c>
      <c r="B38" s="743" t="s">
        <v>349</v>
      </c>
      <c r="C38" s="744"/>
      <c r="D38" s="744"/>
      <c r="E38" s="744"/>
      <c r="F38" s="744"/>
      <c r="G38" s="744"/>
      <c r="H38" s="744"/>
      <c r="I38" s="744"/>
      <c r="J38" s="744"/>
      <c r="K38" s="744"/>
      <c r="L38" s="744"/>
      <c r="M38" s="744"/>
      <c r="N38" s="744"/>
      <c r="O38" s="744"/>
      <c r="P38" s="745"/>
      <c r="Q38" s="746">
        <v>7</v>
      </c>
      <c r="R38" s="747"/>
      <c r="S38" s="747"/>
      <c r="T38" s="747"/>
      <c r="U38" s="747"/>
      <c r="V38" s="747">
        <v>5</v>
      </c>
      <c r="W38" s="747"/>
      <c r="X38" s="747"/>
      <c r="Y38" s="747"/>
      <c r="Z38" s="747"/>
      <c r="AA38" s="747">
        <v>1</v>
      </c>
      <c r="AB38" s="747"/>
      <c r="AC38" s="747"/>
      <c r="AD38" s="747"/>
      <c r="AE38" s="748"/>
      <c r="AF38" s="749">
        <v>1</v>
      </c>
      <c r="AG38" s="750"/>
      <c r="AH38" s="750"/>
      <c r="AI38" s="750"/>
      <c r="AJ38" s="751"/>
      <c r="AK38" s="828" t="s">
        <v>321</v>
      </c>
      <c r="AL38" s="824"/>
      <c r="AM38" s="824"/>
      <c r="AN38" s="824"/>
      <c r="AO38" s="824"/>
      <c r="AP38" s="824" t="s">
        <v>321</v>
      </c>
      <c r="AQ38" s="824"/>
      <c r="AR38" s="824"/>
      <c r="AS38" s="824"/>
      <c r="AT38" s="824"/>
      <c r="AU38" s="824" t="s">
        <v>321</v>
      </c>
      <c r="AV38" s="824"/>
      <c r="AW38" s="824"/>
      <c r="AX38" s="824"/>
      <c r="AY38" s="824"/>
      <c r="AZ38" s="825" t="s">
        <v>321</v>
      </c>
      <c r="BA38" s="825"/>
      <c r="BB38" s="825"/>
      <c r="BC38" s="825"/>
      <c r="BD38" s="825"/>
      <c r="BE38" s="826" t="s">
        <v>344</v>
      </c>
      <c r="BF38" s="826"/>
      <c r="BG38" s="826"/>
      <c r="BH38" s="826"/>
      <c r="BI38" s="827"/>
      <c r="BJ38" s="91"/>
      <c r="BK38" s="91"/>
      <c r="BL38" s="91"/>
      <c r="BM38" s="91"/>
      <c r="BN38" s="91"/>
      <c r="BO38" s="100"/>
      <c r="BP38" s="100"/>
      <c r="BQ38" s="97">
        <v>32</v>
      </c>
      <c r="BR38" s="98"/>
      <c r="BS38" s="776"/>
      <c r="BT38" s="777"/>
      <c r="BU38" s="777"/>
      <c r="BV38" s="777"/>
      <c r="BW38" s="777"/>
      <c r="BX38" s="777"/>
      <c r="BY38" s="777"/>
      <c r="BZ38" s="777"/>
      <c r="CA38" s="777"/>
      <c r="CB38" s="777"/>
      <c r="CC38" s="777"/>
      <c r="CD38" s="777"/>
      <c r="CE38" s="777"/>
      <c r="CF38" s="777"/>
      <c r="CG38" s="778"/>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776"/>
      <c r="DW38" s="777"/>
      <c r="DX38" s="777"/>
      <c r="DY38" s="777"/>
      <c r="DZ38" s="782"/>
      <c r="EA38" s="89"/>
    </row>
    <row r="39" spans="1:131" ht="26.25" customHeight="1" x14ac:dyDescent="0.15">
      <c r="A39" s="101">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28"/>
      <c r="AL39" s="824"/>
      <c r="AM39" s="824"/>
      <c r="AN39" s="824"/>
      <c r="AO39" s="824"/>
      <c r="AP39" s="824"/>
      <c r="AQ39" s="824"/>
      <c r="AR39" s="824"/>
      <c r="AS39" s="824"/>
      <c r="AT39" s="824"/>
      <c r="AU39" s="824"/>
      <c r="AV39" s="824"/>
      <c r="AW39" s="824"/>
      <c r="AX39" s="824"/>
      <c r="AY39" s="824"/>
      <c r="AZ39" s="825"/>
      <c r="BA39" s="825"/>
      <c r="BB39" s="825"/>
      <c r="BC39" s="825"/>
      <c r="BD39" s="825"/>
      <c r="BE39" s="826"/>
      <c r="BF39" s="826"/>
      <c r="BG39" s="826"/>
      <c r="BH39" s="826"/>
      <c r="BI39" s="827"/>
      <c r="BJ39" s="91"/>
      <c r="BK39" s="91"/>
      <c r="BL39" s="91"/>
      <c r="BM39" s="91"/>
      <c r="BN39" s="91"/>
      <c r="BO39" s="100"/>
      <c r="BP39" s="100"/>
      <c r="BQ39" s="97">
        <v>33</v>
      </c>
      <c r="BR39" s="98"/>
      <c r="BS39" s="776"/>
      <c r="BT39" s="777"/>
      <c r="BU39" s="777"/>
      <c r="BV39" s="777"/>
      <c r="BW39" s="777"/>
      <c r="BX39" s="777"/>
      <c r="BY39" s="777"/>
      <c r="BZ39" s="777"/>
      <c r="CA39" s="777"/>
      <c r="CB39" s="777"/>
      <c r="CC39" s="777"/>
      <c r="CD39" s="777"/>
      <c r="CE39" s="777"/>
      <c r="CF39" s="777"/>
      <c r="CG39" s="778"/>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776"/>
      <c r="DW39" s="777"/>
      <c r="DX39" s="777"/>
      <c r="DY39" s="777"/>
      <c r="DZ39" s="782"/>
      <c r="EA39" s="89"/>
    </row>
    <row r="40" spans="1:131" ht="26.25" customHeight="1" x14ac:dyDescent="0.15">
      <c r="A40" s="97">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28"/>
      <c r="AL40" s="824"/>
      <c r="AM40" s="824"/>
      <c r="AN40" s="824"/>
      <c r="AO40" s="824"/>
      <c r="AP40" s="824"/>
      <c r="AQ40" s="824"/>
      <c r="AR40" s="824"/>
      <c r="AS40" s="824"/>
      <c r="AT40" s="824"/>
      <c r="AU40" s="824"/>
      <c r="AV40" s="824"/>
      <c r="AW40" s="824"/>
      <c r="AX40" s="824"/>
      <c r="AY40" s="824"/>
      <c r="AZ40" s="825"/>
      <c r="BA40" s="825"/>
      <c r="BB40" s="825"/>
      <c r="BC40" s="825"/>
      <c r="BD40" s="825"/>
      <c r="BE40" s="826"/>
      <c r="BF40" s="826"/>
      <c r="BG40" s="826"/>
      <c r="BH40" s="826"/>
      <c r="BI40" s="827"/>
      <c r="BJ40" s="91"/>
      <c r="BK40" s="91"/>
      <c r="BL40" s="91"/>
      <c r="BM40" s="91"/>
      <c r="BN40" s="91"/>
      <c r="BO40" s="100"/>
      <c r="BP40" s="100"/>
      <c r="BQ40" s="97">
        <v>34</v>
      </c>
      <c r="BR40" s="98"/>
      <c r="BS40" s="776"/>
      <c r="BT40" s="777"/>
      <c r="BU40" s="777"/>
      <c r="BV40" s="777"/>
      <c r="BW40" s="777"/>
      <c r="BX40" s="777"/>
      <c r="BY40" s="777"/>
      <c r="BZ40" s="777"/>
      <c r="CA40" s="777"/>
      <c r="CB40" s="777"/>
      <c r="CC40" s="777"/>
      <c r="CD40" s="777"/>
      <c r="CE40" s="777"/>
      <c r="CF40" s="777"/>
      <c r="CG40" s="778"/>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776"/>
      <c r="DW40" s="777"/>
      <c r="DX40" s="777"/>
      <c r="DY40" s="777"/>
      <c r="DZ40" s="782"/>
      <c r="EA40" s="89"/>
    </row>
    <row r="41" spans="1:131" ht="26.25" customHeight="1" x14ac:dyDescent="0.15">
      <c r="A41" s="97">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28"/>
      <c r="AL41" s="824"/>
      <c r="AM41" s="824"/>
      <c r="AN41" s="824"/>
      <c r="AO41" s="824"/>
      <c r="AP41" s="824"/>
      <c r="AQ41" s="824"/>
      <c r="AR41" s="824"/>
      <c r="AS41" s="824"/>
      <c r="AT41" s="824"/>
      <c r="AU41" s="824"/>
      <c r="AV41" s="824"/>
      <c r="AW41" s="824"/>
      <c r="AX41" s="824"/>
      <c r="AY41" s="824"/>
      <c r="AZ41" s="825"/>
      <c r="BA41" s="825"/>
      <c r="BB41" s="825"/>
      <c r="BC41" s="825"/>
      <c r="BD41" s="825"/>
      <c r="BE41" s="826"/>
      <c r="BF41" s="826"/>
      <c r="BG41" s="826"/>
      <c r="BH41" s="826"/>
      <c r="BI41" s="827"/>
      <c r="BJ41" s="91"/>
      <c r="BK41" s="91"/>
      <c r="BL41" s="91"/>
      <c r="BM41" s="91"/>
      <c r="BN41" s="91"/>
      <c r="BO41" s="100"/>
      <c r="BP41" s="100"/>
      <c r="BQ41" s="97">
        <v>35</v>
      </c>
      <c r="BR41" s="98"/>
      <c r="BS41" s="776"/>
      <c r="BT41" s="777"/>
      <c r="BU41" s="777"/>
      <c r="BV41" s="777"/>
      <c r="BW41" s="777"/>
      <c r="BX41" s="777"/>
      <c r="BY41" s="777"/>
      <c r="BZ41" s="777"/>
      <c r="CA41" s="777"/>
      <c r="CB41" s="777"/>
      <c r="CC41" s="777"/>
      <c r="CD41" s="777"/>
      <c r="CE41" s="777"/>
      <c r="CF41" s="777"/>
      <c r="CG41" s="778"/>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776"/>
      <c r="DW41" s="777"/>
      <c r="DX41" s="777"/>
      <c r="DY41" s="777"/>
      <c r="DZ41" s="782"/>
      <c r="EA41" s="89"/>
    </row>
    <row r="42" spans="1:131" ht="26.25" customHeight="1" x14ac:dyDescent="0.15">
      <c r="A42" s="97">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28"/>
      <c r="AL42" s="824"/>
      <c r="AM42" s="824"/>
      <c r="AN42" s="824"/>
      <c r="AO42" s="824"/>
      <c r="AP42" s="824"/>
      <c r="AQ42" s="824"/>
      <c r="AR42" s="824"/>
      <c r="AS42" s="824"/>
      <c r="AT42" s="824"/>
      <c r="AU42" s="824"/>
      <c r="AV42" s="824"/>
      <c r="AW42" s="824"/>
      <c r="AX42" s="824"/>
      <c r="AY42" s="824"/>
      <c r="AZ42" s="825"/>
      <c r="BA42" s="825"/>
      <c r="BB42" s="825"/>
      <c r="BC42" s="825"/>
      <c r="BD42" s="825"/>
      <c r="BE42" s="826"/>
      <c r="BF42" s="826"/>
      <c r="BG42" s="826"/>
      <c r="BH42" s="826"/>
      <c r="BI42" s="827"/>
      <c r="BJ42" s="91"/>
      <c r="BK42" s="91"/>
      <c r="BL42" s="91"/>
      <c r="BM42" s="91"/>
      <c r="BN42" s="91"/>
      <c r="BO42" s="100"/>
      <c r="BP42" s="100"/>
      <c r="BQ42" s="97">
        <v>36</v>
      </c>
      <c r="BR42" s="98"/>
      <c r="BS42" s="776"/>
      <c r="BT42" s="777"/>
      <c r="BU42" s="777"/>
      <c r="BV42" s="777"/>
      <c r="BW42" s="777"/>
      <c r="BX42" s="777"/>
      <c r="BY42" s="777"/>
      <c r="BZ42" s="777"/>
      <c r="CA42" s="777"/>
      <c r="CB42" s="777"/>
      <c r="CC42" s="777"/>
      <c r="CD42" s="777"/>
      <c r="CE42" s="777"/>
      <c r="CF42" s="777"/>
      <c r="CG42" s="778"/>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776"/>
      <c r="DW42" s="777"/>
      <c r="DX42" s="777"/>
      <c r="DY42" s="777"/>
      <c r="DZ42" s="782"/>
      <c r="EA42" s="89"/>
    </row>
    <row r="43" spans="1:131" ht="26.25" customHeight="1" x14ac:dyDescent="0.15">
      <c r="A43" s="97">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28"/>
      <c r="AL43" s="824"/>
      <c r="AM43" s="824"/>
      <c r="AN43" s="824"/>
      <c r="AO43" s="824"/>
      <c r="AP43" s="824"/>
      <c r="AQ43" s="824"/>
      <c r="AR43" s="824"/>
      <c r="AS43" s="824"/>
      <c r="AT43" s="824"/>
      <c r="AU43" s="824"/>
      <c r="AV43" s="824"/>
      <c r="AW43" s="824"/>
      <c r="AX43" s="824"/>
      <c r="AY43" s="824"/>
      <c r="AZ43" s="825"/>
      <c r="BA43" s="825"/>
      <c r="BB43" s="825"/>
      <c r="BC43" s="825"/>
      <c r="BD43" s="825"/>
      <c r="BE43" s="826"/>
      <c r="BF43" s="826"/>
      <c r="BG43" s="826"/>
      <c r="BH43" s="826"/>
      <c r="BI43" s="827"/>
      <c r="BJ43" s="91"/>
      <c r="BK43" s="91"/>
      <c r="BL43" s="91"/>
      <c r="BM43" s="91"/>
      <c r="BN43" s="91"/>
      <c r="BO43" s="100"/>
      <c r="BP43" s="100"/>
      <c r="BQ43" s="97">
        <v>37</v>
      </c>
      <c r="BR43" s="98"/>
      <c r="BS43" s="776"/>
      <c r="BT43" s="777"/>
      <c r="BU43" s="777"/>
      <c r="BV43" s="777"/>
      <c r="BW43" s="777"/>
      <c r="BX43" s="777"/>
      <c r="BY43" s="777"/>
      <c r="BZ43" s="777"/>
      <c r="CA43" s="777"/>
      <c r="CB43" s="777"/>
      <c r="CC43" s="777"/>
      <c r="CD43" s="777"/>
      <c r="CE43" s="777"/>
      <c r="CF43" s="777"/>
      <c r="CG43" s="778"/>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776"/>
      <c r="DW43" s="777"/>
      <c r="DX43" s="777"/>
      <c r="DY43" s="777"/>
      <c r="DZ43" s="782"/>
      <c r="EA43" s="89"/>
    </row>
    <row r="44" spans="1:131" ht="26.25" customHeight="1" x14ac:dyDescent="0.15">
      <c r="A44" s="97">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28"/>
      <c r="AL44" s="824"/>
      <c r="AM44" s="824"/>
      <c r="AN44" s="824"/>
      <c r="AO44" s="824"/>
      <c r="AP44" s="824"/>
      <c r="AQ44" s="824"/>
      <c r="AR44" s="824"/>
      <c r="AS44" s="824"/>
      <c r="AT44" s="824"/>
      <c r="AU44" s="824"/>
      <c r="AV44" s="824"/>
      <c r="AW44" s="824"/>
      <c r="AX44" s="824"/>
      <c r="AY44" s="824"/>
      <c r="AZ44" s="825"/>
      <c r="BA44" s="825"/>
      <c r="BB44" s="825"/>
      <c r="BC44" s="825"/>
      <c r="BD44" s="825"/>
      <c r="BE44" s="826"/>
      <c r="BF44" s="826"/>
      <c r="BG44" s="826"/>
      <c r="BH44" s="826"/>
      <c r="BI44" s="827"/>
      <c r="BJ44" s="91"/>
      <c r="BK44" s="91"/>
      <c r="BL44" s="91"/>
      <c r="BM44" s="91"/>
      <c r="BN44" s="91"/>
      <c r="BO44" s="100"/>
      <c r="BP44" s="100"/>
      <c r="BQ44" s="97">
        <v>38</v>
      </c>
      <c r="BR44" s="98"/>
      <c r="BS44" s="776"/>
      <c r="BT44" s="777"/>
      <c r="BU44" s="777"/>
      <c r="BV44" s="777"/>
      <c r="BW44" s="777"/>
      <c r="BX44" s="777"/>
      <c r="BY44" s="777"/>
      <c r="BZ44" s="777"/>
      <c r="CA44" s="777"/>
      <c r="CB44" s="777"/>
      <c r="CC44" s="777"/>
      <c r="CD44" s="777"/>
      <c r="CE44" s="777"/>
      <c r="CF44" s="777"/>
      <c r="CG44" s="778"/>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776"/>
      <c r="DW44" s="777"/>
      <c r="DX44" s="777"/>
      <c r="DY44" s="777"/>
      <c r="DZ44" s="782"/>
      <c r="EA44" s="89"/>
    </row>
    <row r="45" spans="1:131" ht="26.25" customHeight="1" x14ac:dyDescent="0.15">
      <c r="A45" s="97">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28"/>
      <c r="AL45" s="824"/>
      <c r="AM45" s="824"/>
      <c r="AN45" s="824"/>
      <c r="AO45" s="824"/>
      <c r="AP45" s="824"/>
      <c r="AQ45" s="824"/>
      <c r="AR45" s="824"/>
      <c r="AS45" s="824"/>
      <c r="AT45" s="824"/>
      <c r="AU45" s="824"/>
      <c r="AV45" s="824"/>
      <c r="AW45" s="824"/>
      <c r="AX45" s="824"/>
      <c r="AY45" s="824"/>
      <c r="AZ45" s="825"/>
      <c r="BA45" s="825"/>
      <c r="BB45" s="825"/>
      <c r="BC45" s="825"/>
      <c r="BD45" s="825"/>
      <c r="BE45" s="826"/>
      <c r="BF45" s="826"/>
      <c r="BG45" s="826"/>
      <c r="BH45" s="826"/>
      <c r="BI45" s="827"/>
      <c r="BJ45" s="91"/>
      <c r="BK45" s="91"/>
      <c r="BL45" s="91"/>
      <c r="BM45" s="91"/>
      <c r="BN45" s="91"/>
      <c r="BO45" s="100"/>
      <c r="BP45" s="100"/>
      <c r="BQ45" s="97">
        <v>39</v>
      </c>
      <c r="BR45" s="98"/>
      <c r="BS45" s="776"/>
      <c r="BT45" s="777"/>
      <c r="BU45" s="777"/>
      <c r="BV45" s="777"/>
      <c r="BW45" s="777"/>
      <c r="BX45" s="777"/>
      <c r="BY45" s="777"/>
      <c r="BZ45" s="777"/>
      <c r="CA45" s="777"/>
      <c r="CB45" s="777"/>
      <c r="CC45" s="777"/>
      <c r="CD45" s="777"/>
      <c r="CE45" s="777"/>
      <c r="CF45" s="777"/>
      <c r="CG45" s="778"/>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776"/>
      <c r="DW45" s="777"/>
      <c r="DX45" s="777"/>
      <c r="DY45" s="777"/>
      <c r="DZ45" s="782"/>
      <c r="EA45" s="89"/>
    </row>
    <row r="46" spans="1:131" ht="26.25" customHeight="1" x14ac:dyDescent="0.15">
      <c r="A46" s="97">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28"/>
      <c r="AL46" s="824"/>
      <c r="AM46" s="824"/>
      <c r="AN46" s="824"/>
      <c r="AO46" s="824"/>
      <c r="AP46" s="824"/>
      <c r="AQ46" s="824"/>
      <c r="AR46" s="824"/>
      <c r="AS46" s="824"/>
      <c r="AT46" s="824"/>
      <c r="AU46" s="824"/>
      <c r="AV46" s="824"/>
      <c r="AW46" s="824"/>
      <c r="AX46" s="824"/>
      <c r="AY46" s="824"/>
      <c r="AZ46" s="825"/>
      <c r="BA46" s="825"/>
      <c r="BB46" s="825"/>
      <c r="BC46" s="825"/>
      <c r="BD46" s="825"/>
      <c r="BE46" s="826"/>
      <c r="BF46" s="826"/>
      <c r="BG46" s="826"/>
      <c r="BH46" s="826"/>
      <c r="BI46" s="827"/>
      <c r="BJ46" s="91"/>
      <c r="BK46" s="91"/>
      <c r="BL46" s="91"/>
      <c r="BM46" s="91"/>
      <c r="BN46" s="91"/>
      <c r="BO46" s="100"/>
      <c r="BP46" s="100"/>
      <c r="BQ46" s="97">
        <v>40</v>
      </c>
      <c r="BR46" s="98"/>
      <c r="BS46" s="776"/>
      <c r="BT46" s="777"/>
      <c r="BU46" s="777"/>
      <c r="BV46" s="777"/>
      <c r="BW46" s="777"/>
      <c r="BX46" s="777"/>
      <c r="BY46" s="777"/>
      <c r="BZ46" s="777"/>
      <c r="CA46" s="777"/>
      <c r="CB46" s="777"/>
      <c r="CC46" s="777"/>
      <c r="CD46" s="777"/>
      <c r="CE46" s="777"/>
      <c r="CF46" s="777"/>
      <c r="CG46" s="778"/>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776"/>
      <c r="DW46" s="777"/>
      <c r="DX46" s="777"/>
      <c r="DY46" s="777"/>
      <c r="DZ46" s="782"/>
      <c r="EA46" s="89"/>
    </row>
    <row r="47" spans="1:131" ht="26.25" customHeight="1" x14ac:dyDescent="0.15">
      <c r="A47" s="97">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28"/>
      <c r="AL47" s="824"/>
      <c r="AM47" s="824"/>
      <c r="AN47" s="824"/>
      <c r="AO47" s="824"/>
      <c r="AP47" s="824"/>
      <c r="AQ47" s="824"/>
      <c r="AR47" s="824"/>
      <c r="AS47" s="824"/>
      <c r="AT47" s="824"/>
      <c r="AU47" s="824"/>
      <c r="AV47" s="824"/>
      <c r="AW47" s="824"/>
      <c r="AX47" s="824"/>
      <c r="AY47" s="824"/>
      <c r="AZ47" s="825"/>
      <c r="BA47" s="825"/>
      <c r="BB47" s="825"/>
      <c r="BC47" s="825"/>
      <c r="BD47" s="825"/>
      <c r="BE47" s="826"/>
      <c r="BF47" s="826"/>
      <c r="BG47" s="826"/>
      <c r="BH47" s="826"/>
      <c r="BI47" s="827"/>
      <c r="BJ47" s="91"/>
      <c r="BK47" s="91"/>
      <c r="BL47" s="91"/>
      <c r="BM47" s="91"/>
      <c r="BN47" s="91"/>
      <c r="BO47" s="100"/>
      <c r="BP47" s="100"/>
      <c r="BQ47" s="97">
        <v>41</v>
      </c>
      <c r="BR47" s="98"/>
      <c r="BS47" s="776"/>
      <c r="BT47" s="777"/>
      <c r="BU47" s="777"/>
      <c r="BV47" s="777"/>
      <c r="BW47" s="777"/>
      <c r="BX47" s="777"/>
      <c r="BY47" s="777"/>
      <c r="BZ47" s="777"/>
      <c r="CA47" s="777"/>
      <c r="CB47" s="777"/>
      <c r="CC47" s="777"/>
      <c r="CD47" s="777"/>
      <c r="CE47" s="777"/>
      <c r="CF47" s="777"/>
      <c r="CG47" s="778"/>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776"/>
      <c r="DW47" s="777"/>
      <c r="DX47" s="777"/>
      <c r="DY47" s="777"/>
      <c r="DZ47" s="782"/>
      <c r="EA47" s="89"/>
    </row>
    <row r="48" spans="1:131" ht="26.25" customHeight="1" x14ac:dyDescent="0.15">
      <c r="A48" s="97">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28"/>
      <c r="AL48" s="824"/>
      <c r="AM48" s="824"/>
      <c r="AN48" s="824"/>
      <c r="AO48" s="824"/>
      <c r="AP48" s="824"/>
      <c r="AQ48" s="824"/>
      <c r="AR48" s="824"/>
      <c r="AS48" s="824"/>
      <c r="AT48" s="824"/>
      <c r="AU48" s="824"/>
      <c r="AV48" s="824"/>
      <c r="AW48" s="824"/>
      <c r="AX48" s="824"/>
      <c r="AY48" s="824"/>
      <c r="AZ48" s="825"/>
      <c r="BA48" s="825"/>
      <c r="BB48" s="825"/>
      <c r="BC48" s="825"/>
      <c r="BD48" s="825"/>
      <c r="BE48" s="826"/>
      <c r="BF48" s="826"/>
      <c r="BG48" s="826"/>
      <c r="BH48" s="826"/>
      <c r="BI48" s="827"/>
      <c r="BJ48" s="91"/>
      <c r="BK48" s="91"/>
      <c r="BL48" s="91"/>
      <c r="BM48" s="91"/>
      <c r="BN48" s="91"/>
      <c r="BO48" s="100"/>
      <c r="BP48" s="100"/>
      <c r="BQ48" s="97">
        <v>42</v>
      </c>
      <c r="BR48" s="98"/>
      <c r="BS48" s="776"/>
      <c r="BT48" s="777"/>
      <c r="BU48" s="777"/>
      <c r="BV48" s="777"/>
      <c r="BW48" s="777"/>
      <c r="BX48" s="777"/>
      <c r="BY48" s="777"/>
      <c r="BZ48" s="777"/>
      <c r="CA48" s="777"/>
      <c r="CB48" s="777"/>
      <c r="CC48" s="777"/>
      <c r="CD48" s="777"/>
      <c r="CE48" s="777"/>
      <c r="CF48" s="777"/>
      <c r="CG48" s="778"/>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776"/>
      <c r="DW48" s="777"/>
      <c r="DX48" s="777"/>
      <c r="DY48" s="777"/>
      <c r="DZ48" s="782"/>
      <c r="EA48" s="89"/>
    </row>
    <row r="49" spans="1:131" ht="26.25" customHeight="1" x14ac:dyDescent="0.15">
      <c r="A49" s="97">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28"/>
      <c r="AL49" s="824"/>
      <c r="AM49" s="824"/>
      <c r="AN49" s="824"/>
      <c r="AO49" s="824"/>
      <c r="AP49" s="824"/>
      <c r="AQ49" s="824"/>
      <c r="AR49" s="824"/>
      <c r="AS49" s="824"/>
      <c r="AT49" s="824"/>
      <c r="AU49" s="824"/>
      <c r="AV49" s="824"/>
      <c r="AW49" s="824"/>
      <c r="AX49" s="824"/>
      <c r="AY49" s="824"/>
      <c r="AZ49" s="825"/>
      <c r="BA49" s="825"/>
      <c r="BB49" s="825"/>
      <c r="BC49" s="825"/>
      <c r="BD49" s="825"/>
      <c r="BE49" s="826"/>
      <c r="BF49" s="826"/>
      <c r="BG49" s="826"/>
      <c r="BH49" s="826"/>
      <c r="BI49" s="827"/>
      <c r="BJ49" s="91"/>
      <c r="BK49" s="91"/>
      <c r="BL49" s="91"/>
      <c r="BM49" s="91"/>
      <c r="BN49" s="91"/>
      <c r="BO49" s="100"/>
      <c r="BP49" s="100"/>
      <c r="BQ49" s="97">
        <v>43</v>
      </c>
      <c r="BR49" s="98"/>
      <c r="BS49" s="776"/>
      <c r="BT49" s="777"/>
      <c r="BU49" s="777"/>
      <c r="BV49" s="777"/>
      <c r="BW49" s="777"/>
      <c r="BX49" s="777"/>
      <c r="BY49" s="777"/>
      <c r="BZ49" s="777"/>
      <c r="CA49" s="777"/>
      <c r="CB49" s="777"/>
      <c r="CC49" s="777"/>
      <c r="CD49" s="777"/>
      <c r="CE49" s="777"/>
      <c r="CF49" s="777"/>
      <c r="CG49" s="778"/>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776"/>
      <c r="DW49" s="777"/>
      <c r="DX49" s="777"/>
      <c r="DY49" s="777"/>
      <c r="DZ49" s="782"/>
      <c r="EA49" s="89"/>
    </row>
    <row r="50" spans="1:131" ht="26.25" customHeight="1" x14ac:dyDescent="0.15">
      <c r="A50" s="97">
        <v>23</v>
      </c>
      <c r="B50" s="743"/>
      <c r="C50" s="744"/>
      <c r="D50" s="744"/>
      <c r="E50" s="744"/>
      <c r="F50" s="744"/>
      <c r="G50" s="744"/>
      <c r="H50" s="744"/>
      <c r="I50" s="744"/>
      <c r="J50" s="744"/>
      <c r="K50" s="744"/>
      <c r="L50" s="744"/>
      <c r="M50" s="744"/>
      <c r="N50" s="744"/>
      <c r="O50" s="744"/>
      <c r="P50" s="745"/>
      <c r="Q50" s="829"/>
      <c r="R50" s="830"/>
      <c r="S50" s="830"/>
      <c r="T50" s="830"/>
      <c r="U50" s="830"/>
      <c r="V50" s="830"/>
      <c r="W50" s="830"/>
      <c r="X50" s="830"/>
      <c r="Y50" s="830"/>
      <c r="Z50" s="830"/>
      <c r="AA50" s="830"/>
      <c r="AB50" s="830"/>
      <c r="AC50" s="830"/>
      <c r="AD50" s="830"/>
      <c r="AE50" s="831"/>
      <c r="AF50" s="749"/>
      <c r="AG50" s="750"/>
      <c r="AH50" s="750"/>
      <c r="AI50" s="750"/>
      <c r="AJ50" s="751"/>
      <c r="AK50" s="833"/>
      <c r="AL50" s="830"/>
      <c r="AM50" s="830"/>
      <c r="AN50" s="830"/>
      <c r="AO50" s="830"/>
      <c r="AP50" s="830"/>
      <c r="AQ50" s="830"/>
      <c r="AR50" s="830"/>
      <c r="AS50" s="830"/>
      <c r="AT50" s="830"/>
      <c r="AU50" s="830"/>
      <c r="AV50" s="830"/>
      <c r="AW50" s="830"/>
      <c r="AX50" s="830"/>
      <c r="AY50" s="830"/>
      <c r="AZ50" s="832"/>
      <c r="BA50" s="832"/>
      <c r="BB50" s="832"/>
      <c r="BC50" s="832"/>
      <c r="BD50" s="832"/>
      <c r="BE50" s="826"/>
      <c r="BF50" s="826"/>
      <c r="BG50" s="826"/>
      <c r="BH50" s="826"/>
      <c r="BI50" s="827"/>
      <c r="BJ50" s="91"/>
      <c r="BK50" s="91"/>
      <c r="BL50" s="91"/>
      <c r="BM50" s="91"/>
      <c r="BN50" s="91"/>
      <c r="BO50" s="100"/>
      <c r="BP50" s="100"/>
      <c r="BQ50" s="97">
        <v>44</v>
      </c>
      <c r="BR50" s="98"/>
      <c r="BS50" s="776"/>
      <c r="BT50" s="777"/>
      <c r="BU50" s="777"/>
      <c r="BV50" s="777"/>
      <c r="BW50" s="777"/>
      <c r="BX50" s="777"/>
      <c r="BY50" s="777"/>
      <c r="BZ50" s="777"/>
      <c r="CA50" s="777"/>
      <c r="CB50" s="777"/>
      <c r="CC50" s="777"/>
      <c r="CD50" s="777"/>
      <c r="CE50" s="777"/>
      <c r="CF50" s="777"/>
      <c r="CG50" s="778"/>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776"/>
      <c r="DW50" s="777"/>
      <c r="DX50" s="777"/>
      <c r="DY50" s="777"/>
      <c r="DZ50" s="782"/>
      <c r="EA50" s="89"/>
    </row>
    <row r="51" spans="1:131" ht="26.25" customHeight="1" x14ac:dyDescent="0.15">
      <c r="A51" s="97">
        <v>24</v>
      </c>
      <c r="B51" s="743"/>
      <c r="C51" s="744"/>
      <c r="D51" s="744"/>
      <c r="E51" s="744"/>
      <c r="F51" s="744"/>
      <c r="G51" s="744"/>
      <c r="H51" s="744"/>
      <c r="I51" s="744"/>
      <c r="J51" s="744"/>
      <c r="K51" s="744"/>
      <c r="L51" s="744"/>
      <c r="M51" s="744"/>
      <c r="N51" s="744"/>
      <c r="O51" s="744"/>
      <c r="P51" s="745"/>
      <c r="Q51" s="829"/>
      <c r="R51" s="830"/>
      <c r="S51" s="830"/>
      <c r="T51" s="830"/>
      <c r="U51" s="830"/>
      <c r="V51" s="830"/>
      <c r="W51" s="830"/>
      <c r="X51" s="830"/>
      <c r="Y51" s="830"/>
      <c r="Z51" s="830"/>
      <c r="AA51" s="830"/>
      <c r="AB51" s="830"/>
      <c r="AC51" s="830"/>
      <c r="AD51" s="830"/>
      <c r="AE51" s="831"/>
      <c r="AF51" s="749"/>
      <c r="AG51" s="750"/>
      <c r="AH51" s="750"/>
      <c r="AI51" s="750"/>
      <c r="AJ51" s="751"/>
      <c r="AK51" s="833"/>
      <c r="AL51" s="830"/>
      <c r="AM51" s="830"/>
      <c r="AN51" s="830"/>
      <c r="AO51" s="830"/>
      <c r="AP51" s="830"/>
      <c r="AQ51" s="830"/>
      <c r="AR51" s="830"/>
      <c r="AS51" s="830"/>
      <c r="AT51" s="830"/>
      <c r="AU51" s="830"/>
      <c r="AV51" s="830"/>
      <c r="AW51" s="830"/>
      <c r="AX51" s="830"/>
      <c r="AY51" s="830"/>
      <c r="AZ51" s="832"/>
      <c r="BA51" s="832"/>
      <c r="BB51" s="832"/>
      <c r="BC51" s="832"/>
      <c r="BD51" s="832"/>
      <c r="BE51" s="826"/>
      <c r="BF51" s="826"/>
      <c r="BG51" s="826"/>
      <c r="BH51" s="826"/>
      <c r="BI51" s="827"/>
      <c r="BJ51" s="91"/>
      <c r="BK51" s="91"/>
      <c r="BL51" s="91"/>
      <c r="BM51" s="91"/>
      <c r="BN51" s="91"/>
      <c r="BO51" s="100"/>
      <c r="BP51" s="100"/>
      <c r="BQ51" s="97">
        <v>45</v>
      </c>
      <c r="BR51" s="98"/>
      <c r="BS51" s="776"/>
      <c r="BT51" s="777"/>
      <c r="BU51" s="777"/>
      <c r="BV51" s="777"/>
      <c r="BW51" s="777"/>
      <c r="BX51" s="777"/>
      <c r="BY51" s="777"/>
      <c r="BZ51" s="777"/>
      <c r="CA51" s="777"/>
      <c r="CB51" s="777"/>
      <c r="CC51" s="777"/>
      <c r="CD51" s="777"/>
      <c r="CE51" s="777"/>
      <c r="CF51" s="777"/>
      <c r="CG51" s="778"/>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776"/>
      <c r="DW51" s="777"/>
      <c r="DX51" s="777"/>
      <c r="DY51" s="777"/>
      <c r="DZ51" s="782"/>
      <c r="EA51" s="89"/>
    </row>
    <row r="52" spans="1:131" ht="26.25" customHeight="1" x14ac:dyDescent="0.15">
      <c r="A52" s="97">
        <v>25</v>
      </c>
      <c r="B52" s="743"/>
      <c r="C52" s="744"/>
      <c r="D52" s="744"/>
      <c r="E52" s="744"/>
      <c r="F52" s="744"/>
      <c r="G52" s="744"/>
      <c r="H52" s="744"/>
      <c r="I52" s="744"/>
      <c r="J52" s="744"/>
      <c r="K52" s="744"/>
      <c r="L52" s="744"/>
      <c r="M52" s="744"/>
      <c r="N52" s="744"/>
      <c r="O52" s="744"/>
      <c r="P52" s="745"/>
      <c r="Q52" s="829"/>
      <c r="R52" s="830"/>
      <c r="S52" s="830"/>
      <c r="T52" s="830"/>
      <c r="U52" s="830"/>
      <c r="V52" s="830"/>
      <c r="W52" s="830"/>
      <c r="X52" s="830"/>
      <c r="Y52" s="830"/>
      <c r="Z52" s="830"/>
      <c r="AA52" s="830"/>
      <c r="AB52" s="830"/>
      <c r="AC52" s="830"/>
      <c r="AD52" s="830"/>
      <c r="AE52" s="831"/>
      <c r="AF52" s="749"/>
      <c r="AG52" s="750"/>
      <c r="AH52" s="750"/>
      <c r="AI52" s="750"/>
      <c r="AJ52" s="751"/>
      <c r="AK52" s="833"/>
      <c r="AL52" s="830"/>
      <c r="AM52" s="830"/>
      <c r="AN52" s="830"/>
      <c r="AO52" s="830"/>
      <c r="AP52" s="830"/>
      <c r="AQ52" s="830"/>
      <c r="AR52" s="830"/>
      <c r="AS52" s="830"/>
      <c r="AT52" s="830"/>
      <c r="AU52" s="830"/>
      <c r="AV52" s="830"/>
      <c r="AW52" s="830"/>
      <c r="AX52" s="830"/>
      <c r="AY52" s="830"/>
      <c r="AZ52" s="832"/>
      <c r="BA52" s="832"/>
      <c r="BB52" s="832"/>
      <c r="BC52" s="832"/>
      <c r="BD52" s="832"/>
      <c r="BE52" s="826"/>
      <c r="BF52" s="826"/>
      <c r="BG52" s="826"/>
      <c r="BH52" s="826"/>
      <c r="BI52" s="827"/>
      <c r="BJ52" s="91"/>
      <c r="BK52" s="91"/>
      <c r="BL52" s="91"/>
      <c r="BM52" s="91"/>
      <c r="BN52" s="91"/>
      <c r="BO52" s="100"/>
      <c r="BP52" s="100"/>
      <c r="BQ52" s="97">
        <v>46</v>
      </c>
      <c r="BR52" s="98"/>
      <c r="BS52" s="776"/>
      <c r="BT52" s="777"/>
      <c r="BU52" s="777"/>
      <c r="BV52" s="777"/>
      <c r="BW52" s="777"/>
      <c r="BX52" s="777"/>
      <c r="BY52" s="777"/>
      <c r="BZ52" s="777"/>
      <c r="CA52" s="777"/>
      <c r="CB52" s="777"/>
      <c r="CC52" s="777"/>
      <c r="CD52" s="777"/>
      <c r="CE52" s="777"/>
      <c r="CF52" s="777"/>
      <c r="CG52" s="778"/>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776"/>
      <c r="DW52" s="777"/>
      <c r="DX52" s="777"/>
      <c r="DY52" s="777"/>
      <c r="DZ52" s="782"/>
      <c r="EA52" s="89"/>
    </row>
    <row r="53" spans="1:131" ht="26.25" customHeight="1" x14ac:dyDescent="0.15">
      <c r="A53" s="97">
        <v>26</v>
      </c>
      <c r="B53" s="743"/>
      <c r="C53" s="744"/>
      <c r="D53" s="744"/>
      <c r="E53" s="744"/>
      <c r="F53" s="744"/>
      <c r="G53" s="744"/>
      <c r="H53" s="744"/>
      <c r="I53" s="744"/>
      <c r="J53" s="744"/>
      <c r="K53" s="744"/>
      <c r="L53" s="744"/>
      <c r="M53" s="744"/>
      <c r="N53" s="744"/>
      <c r="O53" s="744"/>
      <c r="P53" s="745"/>
      <c r="Q53" s="829"/>
      <c r="R53" s="830"/>
      <c r="S53" s="830"/>
      <c r="T53" s="830"/>
      <c r="U53" s="830"/>
      <c r="V53" s="830"/>
      <c r="W53" s="830"/>
      <c r="X53" s="830"/>
      <c r="Y53" s="830"/>
      <c r="Z53" s="830"/>
      <c r="AA53" s="830"/>
      <c r="AB53" s="830"/>
      <c r="AC53" s="830"/>
      <c r="AD53" s="830"/>
      <c r="AE53" s="831"/>
      <c r="AF53" s="749"/>
      <c r="AG53" s="750"/>
      <c r="AH53" s="750"/>
      <c r="AI53" s="750"/>
      <c r="AJ53" s="751"/>
      <c r="AK53" s="833"/>
      <c r="AL53" s="830"/>
      <c r="AM53" s="830"/>
      <c r="AN53" s="830"/>
      <c r="AO53" s="830"/>
      <c r="AP53" s="830"/>
      <c r="AQ53" s="830"/>
      <c r="AR53" s="830"/>
      <c r="AS53" s="830"/>
      <c r="AT53" s="830"/>
      <c r="AU53" s="830"/>
      <c r="AV53" s="830"/>
      <c r="AW53" s="830"/>
      <c r="AX53" s="830"/>
      <c r="AY53" s="830"/>
      <c r="AZ53" s="832"/>
      <c r="BA53" s="832"/>
      <c r="BB53" s="832"/>
      <c r="BC53" s="832"/>
      <c r="BD53" s="832"/>
      <c r="BE53" s="826"/>
      <c r="BF53" s="826"/>
      <c r="BG53" s="826"/>
      <c r="BH53" s="826"/>
      <c r="BI53" s="827"/>
      <c r="BJ53" s="91"/>
      <c r="BK53" s="91"/>
      <c r="BL53" s="91"/>
      <c r="BM53" s="91"/>
      <c r="BN53" s="91"/>
      <c r="BO53" s="100"/>
      <c r="BP53" s="100"/>
      <c r="BQ53" s="97">
        <v>47</v>
      </c>
      <c r="BR53" s="98"/>
      <c r="BS53" s="776"/>
      <c r="BT53" s="777"/>
      <c r="BU53" s="777"/>
      <c r="BV53" s="777"/>
      <c r="BW53" s="777"/>
      <c r="BX53" s="777"/>
      <c r="BY53" s="777"/>
      <c r="BZ53" s="777"/>
      <c r="CA53" s="777"/>
      <c r="CB53" s="777"/>
      <c r="CC53" s="777"/>
      <c r="CD53" s="777"/>
      <c r="CE53" s="777"/>
      <c r="CF53" s="777"/>
      <c r="CG53" s="778"/>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776"/>
      <c r="DW53" s="777"/>
      <c r="DX53" s="777"/>
      <c r="DY53" s="777"/>
      <c r="DZ53" s="782"/>
      <c r="EA53" s="89"/>
    </row>
    <row r="54" spans="1:131" ht="26.25" customHeight="1" x14ac:dyDescent="0.15">
      <c r="A54" s="97">
        <v>27</v>
      </c>
      <c r="B54" s="743"/>
      <c r="C54" s="744"/>
      <c r="D54" s="744"/>
      <c r="E54" s="744"/>
      <c r="F54" s="744"/>
      <c r="G54" s="744"/>
      <c r="H54" s="744"/>
      <c r="I54" s="744"/>
      <c r="J54" s="744"/>
      <c r="K54" s="744"/>
      <c r="L54" s="744"/>
      <c r="M54" s="744"/>
      <c r="N54" s="744"/>
      <c r="O54" s="744"/>
      <c r="P54" s="745"/>
      <c r="Q54" s="829"/>
      <c r="R54" s="830"/>
      <c r="S54" s="830"/>
      <c r="T54" s="830"/>
      <c r="U54" s="830"/>
      <c r="V54" s="830"/>
      <c r="W54" s="830"/>
      <c r="X54" s="830"/>
      <c r="Y54" s="830"/>
      <c r="Z54" s="830"/>
      <c r="AA54" s="830"/>
      <c r="AB54" s="830"/>
      <c r="AC54" s="830"/>
      <c r="AD54" s="830"/>
      <c r="AE54" s="831"/>
      <c r="AF54" s="749"/>
      <c r="AG54" s="750"/>
      <c r="AH54" s="750"/>
      <c r="AI54" s="750"/>
      <c r="AJ54" s="751"/>
      <c r="AK54" s="833"/>
      <c r="AL54" s="830"/>
      <c r="AM54" s="830"/>
      <c r="AN54" s="830"/>
      <c r="AO54" s="830"/>
      <c r="AP54" s="830"/>
      <c r="AQ54" s="830"/>
      <c r="AR54" s="830"/>
      <c r="AS54" s="830"/>
      <c r="AT54" s="830"/>
      <c r="AU54" s="830"/>
      <c r="AV54" s="830"/>
      <c r="AW54" s="830"/>
      <c r="AX54" s="830"/>
      <c r="AY54" s="830"/>
      <c r="AZ54" s="832"/>
      <c r="BA54" s="832"/>
      <c r="BB54" s="832"/>
      <c r="BC54" s="832"/>
      <c r="BD54" s="832"/>
      <c r="BE54" s="826"/>
      <c r="BF54" s="826"/>
      <c r="BG54" s="826"/>
      <c r="BH54" s="826"/>
      <c r="BI54" s="827"/>
      <c r="BJ54" s="91"/>
      <c r="BK54" s="91"/>
      <c r="BL54" s="91"/>
      <c r="BM54" s="91"/>
      <c r="BN54" s="91"/>
      <c r="BO54" s="100"/>
      <c r="BP54" s="100"/>
      <c r="BQ54" s="97">
        <v>48</v>
      </c>
      <c r="BR54" s="98"/>
      <c r="BS54" s="776"/>
      <c r="BT54" s="777"/>
      <c r="BU54" s="777"/>
      <c r="BV54" s="777"/>
      <c r="BW54" s="777"/>
      <c r="BX54" s="777"/>
      <c r="BY54" s="777"/>
      <c r="BZ54" s="777"/>
      <c r="CA54" s="777"/>
      <c r="CB54" s="777"/>
      <c r="CC54" s="777"/>
      <c r="CD54" s="777"/>
      <c r="CE54" s="777"/>
      <c r="CF54" s="777"/>
      <c r="CG54" s="778"/>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776"/>
      <c r="DW54" s="777"/>
      <c r="DX54" s="777"/>
      <c r="DY54" s="777"/>
      <c r="DZ54" s="782"/>
      <c r="EA54" s="89"/>
    </row>
    <row r="55" spans="1:131" ht="26.25" customHeight="1" x14ac:dyDescent="0.15">
      <c r="A55" s="97">
        <v>28</v>
      </c>
      <c r="B55" s="743"/>
      <c r="C55" s="744"/>
      <c r="D55" s="744"/>
      <c r="E55" s="744"/>
      <c r="F55" s="744"/>
      <c r="G55" s="744"/>
      <c r="H55" s="744"/>
      <c r="I55" s="744"/>
      <c r="J55" s="744"/>
      <c r="K55" s="744"/>
      <c r="L55" s="744"/>
      <c r="M55" s="744"/>
      <c r="N55" s="744"/>
      <c r="O55" s="744"/>
      <c r="P55" s="745"/>
      <c r="Q55" s="829"/>
      <c r="R55" s="830"/>
      <c r="S55" s="830"/>
      <c r="T55" s="830"/>
      <c r="U55" s="830"/>
      <c r="V55" s="830"/>
      <c r="W55" s="830"/>
      <c r="X55" s="830"/>
      <c r="Y55" s="830"/>
      <c r="Z55" s="830"/>
      <c r="AA55" s="830"/>
      <c r="AB55" s="830"/>
      <c r="AC55" s="830"/>
      <c r="AD55" s="830"/>
      <c r="AE55" s="831"/>
      <c r="AF55" s="749"/>
      <c r="AG55" s="750"/>
      <c r="AH55" s="750"/>
      <c r="AI55" s="750"/>
      <c r="AJ55" s="751"/>
      <c r="AK55" s="833"/>
      <c r="AL55" s="830"/>
      <c r="AM55" s="830"/>
      <c r="AN55" s="830"/>
      <c r="AO55" s="830"/>
      <c r="AP55" s="830"/>
      <c r="AQ55" s="830"/>
      <c r="AR55" s="830"/>
      <c r="AS55" s="830"/>
      <c r="AT55" s="830"/>
      <c r="AU55" s="830"/>
      <c r="AV55" s="830"/>
      <c r="AW55" s="830"/>
      <c r="AX55" s="830"/>
      <c r="AY55" s="830"/>
      <c r="AZ55" s="832"/>
      <c r="BA55" s="832"/>
      <c r="BB55" s="832"/>
      <c r="BC55" s="832"/>
      <c r="BD55" s="832"/>
      <c r="BE55" s="826"/>
      <c r="BF55" s="826"/>
      <c r="BG55" s="826"/>
      <c r="BH55" s="826"/>
      <c r="BI55" s="827"/>
      <c r="BJ55" s="91"/>
      <c r="BK55" s="91"/>
      <c r="BL55" s="91"/>
      <c r="BM55" s="91"/>
      <c r="BN55" s="91"/>
      <c r="BO55" s="100"/>
      <c r="BP55" s="100"/>
      <c r="BQ55" s="97">
        <v>49</v>
      </c>
      <c r="BR55" s="98"/>
      <c r="BS55" s="776"/>
      <c r="BT55" s="777"/>
      <c r="BU55" s="777"/>
      <c r="BV55" s="777"/>
      <c r="BW55" s="777"/>
      <c r="BX55" s="777"/>
      <c r="BY55" s="777"/>
      <c r="BZ55" s="777"/>
      <c r="CA55" s="777"/>
      <c r="CB55" s="777"/>
      <c r="CC55" s="777"/>
      <c r="CD55" s="777"/>
      <c r="CE55" s="777"/>
      <c r="CF55" s="777"/>
      <c r="CG55" s="778"/>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776"/>
      <c r="DW55" s="777"/>
      <c r="DX55" s="777"/>
      <c r="DY55" s="777"/>
      <c r="DZ55" s="782"/>
      <c r="EA55" s="89"/>
    </row>
    <row r="56" spans="1:131" ht="26.25" customHeight="1" x14ac:dyDescent="0.15">
      <c r="A56" s="97">
        <v>29</v>
      </c>
      <c r="B56" s="743"/>
      <c r="C56" s="744"/>
      <c r="D56" s="744"/>
      <c r="E56" s="744"/>
      <c r="F56" s="744"/>
      <c r="G56" s="744"/>
      <c r="H56" s="744"/>
      <c r="I56" s="744"/>
      <c r="J56" s="744"/>
      <c r="K56" s="744"/>
      <c r="L56" s="744"/>
      <c r="M56" s="744"/>
      <c r="N56" s="744"/>
      <c r="O56" s="744"/>
      <c r="P56" s="745"/>
      <c r="Q56" s="829"/>
      <c r="R56" s="830"/>
      <c r="S56" s="830"/>
      <c r="T56" s="830"/>
      <c r="U56" s="830"/>
      <c r="V56" s="830"/>
      <c r="W56" s="830"/>
      <c r="X56" s="830"/>
      <c r="Y56" s="830"/>
      <c r="Z56" s="830"/>
      <c r="AA56" s="830"/>
      <c r="AB56" s="830"/>
      <c r="AC56" s="830"/>
      <c r="AD56" s="830"/>
      <c r="AE56" s="831"/>
      <c r="AF56" s="749"/>
      <c r="AG56" s="750"/>
      <c r="AH56" s="750"/>
      <c r="AI56" s="750"/>
      <c r="AJ56" s="751"/>
      <c r="AK56" s="833"/>
      <c r="AL56" s="830"/>
      <c r="AM56" s="830"/>
      <c r="AN56" s="830"/>
      <c r="AO56" s="830"/>
      <c r="AP56" s="830"/>
      <c r="AQ56" s="830"/>
      <c r="AR56" s="830"/>
      <c r="AS56" s="830"/>
      <c r="AT56" s="830"/>
      <c r="AU56" s="830"/>
      <c r="AV56" s="830"/>
      <c r="AW56" s="830"/>
      <c r="AX56" s="830"/>
      <c r="AY56" s="830"/>
      <c r="AZ56" s="832"/>
      <c r="BA56" s="832"/>
      <c r="BB56" s="832"/>
      <c r="BC56" s="832"/>
      <c r="BD56" s="832"/>
      <c r="BE56" s="826"/>
      <c r="BF56" s="826"/>
      <c r="BG56" s="826"/>
      <c r="BH56" s="826"/>
      <c r="BI56" s="827"/>
      <c r="BJ56" s="91"/>
      <c r="BK56" s="91"/>
      <c r="BL56" s="91"/>
      <c r="BM56" s="91"/>
      <c r="BN56" s="91"/>
      <c r="BO56" s="100"/>
      <c r="BP56" s="100"/>
      <c r="BQ56" s="97">
        <v>50</v>
      </c>
      <c r="BR56" s="98"/>
      <c r="BS56" s="776"/>
      <c r="BT56" s="777"/>
      <c r="BU56" s="777"/>
      <c r="BV56" s="777"/>
      <c r="BW56" s="777"/>
      <c r="BX56" s="777"/>
      <c r="BY56" s="777"/>
      <c r="BZ56" s="777"/>
      <c r="CA56" s="777"/>
      <c r="CB56" s="777"/>
      <c r="CC56" s="777"/>
      <c r="CD56" s="777"/>
      <c r="CE56" s="777"/>
      <c r="CF56" s="777"/>
      <c r="CG56" s="778"/>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776"/>
      <c r="DW56" s="777"/>
      <c r="DX56" s="777"/>
      <c r="DY56" s="777"/>
      <c r="DZ56" s="782"/>
      <c r="EA56" s="89"/>
    </row>
    <row r="57" spans="1:131" ht="26.25" customHeight="1" x14ac:dyDescent="0.15">
      <c r="A57" s="97">
        <v>30</v>
      </c>
      <c r="B57" s="743"/>
      <c r="C57" s="744"/>
      <c r="D57" s="744"/>
      <c r="E57" s="744"/>
      <c r="F57" s="744"/>
      <c r="G57" s="744"/>
      <c r="H57" s="744"/>
      <c r="I57" s="744"/>
      <c r="J57" s="744"/>
      <c r="K57" s="744"/>
      <c r="L57" s="744"/>
      <c r="M57" s="744"/>
      <c r="N57" s="744"/>
      <c r="O57" s="744"/>
      <c r="P57" s="745"/>
      <c r="Q57" s="829"/>
      <c r="R57" s="830"/>
      <c r="S57" s="830"/>
      <c r="T57" s="830"/>
      <c r="U57" s="830"/>
      <c r="V57" s="830"/>
      <c r="W57" s="830"/>
      <c r="X57" s="830"/>
      <c r="Y57" s="830"/>
      <c r="Z57" s="830"/>
      <c r="AA57" s="830"/>
      <c r="AB57" s="830"/>
      <c r="AC57" s="830"/>
      <c r="AD57" s="830"/>
      <c r="AE57" s="831"/>
      <c r="AF57" s="749"/>
      <c r="AG57" s="750"/>
      <c r="AH57" s="750"/>
      <c r="AI57" s="750"/>
      <c r="AJ57" s="751"/>
      <c r="AK57" s="833"/>
      <c r="AL57" s="830"/>
      <c r="AM57" s="830"/>
      <c r="AN57" s="830"/>
      <c r="AO57" s="830"/>
      <c r="AP57" s="830"/>
      <c r="AQ57" s="830"/>
      <c r="AR57" s="830"/>
      <c r="AS57" s="830"/>
      <c r="AT57" s="830"/>
      <c r="AU57" s="830"/>
      <c r="AV57" s="830"/>
      <c r="AW57" s="830"/>
      <c r="AX57" s="830"/>
      <c r="AY57" s="830"/>
      <c r="AZ57" s="832"/>
      <c r="BA57" s="832"/>
      <c r="BB57" s="832"/>
      <c r="BC57" s="832"/>
      <c r="BD57" s="832"/>
      <c r="BE57" s="826"/>
      <c r="BF57" s="826"/>
      <c r="BG57" s="826"/>
      <c r="BH57" s="826"/>
      <c r="BI57" s="827"/>
      <c r="BJ57" s="91"/>
      <c r="BK57" s="91"/>
      <c r="BL57" s="91"/>
      <c r="BM57" s="91"/>
      <c r="BN57" s="91"/>
      <c r="BO57" s="100"/>
      <c r="BP57" s="100"/>
      <c r="BQ57" s="97">
        <v>51</v>
      </c>
      <c r="BR57" s="98"/>
      <c r="BS57" s="776"/>
      <c r="BT57" s="777"/>
      <c r="BU57" s="777"/>
      <c r="BV57" s="777"/>
      <c r="BW57" s="777"/>
      <c r="BX57" s="777"/>
      <c r="BY57" s="777"/>
      <c r="BZ57" s="777"/>
      <c r="CA57" s="777"/>
      <c r="CB57" s="777"/>
      <c r="CC57" s="777"/>
      <c r="CD57" s="777"/>
      <c r="CE57" s="777"/>
      <c r="CF57" s="777"/>
      <c r="CG57" s="778"/>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776"/>
      <c r="DW57" s="777"/>
      <c r="DX57" s="777"/>
      <c r="DY57" s="777"/>
      <c r="DZ57" s="782"/>
      <c r="EA57" s="89"/>
    </row>
    <row r="58" spans="1:131" ht="26.25" customHeight="1" x14ac:dyDescent="0.15">
      <c r="A58" s="97">
        <v>31</v>
      </c>
      <c r="B58" s="743"/>
      <c r="C58" s="744"/>
      <c r="D58" s="744"/>
      <c r="E58" s="744"/>
      <c r="F58" s="744"/>
      <c r="G58" s="744"/>
      <c r="H58" s="744"/>
      <c r="I58" s="744"/>
      <c r="J58" s="744"/>
      <c r="K58" s="744"/>
      <c r="L58" s="744"/>
      <c r="M58" s="744"/>
      <c r="N58" s="744"/>
      <c r="O58" s="744"/>
      <c r="P58" s="745"/>
      <c r="Q58" s="829"/>
      <c r="R58" s="830"/>
      <c r="S58" s="830"/>
      <c r="T58" s="830"/>
      <c r="U58" s="830"/>
      <c r="V58" s="830"/>
      <c r="W58" s="830"/>
      <c r="X58" s="830"/>
      <c r="Y58" s="830"/>
      <c r="Z58" s="830"/>
      <c r="AA58" s="830"/>
      <c r="AB58" s="830"/>
      <c r="AC58" s="830"/>
      <c r="AD58" s="830"/>
      <c r="AE58" s="831"/>
      <c r="AF58" s="749"/>
      <c r="AG58" s="750"/>
      <c r="AH58" s="750"/>
      <c r="AI58" s="750"/>
      <c r="AJ58" s="751"/>
      <c r="AK58" s="833"/>
      <c r="AL58" s="830"/>
      <c r="AM58" s="830"/>
      <c r="AN58" s="830"/>
      <c r="AO58" s="830"/>
      <c r="AP58" s="830"/>
      <c r="AQ58" s="830"/>
      <c r="AR58" s="830"/>
      <c r="AS58" s="830"/>
      <c r="AT58" s="830"/>
      <c r="AU58" s="830"/>
      <c r="AV58" s="830"/>
      <c r="AW58" s="830"/>
      <c r="AX58" s="830"/>
      <c r="AY58" s="830"/>
      <c r="AZ58" s="832"/>
      <c r="BA58" s="832"/>
      <c r="BB58" s="832"/>
      <c r="BC58" s="832"/>
      <c r="BD58" s="832"/>
      <c r="BE58" s="826"/>
      <c r="BF58" s="826"/>
      <c r="BG58" s="826"/>
      <c r="BH58" s="826"/>
      <c r="BI58" s="827"/>
      <c r="BJ58" s="91"/>
      <c r="BK58" s="91"/>
      <c r="BL58" s="91"/>
      <c r="BM58" s="91"/>
      <c r="BN58" s="91"/>
      <c r="BO58" s="100"/>
      <c r="BP58" s="100"/>
      <c r="BQ58" s="97">
        <v>52</v>
      </c>
      <c r="BR58" s="98"/>
      <c r="BS58" s="776"/>
      <c r="BT58" s="777"/>
      <c r="BU58" s="777"/>
      <c r="BV58" s="777"/>
      <c r="BW58" s="777"/>
      <c r="BX58" s="777"/>
      <c r="BY58" s="777"/>
      <c r="BZ58" s="777"/>
      <c r="CA58" s="777"/>
      <c r="CB58" s="777"/>
      <c r="CC58" s="777"/>
      <c r="CD58" s="777"/>
      <c r="CE58" s="777"/>
      <c r="CF58" s="777"/>
      <c r="CG58" s="778"/>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776"/>
      <c r="DW58" s="777"/>
      <c r="DX58" s="777"/>
      <c r="DY58" s="777"/>
      <c r="DZ58" s="782"/>
      <c r="EA58" s="89"/>
    </row>
    <row r="59" spans="1:131" ht="26.25" customHeight="1" x14ac:dyDescent="0.15">
      <c r="A59" s="97">
        <v>32</v>
      </c>
      <c r="B59" s="743"/>
      <c r="C59" s="744"/>
      <c r="D59" s="744"/>
      <c r="E59" s="744"/>
      <c r="F59" s="744"/>
      <c r="G59" s="744"/>
      <c r="H59" s="744"/>
      <c r="I59" s="744"/>
      <c r="J59" s="744"/>
      <c r="K59" s="744"/>
      <c r="L59" s="744"/>
      <c r="M59" s="744"/>
      <c r="N59" s="744"/>
      <c r="O59" s="744"/>
      <c r="P59" s="745"/>
      <c r="Q59" s="829"/>
      <c r="R59" s="830"/>
      <c r="S59" s="830"/>
      <c r="T59" s="830"/>
      <c r="U59" s="830"/>
      <c r="V59" s="830"/>
      <c r="W59" s="830"/>
      <c r="X59" s="830"/>
      <c r="Y59" s="830"/>
      <c r="Z59" s="830"/>
      <c r="AA59" s="830"/>
      <c r="AB59" s="830"/>
      <c r="AC59" s="830"/>
      <c r="AD59" s="830"/>
      <c r="AE59" s="831"/>
      <c r="AF59" s="749"/>
      <c r="AG59" s="750"/>
      <c r="AH59" s="750"/>
      <c r="AI59" s="750"/>
      <c r="AJ59" s="751"/>
      <c r="AK59" s="833"/>
      <c r="AL59" s="830"/>
      <c r="AM59" s="830"/>
      <c r="AN59" s="830"/>
      <c r="AO59" s="830"/>
      <c r="AP59" s="830"/>
      <c r="AQ59" s="830"/>
      <c r="AR59" s="830"/>
      <c r="AS59" s="830"/>
      <c r="AT59" s="830"/>
      <c r="AU59" s="830"/>
      <c r="AV59" s="830"/>
      <c r="AW59" s="830"/>
      <c r="AX59" s="830"/>
      <c r="AY59" s="830"/>
      <c r="AZ59" s="832"/>
      <c r="BA59" s="832"/>
      <c r="BB59" s="832"/>
      <c r="BC59" s="832"/>
      <c r="BD59" s="832"/>
      <c r="BE59" s="826"/>
      <c r="BF59" s="826"/>
      <c r="BG59" s="826"/>
      <c r="BH59" s="826"/>
      <c r="BI59" s="827"/>
      <c r="BJ59" s="91"/>
      <c r="BK59" s="91"/>
      <c r="BL59" s="91"/>
      <c r="BM59" s="91"/>
      <c r="BN59" s="91"/>
      <c r="BO59" s="100"/>
      <c r="BP59" s="100"/>
      <c r="BQ59" s="97">
        <v>53</v>
      </c>
      <c r="BR59" s="98"/>
      <c r="BS59" s="776"/>
      <c r="BT59" s="777"/>
      <c r="BU59" s="777"/>
      <c r="BV59" s="777"/>
      <c r="BW59" s="777"/>
      <c r="BX59" s="777"/>
      <c r="BY59" s="777"/>
      <c r="BZ59" s="777"/>
      <c r="CA59" s="777"/>
      <c r="CB59" s="777"/>
      <c r="CC59" s="777"/>
      <c r="CD59" s="777"/>
      <c r="CE59" s="777"/>
      <c r="CF59" s="777"/>
      <c r="CG59" s="778"/>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776"/>
      <c r="DW59" s="777"/>
      <c r="DX59" s="777"/>
      <c r="DY59" s="777"/>
      <c r="DZ59" s="782"/>
      <c r="EA59" s="89"/>
    </row>
    <row r="60" spans="1:131" ht="26.25" customHeight="1" x14ac:dyDescent="0.15">
      <c r="A60" s="97">
        <v>33</v>
      </c>
      <c r="B60" s="743"/>
      <c r="C60" s="744"/>
      <c r="D60" s="744"/>
      <c r="E60" s="744"/>
      <c r="F60" s="744"/>
      <c r="G60" s="744"/>
      <c r="H60" s="744"/>
      <c r="I60" s="744"/>
      <c r="J60" s="744"/>
      <c r="K60" s="744"/>
      <c r="L60" s="744"/>
      <c r="M60" s="744"/>
      <c r="N60" s="744"/>
      <c r="O60" s="744"/>
      <c r="P60" s="745"/>
      <c r="Q60" s="829"/>
      <c r="R60" s="830"/>
      <c r="S60" s="830"/>
      <c r="T60" s="830"/>
      <c r="U60" s="830"/>
      <c r="V60" s="830"/>
      <c r="W60" s="830"/>
      <c r="X60" s="830"/>
      <c r="Y60" s="830"/>
      <c r="Z60" s="830"/>
      <c r="AA60" s="830"/>
      <c r="AB60" s="830"/>
      <c r="AC60" s="830"/>
      <c r="AD60" s="830"/>
      <c r="AE60" s="831"/>
      <c r="AF60" s="749"/>
      <c r="AG60" s="750"/>
      <c r="AH60" s="750"/>
      <c r="AI60" s="750"/>
      <c r="AJ60" s="751"/>
      <c r="AK60" s="833"/>
      <c r="AL60" s="830"/>
      <c r="AM60" s="830"/>
      <c r="AN60" s="830"/>
      <c r="AO60" s="830"/>
      <c r="AP60" s="830"/>
      <c r="AQ60" s="830"/>
      <c r="AR60" s="830"/>
      <c r="AS60" s="830"/>
      <c r="AT60" s="830"/>
      <c r="AU60" s="830"/>
      <c r="AV60" s="830"/>
      <c r="AW60" s="830"/>
      <c r="AX60" s="830"/>
      <c r="AY60" s="830"/>
      <c r="AZ60" s="832"/>
      <c r="BA60" s="832"/>
      <c r="BB60" s="832"/>
      <c r="BC60" s="832"/>
      <c r="BD60" s="832"/>
      <c r="BE60" s="826"/>
      <c r="BF60" s="826"/>
      <c r="BG60" s="826"/>
      <c r="BH60" s="826"/>
      <c r="BI60" s="827"/>
      <c r="BJ60" s="91"/>
      <c r="BK60" s="91"/>
      <c r="BL60" s="91"/>
      <c r="BM60" s="91"/>
      <c r="BN60" s="91"/>
      <c r="BO60" s="100"/>
      <c r="BP60" s="100"/>
      <c r="BQ60" s="97">
        <v>54</v>
      </c>
      <c r="BR60" s="98"/>
      <c r="BS60" s="776"/>
      <c r="BT60" s="777"/>
      <c r="BU60" s="777"/>
      <c r="BV60" s="777"/>
      <c r="BW60" s="777"/>
      <c r="BX60" s="777"/>
      <c r="BY60" s="777"/>
      <c r="BZ60" s="777"/>
      <c r="CA60" s="777"/>
      <c r="CB60" s="777"/>
      <c r="CC60" s="777"/>
      <c r="CD60" s="777"/>
      <c r="CE60" s="777"/>
      <c r="CF60" s="777"/>
      <c r="CG60" s="778"/>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776"/>
      <c r="DW60" s="777"/>
      <c r="DX60" s="777"/>
      <c r="DY60" s="777"/>
      <c r="DZ60" s="782"/>
      <c r="EA60" s="89"/>
    </row>
    <row r="61" spans="1:131" ht="26.25" customHeight="1" thickBot="1" x14ac:dyDescent="0.2">
      <c r="A61" s="97">
        <v>34</v>
      </c>
      <c r="B61" s="743"/>
      <c r="C61" s="744"/>
      <c r="D61" s="744"/>
      <c r="E61" s="744"/>
      <c r="F61" s="744"/>
      <c r="G61" s="744"/>
      <c r="H61" s="744"/>
      <c r="I61" s="744"/>
      <c r="J61" s="744"/>
      <c r="K61" s="744"/>
      <c r="L61" s="744"/>
      <c r="M61" s="744"/>
      <c r="N61" s="744"/>
      <c r="O61" s="744"/>
      <c r="P61" s="745"/>
      <c r="Q61" s="829"/>
      <c r="R61" s="830"/>
      <c r="S61" s="830"/>
      <c r="T61" s="830"/>
      <c r="U61" s="830"/>
      <c r="V61" s="830"/>
      <c r="W61" s="830"/>
      <c r="X61" s="830"/>
      <c r="Y61" s="830"/>
      <c r="Z61" s="830"/>
      <c r="AA61" s="830"/>
      <c r="AB61" s="830"/>
      <c r="AC61" s="830"/>
      <c r="AD61" s="830"/>
      <c r="AE61" s="831"/>
      <c r="AF61" s="749"/>
      <c r="AG61" s="750"/>
      <c r="AH61" s="750"/>
      <c r="AI61" s="750"/>
      <c r="AJ61" s="751"/>
      <c r="AK61" s="833"/>
      <c r="AL61" s="830"/>
      <c r="AM61" s="830"/>
      <c r="AN61" s="830"/>
      <c r="AO61" s="830"/>
      <c r="AP61" s="830"/>
      <c r="AQ61" s="830"/>
      <c r="AR61" s="830"/>
      <c r="AS61" s="830"/>
      <c r="AT61" s="830"/>
      <c r="AU61" s="830"/>
      <c r="AV61" s="830"/>
      <c r="AW61" s="830"/>
      <c r="AX61" s="830"/>
      <c r="AY61" s="830"/>
      <c r="AZ61" s="832"/>
      <c r="BA61" s="832"/>
      <c r="BB61" s="832"/>
      <c r="BC61" s="832"/>
      <c r="BD61" s="832"/>
      <c r="BE61" s="826"/>
      <c r="BF61" s="826"/>
      <c r="BG61" s="826"/>
      <c r="BH61" s="826"/>
      <c r="BI61" s="827"/>
      <c r="BJ61" s="91"/>
      <c r="BK61" s="91"/>
      <c r="BL61" s="91"/>
      <c r="BM61" s="91"/>
      <c r="BN61" s="91"/>
      <c r="BO61" s="100"/>
      <c r="BP61" s="100"/>
      <c r="BQ61" s="97">
        <v>55</v>
      </c>
      <c r="BR61" s="98"/>
      <c r="BS61" s="776"/>
      <c r="BT61" s="777"/>
      <c r="BU61" s="777"/>
      <c r="BV61" s="777"/>
      <c r="BW61" s="777"/>
      <c r="BX61" s="777"/>
      <c r="BY61" s="777"/>
      <c r="BZ61" s="777"/>
      <c r="CA61" s="777"/>
      <c r="CB61" s="777"/>
      <c r="CC61" s="777"/>
      <c r="CD61" s="777"/>
      <c r="CE61" s="777"/>
      <c r="CF61" s="777"/>
      <c r="CG61" s="778"/>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776"/>
      <c r="DW61" s="777"/>
      <c r="DX61" s="777"/>
      <c r="DY61" s="777"/>
      <c r="DZ61" s="782"/>
      <c r="EA61" s="89"/>
    </row>
    <row r="62" spans="1:131" ht="26.25" customHeight="1" x14ac:dyDescent="0.15">
      <c r="A62" s="97">
        <v>35</v>
      </c>
      <c r="B62" s="743"/>
      <c r="C62" s="744"/>
      <c r="D62" s="744"/>
      <c r="E62" s="744"/>
      <c r="F62" s="744"/>
      <c r="G62" s="744"/>
      <c r="H62" s="744"/>
      <c r="I62" s="744"/>
      <c r="J62" s="744"/>
      <c r="K62" s="744"/>
      <c r="L62" s="744"/>
      <c r="M62" s="744"/>
      <c r="N62" s="744"/>
      <c r="O62" s="744"/>
      <c r="P62" s="745"/>
      <c r="Q62" s="829"/>
      <c r="R62" s="830"/>
      <c r="S62" s="830"/>
      <c r="T62" s="830"/>
      <c r="U62" s="830"/>
      <c r="V62" s="830"/>
      <c r="W62" s="830"/>
      <c r="X62" s="830"/>
      <c r="Y62" s="830"/>
      <c r="Z62" s="830"/>
      <c r="AA62" s="830"/>
      <c r="AB62" s="830"/>
      <c r="AC62" s="830"/>
      <c r="AD62" s="830"/>
      <c r="AE62" s="831"/>
      <c r="AF62" s="749"/>
      <c r="AG62" s="750"/>
      <c r="AH62" s="750"/>
      <c r="AI62" s="750"/>
      <c r="AJ62" s="751"/>
      <c r="AK62" s="833"/>
      <c r="AL62" s="830"/>
      <c r="AM62" s="830"/>
      <c r="AN62" s="830"/>
      <c r="AO62" s="830"/>
      <c r="AP62" s="830"/>
      <c r="AQ62" s="830"/>
      <c r="AR62" s="830"/>
      <c r="AS62" s="830"/>
      <c r="AT62" s="830"/>
      <c r="AU62" s="830"/>
      <c r="AV62" s="830"/>
      <c r="AW62" s="830"/>
      <c r="AX62" s="830"/>
      <c r="AY62" s="830"/>
      <c r="AZ62" s="832"/>
      <c r="BA62" s="832"/>
      <c r="BB62" s="832"/>
      <c r="BC62" s="832"/>
      <c r="BD62" s="832"/>
      <c r="BE62" s="826"/>
      <c r="BF62" s="826"/>
      <c r="BG62" s="826"/>
      <c r="BH62" s="826"/>
      <c r="BI62" s="827"/>
      <c r="BJ62" s="841" t="s">
        <v>350</v>
      </c>
      <c r="BK62" s="800"/>
      <c r="BL62" s="800"/>
      <c r="BM62" s="800"/>
      <c r="BN62" s="801"/>
      <c r="BO62" s="100"/>
      <c r="BP62" s="100"/>
      <c r="BQ62" s="97">
        <v>56</v>
      </c>
      <c r="BR62" s="98"/>
      <c r="BS62" s="776"/>
      <c r="BT62" s="777"/>
      <c r="BU62" s="777"/>
      <c r="BV62" s="777"/>
      <c r="BW62" s="777"/>
      <c r="BX62" s="777"/>
      <c r="BY62" s="777"/>
      <c r="BZ62" s="777"/>
      <c r="CA62" s="777"/>
      <c r="CB62" s="777"/>
      <c r="CC62" s="777"/>
      <c r="CD62" s="777"/>
      <c r="CE62" s="777"/>
      <c r="CF62" s="777"/>
      <c r="CG62" s="778"/>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776"/>
      <c r="DW62" s="777"/>
      <c r="DX62" s="777"/>
      <c r="DY62" s="777"/>
      <c r="DZ62" s="782"/>
      <c r="EA62" s="89"/>
    </row>
    <row r="63" spans="1:131" ht="26.25" customHeight="1" thickBot="1" x14ac:dyDescent="0.2">
      <c r="A63" s="99" t="s">
        <v>325</v>
      </c>
      <c r="B63" s="783" t="s">
        <v>351</v>
      </c>
      <c r="C63" s="784"/>
      <c r="D63" s="784"/>
      <c r="E63" s="784"/>
      <c r="F63" s="784"/>
      <c r="G63" s="784"/>
      <c r="H63" s="784"/>
      <c r="I63" s="784"/>
      <c r="J63" s="784"/>
      <c r="K63" s="784"/>
      <c r="L63" s="784"/>
      <c r="M63" s="784"/>
      <c r="N63" s="784"/>
      <c r="O63" s="784"/>
      <c r="P63" s="785"/>
      <c r="Q63" s="834"/>
      <c r="R63" s="835"/>
      <c r="S63" s="835"/>
      <c r="T63" s="835"/>
      <c r="U63" s="835"/>
      <c r="V63" s="835"/>
      <c r="W63" s="835"/>
      <c r="X63" s="835"/>
      <c r="Y63" s="835"/>
      <c r="Z63" s="835"/>
      <c r="AA63" s="835"/>
      <c r="AB63" s="835"/>
      <c r="AC63" s="835"/>
      <c r="AD63" s="835"/>
      <c r="AE63" s="836"/>
      <c r="AF63" s="837">
        <v>753</v>
      </c>
      <c r="AG63" s="838"/>
      <c r="AH63" s="838"/>
      <c r="AI63" s="838"/>
      <c r="AJ63" s="839"/>
      <c r="AK63" s="840"/>
      <c r="AL63" s="835"/>
      <c r="AM63" s="835"/>
      <c r="AN63" s="835"/>
      <c r="AO63" s="835"/>
      <c r="AP63" s="838"/>
      <c r="AQ63" s="838"/>
      <c r="AR63" s="838"/>
      <c r="AS63" s="838"/>
      <c r="AT63" s="838"/>
      <c r="AU63" s="838"/>
      <c r="AV63" s="838"/>
      <c r="AW63" s="838"/>
      <c r="AX63" s="838"/>
      <c r="AY63" s="838"/>
      <c r="AZ63" s="842"/>
      <c r="BA63" s="842"/>
      <c r="BB63" s="842"/>
      <c r="BC63" s="842"/>
      <c r="BD63" s="842"/>
      <c r="BE63" s="843"/>
      <c r="BF63" s="843"/>
      <c r="BG63" s="843"/>
      <c r="BH63" s="843"/>
      <c r="BI63" s="844"/>
      <c r="BJ63" s="845" t="s">
        <v>62</v>
      </c>
      <c r="BK63" s="846"/>
      <c r="BL63" s="846"/>
      <c r="BM63" s="846"/>
      <c r="BN63" s="847"/>
      <c r="BO63" s="100"/>
      <c r="BP63" s="100"/>
      <c r="BQ63" s="97">
        <v>57</v>
      </c>
      <c r="BR63" s="98"/>
      <c r="BS63" s="776"/>
      <c r="BT63" s="777"/>
      <c r="BU63" s="777"/>
      <c r="BV63" s="777"/>
      <c r="BW63" s="777"/>
      <c r="BX63" s="777"/>
      <c r="BY63" s="777"/>
      <c r="BZ63" s="777"/>
      <c r="CA63" s="777"/>
      <c r="CB63" s="777"/>
      <c r="CC63" s="777"/>
      <c r="CD63" s="777"/>
      <c r="CE63" s="777"/>
      <c r="CF63" s="777"/>
      <c r="CG63" s="778"/>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776"/>
      <c r="DW63" s="777"/>
      <c r="DX63" s="777"/>
      <c r="DY63" s="777"/>
      <c r="DZ63" s="782"/>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76"/>
      <c r="BT64" s="777"/>
      <c r="BU64" s="777"/>
      <c r="BV64" s="777"/>
      <c r="BW64" s="777"/>
      <c r="BX64" s="777"/>
      <c r="BY64" s="777"/>
      <c r="BZ64" s="777"/>
      <c r="CA64" s="777"/>
      <c r="CB64" s="777"/>
      <c r="CC64" s="777"/>
      <c r="CD64" s="777"/>
      <c r="CE64" s="777"/>
      <c r="CF64" s="777"/>
      <c r="CG64" s="778"/>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776"/>
      <c r="DW64" s="777"/>
      <c r="DX64" s="777"/>
      <c r="DY64" s="777"/>
      <c r="DZ64" s="782"/>
      <c r="EA64" s="89"/>
    </row>
    <row r="65" spans="1:131" ht="26.25" customHeight="1" thickBot="1" x14ac:dyDescent="0.2">
      <c r="A65" s="91" t="s">
        <v>352</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76"/>
      <c r="BT65" s="777"/>
      <c r="BU65" s="777"/>
      <c r="BV65" s="777"/>
      <c r="BW65" s="777"/>
      <c r="BX65" s="777"/>
      <c r="BY65" s="777"/>
      <c r="BZ65" s="777"/>
      <c r="CA65" s="777"/>
      <c r="CB65" s="777"/>
      <c r="CC65" s="777"/>
      <c r="CD65" s="777"/>
      <c r="CE65" s="777"/>
      <c r="CF65" s="777"/>
      <c r="CG65" s="778"/>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776"/>
      <c r="DW65" s="777"/>
      <c r="DX65" s="777"/>
      <c r="DY65" s="777"/>
      <c r="DZ65" s="782"/>
      <c r="EA65" s="89"/>
    </row>
    <row r="66" spans="1:131" ht="26.25" customHeight="1" x14ac:dyDescent="0.15">
      <c r="A66" s="723" t="s">
        <v>353</v>
      </c>
      <c r="B66" s="724"/>
      <c r="C66" s="724"/>
      <c r="D66" s="724"/>
      <c r="E66" s="724"/>
      <c r="F66" s="724"/>
      <c r="G66" s="724"/>
      <c r="H66" s="724"/>
      <c r="I66" s="724"/>
      <c r="J66" s="724"/>
      <c r="K66" s="724"/>
      <c r="L66" s="724"/>
      <c r="M66" s="724"/>
      <c r="N66" s="724"/>
      <c r="O66" s="724"/>
      <c r="P66" s="725"/>
      <c r="Q66" s="719" t="s">
        <v>329</v>
      </c>
      <c r="R66" s="715"/>
      <c r="S66" s="715"/>
      <c r="T66" s="715"/>
      <c r="U66" s="716"/>
      <c r="V66" s="719" t="s">
        <v>330</v>
      </c>
      <c r="W66" s="715"/>
      <c r="X66" s="715"/>
      <c r="Y66" s="715"/>
      <c r="Z66" s="716"/>
      <c r="AA66" s="719" t="s">
        <v>331</v>
      </c>
      <c r="AB66" s="715"/>
      <c r="AC66" s="715"/>
      <c r="AD66" s="715"/>
      <c r="AE66" s="716"/>
      <c r="AF66" s="848" t="s">
        <v>332</v>
      </c>
      <c r="AG66" s="809"/>
      <c r="AH66" s="809"/>
      <c r="AI66" s="809"/>
      <c r="AJ66" s="849"/>
      <c r="AK66" s="719" t="s">
        <v>333</v>
      </c>
      <c r="AL66" s="724"/>
      <c r="AM66" s="724"/>
      <c r="AN66" s="724"/>
      <c r="AO66" s="725"/>
      <c r="AP66" s="719" t="s">
        <v>334</v>
      </c>
      <c r="AQ66" s="715"/>
      <c r="AR66" s="715"/>
      <c r="AS66" s="715"/>
      <c r="AT66" s="716"/>
      <c r="AU66" s="719" t="s">
        <v>354</v>
      </c>
      <c r="AV66" s="715"/>
      <c r="AW66" s="715"/>
      <c r="AX66" s="715"/>
      <c r="AY66" s="716"/>
      <c r="AZ66" s="719" t="s">
        <v>307</v>
      </c>
      <c r="BA66" s="715"/>
      <c r="BB66" s="715"/>
      <c r="BC66" s="715"/>
      <c r="BD66" s="721"/>
      <c r="BE66" s="100"/>
      <c r="BF66" s="100"/>
      <c r="BG66" s="100"/>
      <c r="BH66" s="100"/>
      <c r="BI66" s="100"/>
      <c r="BJ66" s="100"/>
      <c r="BK66" s="100"/>
      <c r="BL66" s="100"/>
      <c r="BM66" s="100"/>
      <c r="BN66" s="100"/>
      <c r="BO66" s="100"/>
      <c r="BP66" s="100"/>
      <c r="BQ66" s="97">
        <v>60</v>
      </c>
      <c r="BR66" s="102"/>
      <c r="BS66" s="853"/>
      <c r="BT66" s="854"/>
      <c r="BU66" s="854"/>
      <c r="BV66" s="854"/>
      <c r="BW66" s="854"/>
      <c r="BX66" s="854"/>
      <c r="BY66" s="854"/>
      <c r="BZ66" s="854"/>
      <c r="CA66" s="854"/>
      <c r="CB66" s="854"/>
      <c r="CC66" s="854"/>
      <c r="CD66" s="854"/>
      <c r="CE66" s="854"/>
      <c r="CF66" s="854"/>
      <c r="CG66" s="859"/>
      <c r="CH66" s="856"/>
      <c r="CI66" s="857"/>
      <c r="CJ66" s="857"/>
      <c r="CK66" s="857"/>
      <c r="CL66" s="858"/>
      <c r="CM66" s="856"/>
      <c r="CN66" s="857"/>
      <c r="CO66" s="857"/>
      <c r="CP66" s="857"/>
      <c r="CQ66" s="858"/>
      <c r="CR66" s="856"/>
      <c r="CS66" s="857"/>
      <c r="CT66" s="857"/>
      <c r="CU66" s="857"/>
      <c r="CV66" s="858"/>
      <c r="CW66" s="856"/>
      <c r="CX66" s="857"/>
      <c r="CY66" s="857"/>
      <c r="CZ66" s="857"/>
      <c r="DA66" s="858"/>
      <c r="DB66" s="856"/>
      <c r="DC66" s="857"/>
      <c r="DD66" s="857"/>
      <c r="DE66" s="857"/>
      <c r="DF66" s="858"/>
      <c r="DG66" s="856"/>
      <c r="DH66" s="857"/>
      <c r="DI66" s="857"/>
      <c r="DJ66" s="857"/>
      <c r="DK66" s="858"/>
      <c r="DL66" s="856"/>
      <c r="DM66" s="857"/>
      <c r="DN66" s="857"/>
      <c r="DO66" s="857"/>
      <c r="DP66" s="858"/>
      <c r="DQ66" s="856"/>
      <c r="DR66" s="857"/>
      <c r="DS66" s="857"/>
      <c r="DT66" s="857"/>
      <c r="DU66" s="858"/>
      <c r="DV66" s="853"/>
      <c r="DW66" s="854"/>
      <c r="DX66" s="854"/>
      <c r="DY66" s="854"/>
      <c r="DZ66" s="855"/>
      <c r="EA66" s="89"/>
    </row>
    <row r="67" spans="1:131" ht="26.25" customHeight="1" thickBot="1" x14ac:dyDescent="0.2">
      <c r="A67" s="726"/>
      <c r="B67" s="727"/>
      <c r="C67" s="727"/>
      <c r="D67" s="727"/>
      <c r="E67" s="727"/>
      <c r="F67" s="727"/>
      <c r="G67" s="727"/>
      <c r="H67" s="727"/>
      <c r="I67" s="727"/>
      <c r="J67" s="727"/>
      <c r="K67" s="727"/>
      <c r="L67" s="727"/>
      <c r="M67" s="727"/>
      <c r="N67" s="727"/>
      <c r="O67" s="727"/>
      <c r="P67" s="728"/>
      <c r="Q67" s="720"/>
      <c r="R67" s="717"/>
      <c r="S67" s="717"/>
      <c r="T67" s="717"/>
      <c r="U67" s="718"/>
      <c r="V67" s="720"/>
      <c r="W67" s="717"/>
      <c r="X67" s="717"/>
      <c r="Y67" s="717"/>
      <c r="Z67" s="718"/>
      <c r="AA67" s="720"/>
      <c r="AB67" s="717"/>
      <c r="AC67" s="717"/>
      <c r="AD67" s="717"/>
      <c r="AE67" s="718"/>
      <c r="AF67" s="850"/>
      <c r="AG67" s="812"/>
      <c r="AH67" s="812"/>
      <c r="AI67" s="812"/>
      <c r="AJ67" s="851"/>
      <c r="AK67" s="852"/>
      <c r="AL67" s="727"/>
      <c r="AM67" s="727"/>
      <c r="AN67" s="727"/>
      <c r="AO67" s="728"/>
      <c r="AP67" s="720"/>
      <c r="AQ67" s="717"/>
      <c r="AR67" s="717"/>
      <c r="AS67" s="717"/>
      <c r="AT67" s="718"/>
      <c r="AU67" s="720"/>
      <c r="AV67" s="717"/>
      <c r="AW67" s="717"/>
      <c r="AX67" s="717"/>
      <c r="AY67" s="718"/>
      <c r="AZ67" s="720"/>
      <c r="BA67" s="717"/>
      <c r="BB67" s="717"/>
      <c r="BC67" s="717"/>
      <c r="BD67" s="722"/>
      <c r="BE67" s="100"/>
      <c r="BF67" s="100"/>
      <c r="BG67" s="100"/>
      <c r="BH67" s="100"/>
      <c r="BI67" s="100"/>
      <c r="BJ67" s="100"/>
      <c r="BK67" s="100"/>
      <c r="BL67" s="100"/>
      <c r="BM67" s="100"/>
      <c r="BN67" s="100"/>
      <c r="BO67" s="100"/>
      <c r="BP67" s="100"/>
      <c r="BQ67" s="97">
        <v>61</v>
      </c>
      <c r="BR67" s="102"/>
      <c r="BS67" s="853"/>
      <c r="BT67" s="854"/>
      <c r="BU67" s="854"/>
      <c r="BV67" s="854"/>
      <c r="BW67" s="854"/>
      <c r="BX67" s="854"/>
      <c r="BY67" s="854"/>
      <c r="BZ67" s="854"/>
      <c r="CA67" s="854"/>
      <c r="CB67" s="854"/>
      <c r="CC67" s="854"/>
      <c r="CD67" s="854"/>
      <c r="CE67" s="854"/>
      <c r="CF67" s="854"/>
      <c r="CG67" s="859"/>
      <c r="CH67" s="856"/>
      <c r="CI67" s="857"/>
      <c r="CJ67" s="857"/>
      <c r="CK67" s="857"/>
      <c r="CL67" s="858"/>
      <c r="CM67" s="856"/>
      <c r="CN67" s="857"/>
      <c r="CO67" s="857"/>
      <c r="CP67" s="857"/>
      <c r="CQ67" s="858"/>
      <c r="CR67" s="856"/>
      <c r="CS67" s="857"/>
      <c r="CT67" s="857"/>
      <c r="CU67" s="857"/>
      <c r="CV67" s="858"/>
      <c r="CW67" s="856"/>
      <c r="CX67" s="857"/>
      <c r="CY67" s="857"/>
      <c r="CZ67" s="857"/>
      <c r="DA67" s="858"/>
      <c r="DB67" s="856"/>
      <c r="DC67" s="857"/>
      <c r="DD67" s="857"/>
      <c r="DE67" s="857"/>
      <c r="DF67" s="858"/>
      <c r="DG67" s="856"/>
      <c r="DH67" s="857"/>
      <c r="DI67" s="857"/>
      <c r="DJ67" s="857"/>
      <c r="DK67" s="858"/>
      <c r="DL67" s="856"/>
      <c r="DM67" s="857"/>
      <c r="DN67" s="857"/>
      <c r="DO67" s="857"/>
      <c r="DP67" s="858"/>
      <c r="DQ67" s="856"/>
      <c r="DR67" s="857"/>
      <c r="DS67" s="857"/>
      <c r="DT67" s="857"/>
      <c r="DU67" s="858"/>
      <c r="DV67" s="853"/>
      <c r="DW67" s="854"/>
      <c r="DX67" s="854"/>
      <c r="DY67" s="854"/>
      <c r="DZ67" s="855"/>
      <c r="EA67" s="89"/>
    </row>
    <row r="68" spans="1:131" ht="26.25" customHeight="1" thickTop="1" x14ac:dyDescent="0.15">
      <c r="A68" s="95">
        <v>1</v>
      </c>
      <c r="B68" s="863" t="s">
        <v>355</v>
      </c>
      <c r="C68" s="864"/>
      <c r="D68" s="864"/>
      <c r="E68" s="864"/>
      <c r="F68" s="864"/>
      <c r="G68" s="864"/>
      <c r="H68" s="864"/>
      <c r="I68" s="864"/>
      <c r="J68" s="864"/>
      <c r="K68" s="864"/>
      <c r="L68" s="864"/>
      <c r="M68" s="864"/>
      <c r="N68" s="864"/>
      <c r="O68" s="864"/>
      <c r="P68" s="865"/>
      <c r="Q68" s="866">
        <v>1897</v>
      </c>
      <c r="R68" s="860"/>
      <c r="S68" s="860"/>
      <c r="T68" s="860"/>
      <c r="U68" s="860"/>
      <c r="V68" s="860">
        <v>1841</v>
      </c>
      <c r="W68" s="860"/>
      <c r="X68" s="860"/>
      <c r="Y68" s="860"/>
      <c r="Z68" s="860"/>
      <c r="AA68" s="860">
        <v>57</v>
      </c>
      <c r="AB68" s="860"/>
      <c r="AC68" s="860"/>
      <c r="AD68" s="860"/>
      <c r="AE68" s="860"/>
      <c r="AF68" s="860" t="s">
        <v>321</v>
      </c>
      <c r="AG68" s="860"/>
      <c r="AH68" s="860"/>
      <c r="AI68" s="860"/>
      <c r="AJ68" s="860"/>
      <c r="AK68" s="860" t="s">
        <v>321</v>
      </c>
      <c r="AL68" s="860"/>
      <c r="AM68" s="860"/>
      <c r="AN68" s="860"/>
      <c r="AO68" s="860"/>
      <c r="AP68" s="860" t="s">
        <v>321</v>
      </c>
      <c r="AQ68" s="860"/>
      <c r="AR68" s="860"/>
      <c r="AS68" s="860"/>
      <c r="AT68" s="860"/>
      <c r="AU68" s="860" t="s">
        <v>321</v>
      </c>
      <c r="AV68" s="860"/>
      <c r="AW68" s="860"/>
      <c r="AX68" s="860"/>
      <c r="AY68" s="860"/>
      <c r="AZ68" s="861"/>
      <c r="BA68" s="861"/>
      <c r="BB68" s="861"/>
      <c r="BC68" s="861"/>
      <c r="BD68" s="862"/>
      <c r="BE68" s="100"/>
      <c r="BF68" s="100"/>
      <c r="BG68" s="100"/>
      <c r="BH68" s="100"/>
      <c r="BI68" s="100"/>
      <c r="BJ68" s="100"/>
      <c r="BK68" s="100"/>
      <c r="BL68" s="100"/>
      <c r="BM68" s="100"/>
      <c r="BN68" s="100"/>
      <c r="BO68" s="100"/>
      <c r="BP68" s="100"/>
      <c r="BQ68" s="97">
        <v>62</v>
      </c>
      <c r="BR68" s="102"/>
      <c r="BS68" s="853"/>
      <c r="BT68" s="854"/>
      <c r="BU68" s="854"/>
      <c r="BV68" s="854"/>
      <c r="BW68" s="854"/>
      <c r="BX68" s="854"/>
      <c r="BY68" s="854"/>
      <c r="BZ68" s="854"/>
      <c r="CA68" s="854"/>
      <c r="CB68" s="854"/>
      <c r="CC68" s="854"/>
      <c r="CD68" s="854"/>
      <c r="CE68" s="854"/>
      <c r="CF68" s="854"/>
      <c r="CG68" s="859"/>
      <c r="CH68" s="856"/>
      <c r="CI68" s="857"/>
      <c r="CJ68" s="857"/>
      <c r="CK68" s="857"/>
      <c r="CL68" s="858"/>
      <c r="CM68" s="856"/>
      <c r="CN68" s="857"/>
      <c r="CO68" s="857"/>
      <c r="CP68" s="857"/>
      <c r="CQ68" s="858"/>
      <c r="CR68" s="856"/>
      <c r="CS68" s="857"/>
      <c r="CT68" s="857"/>
      <c r="CU68" s="857"/>
      <c r="CV68" s="858"/>
      <c r="CW68" s="856"/>
      <c r="CX68" s="857"/>
      <c r="CY68" s="857"/>
      <c r="CZ68" s="857"/>
      <c r="DA68" s="858"/>
      <c r="DB68" s="856"/>
      <c r="DC68" s="857"/>
      <c r="DD68" s="857"/>
      <c r="DE68" s="857"/>
      <c r="DF68" s="858"/>
      <c r="DG68" s="856"/>
      <c r="DH68" s="857"/>
      <c r="DI68" s="857"/>
      <c r="DJ68" s="857"/>
      <c r="DK68" s="858"/>
      <c r="DL68" s="856"/>
      <c r="DM68" s="857"/>
      <c r="DN68" s="857"/>
      <c r="DO68" s="857"/>
      <c r="DP68" s="858"/>
      <c r="DQ68" s="856"/>
      <c r="DR68" s="857"/>
      <c r="DS68" s="857"/>
      <c r="DT68" s="857"/>
      <c r="DU68" s="858"/>
      <c r="DV68" s="853"/>
      <c r="DW68" s="854"/>
      <c r="DX68" s="854"/>
      <c r="DY68" s="854"/>
      <c r="DZ68" s="855"/>
      <c r="EA68" s="89"/>
    </row>
    <row r="69" spans="1:131" ht="26.25" customHeight="1" x14ac:dyDescent="0.15">
      <c r="A69" s="97">
        <v>2</v>
      </c>
      <c r="B69" s="867" t="s">
        <v>356</v>
      </c>
      <c r="C69" s="868"/>
      <c r="D69" s="868"/>
      <c r="E69" s="868"/>
      <c r="F69" s="868"/>
      <c r="G69" s="868"/>
      <c r="H69" s="868"/>
      <c r="I69" s="868"/>
      <c r="J69" s="868"/>
      <c r="K69" s="868"/>
      <c r="L69" s="868"/>
      <c r="M69" s="868"/>
      <c r="N69" s="868"/>
      <c r="O69" s="868"/>
      <c r="P69" s="869"/>
      <c r="Q69" s="870">
        <v>5705</v>
      </c>
      <c r="R69" s="824"/>
      <c r="S69" s="824"/>
      <c r="T69" s="824"/>
      <c r="U69" s="824"/>
      <c r="V69" s="824">
        <v>5625</v>
      </c>
      <c r="W69" s="824"/>
      <c r="X69" s="824"/>
      <c r="Y69" s="824"/>
      <c r="Z69" s="824"/>
      <c r="AA69" s="824">
        <v>80</v>
      </c>
      <c r="AB69" s="824"/>
      <c r="AC69" s="824"/>
      <c r="AD69" s="824"/>
      <c r="AE69" s="824"/>
      <c r="AF69" s="824" t="s">
        <v>321</v>
      </c>
      <c r="AG69" s="824"/>
      <c r="AH69" s="824"/>
      <c r="AI69" s="824"/>
      <c r="AJ69" s="824"/>
      <c r="AK69" s="824">
        <v>110</v>
      </c>
      <c r="AL69" s="824"/>
      <c r="AM69" s="824"/>
      <c r="AN69" s="824"/>
      <c r="AO69" s="824"/>
      <c r="AP69" s="824" t="s">
        <v>321</v>
      </c>
      <c r="AQ69" s="824"/>
      <c r="AR69" s="824"/>
      <c r="AS69" s="824"/>
      <c r="AT69" s="824"/>
      <c r="AU69" s="824" t="s">
        <v>321</v>
      </c>
      <c r="AV69" s="824"/>
      <c r="AW69" s="824"/>
      <c r="AX69" s="824"/>
      <c r="AY69" s="824"/>
      <c r="AZ69" s="826"/>
      <c r="BA69" s="826"/>
      <c r="BB69" s="826"/>
      <c r="BC69" s="826"/>
      <c r="BD69" s="827"/>
      <c r="BE69" s="100"/>
      <c r="BF69" s="100"/>
      <c r="BG69" s="100"/>
      <c r="BH69" s="100"/>
      <c r="BI69" s="100"/>
      <c r="BJ69" s="100"/>
      <c r="BK69" s="100"/>
      <c r="BL69" s="100"/>
      <c r="BM69" s="100"/>
      <c r="BN69" s="100"/>
      <c r="BO69" s="100"/>
      <c r="BP69" s="100"/>
      <c r="BQ69" s="97">
        <v>63</v>
      </c>
      <c r="BR69" s="102"/>
      <c r="BS69" s="853"/>
      <c r="BT69" s="854"/>
      <c r="BU69" s="854"/>
      <c r="BV69" s="854"/>
      <c r="BW69" s="854"/>
      <c r="BX69" s="854"/>
      <c r="BY69" s="854"/>
      <c r="BZ69" s="854"/>
      <c r="CA69" s="854"/>
      <c r="CB69" s="854"/>
      <c r="CC69" s="854"/>
      <c r="CD69" s="854"/>
      <c r="CE69" s="854"/>
      <c r="CF69" s="854"/>
      <c r="CG69" s="859"/>
      <c r="CH69" s="856"/>
      <c r="CI69" s="857"/>
      <c r="CJ69" s="857"/>
      <c r="CK69" s="857"/>
      <c r="CL69" s="858"/>
      <c r="CM69" s="856"/>
      <c r="CN69" s="857"/>
      <c r="CO69" s="857"/>
      <c r="CP69" s="857"/>
      <c r="CQ69" s="858"/>
      <c r="CR69" s="856"/>
      <c r="CS69" s="857"/>
      <c r="CT69" s="857"/>
      <c r="CU69" s="857"/>
      <c r="CV69" s="858"/>
      <c r="CW69" s="856"/>
      <c r="CX69" s="857"/>
      <c r="CY69" s="857"/>
      <c r="CZ69" s="857"/>
      <c r="DA69" s="858"/>
      <c r="DB69" s="856"/>
      <c r="DC69" s="857"/>
      <c r="DD69" s="857"/>
      <c r="DE69" s="857"/>
      <c r="DF69" s="858"/>
      <c r="DG69" s="856"/>
      <c r="DH69" s="857"/>
      <c r="DI69" s="857"/>
      <c r="DJ69" s="857"/>
      <c r="DK69" s="858"/>
      <c r="DL69" s="856"/>
      <c r="DM69" s="857"/>
      <c r="DN69" s="857"/>
      <c r="DO69" s="857"/>
      <c r="DP69" s="858"/>
      <c r="DQ69" s="856"/>
      <c r="DR69" s="857"/>
      <c r="DS69" s="857"/>
      <c r="DT69" s="857"/>
      <c r="DU69" s="858"/>
      <c r="DV69" s="853"/>
      <c r="DW69" s="854"/>
      <c r="DX69" s="854"/>
      <c r="DY69" s="854"/>
      <c r="DZ69" s="855"/>
      <c r="EA69" s="89"/>
    </row>
    <row r="70" spans="1:131" ht="26.25" customHeight="1" x14ac:dyDescent="0.15">
      <c r="A70" s="97">
        <v>3</v>
      </c>
      <c r="B70" s="867" t="s">
        <v>357</v>
      </c>
      <c r="C70" s="868"/>
      <c r="D70" s="868"/>
      <c r="E70" s="868"/>
      <c r="F70" s="868"/>
      <c r="G70" s="868"/>
      <c r="H70" s="868"/>
      <c r="I70" s="868"/>
      <c r="J70" s="868"/>
      <c r="K70" s="868"/>
      <c r="L70" s="868"/>
      <c r="M70" s="868"/>
      <c r="N70" s="868"/>
      <c r="O70" s="868"/>
      <c r="P70" s="869"/>
      <c r="Q70" s="870">
        <v>115</v>
      </c>
      <c r="R70" s="824"/>
      <c r="S70" s="824"/>
      <c r="T70" s="824"/>
      <c r="U70" s="824"/>
      <c r="V70" s="824">
        <v>107</v>
      </c>
      <c r="W70" s="824"/>
      <c r="X70" s="824"/>
      <c r="Y70" s="824"/>
      <c r="Z70" s="824"/>
      <c r="AA70" s="824">
        <v>8</v>
      </c>
      <c r="AB70" s="824"/>
      <c r="AC70" s="824"/>
      <c r="AD70" s="824"/>
      <c r="AE70" s="824"/>
      <c r="AF70" s="824" t="s">
        <v>321</v>
      </c>
      <c r="AG70" s="824"/>
      <c r="AH70" s="824"/>
      <c r="AI70" s="824"/>
      <c r="AJ70" s="824"/>
      <c r="AK70" s="824">
        <v>34</v>
      </c>
      <c r="AL70" s="824"/>
      <c r="AM70" s="824"/>
      <c r="AN70" s="824"/>
      <c r="AO70" s="824"/>
      <c r="AP70" s="824" t="s">
        <v>321</v>
      </c>
      <c r="AQ70" s="824"/>
      <c r="AR70" s="824"/>
      <c r="AS70" s="824"/>
      <c r="AT70" s="824"/>
      <c r="AU70" s="824" t="s">
        <v>321</v>
      </c>
      <c r="AV70" s="824"/>
      <c r="AW70" s="824"/>
      <c r="AX70" s="824"/>
      <c r="AY70" s="824"/>
      <c r="AZ70" s="826" t="s">
        <v>358</v>
      </c>
      <c r="BA70" s="826"/>
      <c r="BB70" s="826"/>
      <c r="BC70" s="826"/>
      <c r="BD70" s="827"/>
      <c r="BE70" s="100"/>
      <c r="BF70" s="100"/>
      <c r="BG70" s="100"/>
      <c r="BH70" s="100"/>
      <c r="BI70" s="100"/>
      <c r="BJ70" s="100"/>
      <c r="BK70" s="100"/>
      <c r="BL70" s="100"/>
      <c r="BM70" s="100"/>
      <c r="BN70" s="100"/>
      <c r="BO70" s="100"/>
      <c r="BP70" s="100"/>
      <c r="BQ70" s="97">
        <v>64</v>
      </c>
      <c r="BR70" s="102"/>
      <c r="BS70" s="853"/>
      <c r="BT70" s="854"/>
      <c r="BU70" s="854"/>
      <c r="BV70" s="854"/>
      <c r="BW70" s="854"/>
      <c r="BX70" s="854"/>
      <c r="BY70" s="854"/>
      <c r="BZ70" s="854"/>
      <c r="CA70" s="854"/>
      <c r="CB70" s="854"/>
      <c r="CC70" s="854"/>
      <c r="CD70" s="854"/>
      <c r="CE70" s="854"/>
      <c r="CF70" s="854"/>
      <c r="CG70" s="859"/>
      <c r="CH70" s="856"/>
      <c r="CI70" s="857"/>
      <c r="CJ70" s="857"/>
      <c r="CK70" s="857"/>
      <c r="CL70" s="858"/>
      <c r="CM70" s="856"/>
      <c r="CN70" s="857"/>
      <c r="CO70" s="857"/>
      <c r="CP70" s="857"/>
      <c r="CQ70" s="858"/>
      <c r="CR70" s="856"/>
      <c r="CS70" s="857"/>
      <c r="CT70" s="857"/>
      <c r="CU70" s="857"/>
      <c r="CV70" s="858"/>
      <c r="CW70" s="856"/>
      <c r="CX70" s="857"/>
      <c r="CY70" s="857"/>
      <c r="CZ70" s="857"/>
      <c r="DA70" s="858"/>
      <c r="DB70" s="856"/>
      <c r="DC70" s="857"/>
      <c r="DD70" s="857"/>
      <c r="DE70" s="857"/>
      <c r="DF70" s="858"/>
      <c r="DG70" s="856"/>
      <c r="DH70" s="857"/>
      <c r="DI70" s="857"/>
      <c r="DJ70" s="857"/>
      <c r="DK70" s="858"/>
      <c r="DL70" s="856"/>
      <c r="DM70" s="857"/>
      <c r="DN70" s="857"/>
      <c r="DO70" s="857"/>
      <c r="DP70" s="858"/>
      <c r="DQ70" s="856"/>
      <c r="DR70" s="857"/>
      <c r="DS70" s="857"/>
      <c r="DT70" s="857"/>
      <c r="DU70" s="858"/>
      <c r="DV70" s="853"/>
      <c r="DW70" s="854"/>
      <c r="DX70" s="854"/>
      <c r="DY70" s="854"/>
      <c r="DZ70" s="855"/>
      <c r="EA70" s="89"/>
    </row>
    <row r="71" spans="1:131" ht="26.25" customHeight="1" x14ac:dyDescent="0.15">
      <c r="A71" s="97">
        <v>4</v>
      </c>
      <c r="B71" s="867" t="s">
        <v>359</v>
      </c>
      <c r="C71" s="868"/>
      <c r="D71" s="868"/>
      <c r="E71" s="868"/>
      <c r="F71" s="868"/>
      <c r="G71" s="868"/>
      <c r="H71" s="868"/>
      <c r="I71" s="868"/>
      <c r="J71" s="868"/>
      <c r="K71" s="868"/>
      <c r="L71" s="868"/>
      <c r="M71" s="868"/>
      <c r="N71" s="868"/>
      <c r="O71" s="868"/>
      <c r="P71" s="869"/>
      <c r="Q71" s="870">
        <v>88193</v>
      </c>
      <c r="R71" s="824"/>
      <c r="S71" s="824"/>
      <c r="T71" s="824"/>
      <c r="U71" s="824"/>
      <c r="V71" s="824">
        <v>87571</v>
      </c>
      <c r="W71" s="824"/>
      <c r="X71" s="824"/>
      <c r="Y71" s="824"/>
      <c r="Z71" s="824"/>
      <c r="AA71" s="824">
        <v>622</v>
      </c>
      <c r="AB71" s="824"/>
      <c r="AC71" s="824"/>
      <c r="AD71" s="824"/>
      <c r="AE71" s="824"/>
      <c r="AF71" s="824" t="s">
        <v>321</v>
      </c>
      <c r="AG71" s="824"/>
      <c r="AH71" s="824"/>
      <c r="AI71" s="824"/>
      <c r="AJ71" s="824"/>
      <c r="AK71" s="824">
        <v>242</v>
      </c>
      <c r="AL71" s="824"/>
      <c r="AM71" s="824"/>
      <c r="AN71" s="824"/>
      <c r="AO71" s="824"/>
      <c r="AP71" s="824" t="s">
        <v>321</v>
      </c>
      <c r="AQ71" s="824"/>
      <c r="AR71" s="824"/>
      <c r="AS71" s="824"/>
      <c r="AT71" s="824"/>
      <c r="AU71" s="824"/>
      <c r="AV71" s="824"/>
      <c r="AW71" s="824"/>
      <c r="AX71" s="824"/>
      <c r="AY71" s="824"/>
      <c r="AZ71" s="826" t="s">
        <v>360</v>
      </c>
      <c r="BA71" s="826"/>
      <c r="BB71" s="826"/>
      <c r="BC71" s="826"/>
      <c r="BD71" s="827"/>
      <c r="BE71" s="100"/>
      <c r="BF71" s="100"/>
      <c r="BG71" s="100"/>
      <c r="BH71" s="100"/>
      <c r="BI71" s="100"/>
      <c r="BJ71" s="100"/>
      <c r="BK71" s="100"/>
      <c r="BL71" s="100"/>
      <c r="BM71" s="100"/>
      <c r="BN71" s="100"/>
      <c r="BO71" s="100"/>
      <c r="BP71" s="100"/>
      <c r="BQ71" s="97">
        <v>65</v>
      </c>
      <c r="BR71" s="102"/>
      <c r="BS71" s="853"/>
      <c r="BT71" s="854"/>
      <c r="BU71" s="854"/>
      <c r="BV71" s="854"/>
      <c r="BW71" s="854"/>
      <c r="BX71" s="854"/>
      <c r="BY71" s="854"/>
      <c r="BZ71" s="854"/>
      <c r="CA71" s="854"/>
      <c r="CB71" s="854"/>
      <c r="CC71" s="854"/>
      <c r="CD71" s="854"/>
      <c r="CE71" s="854"/>
      <c r="CF71" s="854"/>
      <c r="CG71" s="859"/>
      <c r="CH71" s="856"/>
      <c r="CI71" s="857"/>
      <c r="CJ71" s="857"/>
      <c r="CK71" s="857"/>
      <c r="CL71" s="858"/>
      <c r="CM71" s="856"/>
      <c r="CN71" s="857"/>
      <c r="CO71" s="857"/>
      <c r="CP71" s="857"/>
      <c r="CQ71" s="858"/>
      <c r="CR71" s="856"/>
      <c r="CS71" s="857"/>
      <c r="CT71" s="857"/>
      <c r="CU71" s="857"/>
      <c r="CV71" s="858"/>
      <c r="CW71" s="856"/>
      <c r="CX71" s="857"/>
      <c r="CY71" s="857"/>
      <c r="CZ71" s="857"/>
      <c r="DA71" s="858"/>
      <c r="DB71" s="856"/>
      <c r="DC71" s="857"/>
      <c r="DD71" s="857"/>
      <c r="DE71" s="857"/>
      <c r="DF71" s="858"/>
      <c r="DG71" s="856"/>
      <c r="DH71" s="857"/>
      <c r="DI71" s="857"/>
      <c r="DJ71" s="857"/>
      <c r="DK71" s="858"/>
      <c r="DL71" s="856"/>
      <c r="DM71" s="857"/>
      <c r="DN71" s="857"/>
      <c r="DO71" s="857"/>
      <c r="DP71" s="858"/>
      <c r="DQ71" s="856"/>
      <c r="DR71" s="857"/>
      <c r="DS71" s="857"/>
      <c r="DT71" s="857"/>
      <c r="DU71" s="858"/>
      <c r="DV71" s="853"/>
      <c r="DW71" s="854"/>
      <c r="DX71" s="854"/>
      <c r="DY71" s="854"/>
      <c r="DZ71" s="855"/>
      <c r="EA71" s="89"/>
    </row>
    <row r="72" spans="1:131" ht="26.25" customHeight="1" x14ac:dyDescent="0.15">
      <c r="A72" s="97">
        <v>5</v>
      </c>
      <c r="B72" s="867"/>
      <c r="C72" s="868"/>
      <c r="D72" s="868"/>
      <c r="E72" s="868"/>
      <c r="F72" s="868"/>
      <c r="G72" s="868"/>
      <c r="H72" s="868"/>
      <c r="I72" s="868"/>
      <c r="J72" s="868"/>
      <c r="K72" s="868"/>
      <c r="L72" s="868"/>
      <c r="M72" s="868"/>
      <c r="N72" s="868"/>
      <c r="O72" s="868"/>
      <c r="P72" s="869"/>
      <c r="Q72" s="870"/>
      <c r="R72" s="824"/>
      <c r="S72" s="824"/>
      <c r="T72" s="824"/>
      <c r="U72" s="824"/>
      <c r="V72" s="824"/>
      <c r="W72" s="824"/>
      <c r="X72" s="824"/>
      <c r="Y72" s="824"/>
      <c r="Z72" s="824"/>
      <c r="AA72" s="824"/>
      <c r="AB72" s="824"/>
      <c r="AC72" s="824"/>
      <c r="AD72" s="824"/>
      <c r="AE72" s="824"/>
      <c r="AF72" s="824"/>
      <c r="AG72" s="824"/>
      <c r="AH72" s="824"/>
      <c r="AI72" s="824"/>
      <c r="AJ72" s="824"/>
      <c r="AK72" s="824"/>
      <c r="AL72" s="824"/>
      <c r="AM72" s="824"/>
      <c r="AN72" s="824"/>
      <c r="AO72" s="824"/>
      <c r="AP72" s="824"/>
      <c r="AQ72" s="824"/>
      <c r="AR72" s="824"/>
      <c r="AS72" s="824"/>
      <c r="AT72" s="824"/>
      <c r="AU72" s="824"/>
      <c r="AV72" s="824"/>
      <c r="AW72" s="824"/>
      <c r="AX72" s="824"/>
      <c r="AY72" s="824"/>
      <c r="AZ72" s="826"/>
      <c r="BA72" s="826"/>
      <c r="BB72" s="826"/>
      <c r="BC72" s="826"/>
      <c r="BD72" s="827"/>
      <c r="BE72" s="100"/>
      <c r="BF72" s="100"/>
      <c r="BG72" s="100"/>
      <c r="BH72" s="100"/>
      <c r="BI72" s="100"/>
      <c r="BJ72" s="100"/>
      <c r="BK72" s="100"/>
      <c r="BL72" s="100"/>
      <c r="BM72" s="100"/>
      <c r="BN72" s="100"/>
      <c r="BO72" s="100"/>
      <c r="BP72" s="100"/>
      <c r="BQ72" s="97">
        <v>66</v>
      </c>
      <c r="BR72" s="102"/>
      <c r="BS72" s="853"/>
      <c r="BT72" s="854"/>
      <c r="BU72" s="854"/>
      <c r="BV72" s="854"/>
      <c r="BW72" s="854"/>
      <c r="BX72" s="854"/>
      <c r="BY72" s="854"/>
      <c r="BZ72" s="854"/>
      <c r="CA72" s="854"/>
      <c r="CB72" s="854"/>
      <c r="CC72" s="854"/>
      <c r="CD72" s="854"/>
      <c r="CE72" s="854"/>
      <c r="CF72" s="854"/>
      <c r="CG72" s="859"/>
      <c r="CH72" s="856"/>
      <c r="CI72" s="857"/>
      <c r="CJ72" s="857"/>
      <c r="CK72" s="857"/>
      <c r="CL72" s="858"/>
      <c r="CM72" s="856"/>
      <c r="CN72" s="857"/>
      <c r="CO72" s="857"/>
      <c r="CP72" s="857"/>
      <c r="CQ72" s="858"/>
      <c r="CR72" s="856"/>
      <c r="CS72" s="857"/>
      <c r="CT72" s="857"/>
      <c r="CU72" s="857"/>
      <c r="CV72" s="858"/>
      <c r="CW72" s="856"/>
      <c r="CX72" s="857"/>
      <c r="CY72" s="857"/>
      <c r="CZ72" s="857"/>
      <c r="DA72" s="858"/>
      <c r="DB72" s="856"/>
      <c r="DC72" s="857"/>
      <c r="DD72" s="857"/>
      <c r="DE72" s="857"/>
      <c r="DF72" s="858"/>
      <c r="DG72" s="856"/>
      <c r="DH72" s="857"/>
      <c r="DI72" s="857"/>
      <c r="DJ72" s="857"/>
      <c r="DK72" s="858"/>
      <c r="DL72" s="856"/>
      <c r="DM72" s="857"/>
      <c r="DN72" s="857"/>
      <c r="DO72" s="857"/>
      <c r="DP72" s="858"/>
      <c r="DQ72" s="856"/>
      <c r="DR72" s="857"/>
      <c r="DS72" s="857"/>
      <c r="DT72" s="857"/>
      <c r="DU72" s="858"/>
      <c r="DV72" s="853"/>
      <c r="DW72" s="854"/>
      <c r="DX72" s="854"/>
      <c r="DY72" s="854"/>
      <c r="DZ72" s="855"/>
      <c r="EA72" s="89"/>
    </row>
    <row r="73" spans="1:131" ht="26.25" customHeight="1" x14ac:dyDescent="0.15">
      <c r="A73" s="97">
        <v>6</v>
      </c>
      <c r="B73" s="867"/>
      <c r="C73" s="868"/>
      <c r="D73" s="868"/>
      <c r="E73" s="868"/>
      <c r="F73" s="868"/>
      <c r="G73" s="868"/>
      <c r="H73" s="868"/>
      <c r="I73" s="868"/>
      <c r="J73" s="868"/>
      <c r="K73" s="868"/>
      <c r="L73" s="868"/>
      <c r="M73" s="868"/>
      <c r="N73" s="868"/>
      <c r="O73" s="868"/>
      <c r="P73" s="869"/>
      <c r="Q73" s="870"/>
      <c r="R73" s="824"/>
      <c r="S73" s="824"/>
      <c r="T73" s="824"/>
      <c r="U73" s="824"/>
      <c r="V73" s="824"/>
      <c r="W73" s="824"/>
      <c r="X73" s="824"/>
      <c r="Y73" s="824"/>
      <c r="Z73" s="824"/>
      <c r="AA73" s="824"/>
      <c r="AB73" s="824"/>
      <c r="AC73" s="824"/>
      <c r="AD73" s="824"/>
      <c r="AE73" s="824"/>
      <c r="AF73" s="824"/>
      <c r="AG73" s="824"/>
      <c r="AH73" s="824"/>
      <c r="AI73" s="824"/>
      <c r="AJ73" s="824"/>
      <c r="AK73" s="824"/>
      <c r="AL73" s="824"/>
      <c r="AM73" s="824"/>
      <c r="AN73" s="824"/>
      <c r="AO73" s="824"/>
      <c r="AP73" s="824"/>
      <c r="AQ73" s="824"/>
      <c r="AR73" s="824"/>
      <c r="AS73" s="824"/>
      <c r="AT73" s="824"/>
      <c r="AU73" s="824"/>
      <c r="AV73" s="824"/>
      <c r="AW73" s="824"/>
      <c r="AX73" s="824"/>
      <c r="AY73" s="824"/>
      <c r="AZ73" s="826"/>
      <c r="BA73" s="826"/>
      <c r="BB73" s="826"/>
      <c r="BC73" s="826"/>
      <c r="BD73" s="827"/>
      <c r="BE73" s="100"/>
      <c r="BF73" s="100"/>
      <c r="BG73" s="100"/>
      <c r="BH73" s="100"/>
      <c r="BI73" s="100"/>
      <c r="BJ73" s="100"/>
      <c r="BK73" s="100"/>
      <c r="BL73" s="100"/>
      <c r="BM73" s="100"/>
      <c r="BN73" s="100"/>
      <c r="BO73" s="100"/>
      <c r="BP73" s="100"/>
      <c r="BQ73" s="97">
        <v>67</v>
      </c>
      <c r="BR73" s="102"/>
      <c r="BS73" s="853"/>
      <c r="BT73" s="854"/>
      <c r="BU73" s="854"/>
      <c r="BV73" s="854"/>
      <c r="BW73" s="854"/>
      <c r="BX73" s="854"/>
      <c r="BY73" s="854"/>
      <c r="BZ73" s="854"/>
      <c r="CA73" s="854"/>
      <c r="CB73" s="854"/>
      <c r="CC73" s="854"/>
      <c r="CD73" s="854"/>
      <c r="CE73" s="854"/>
      <c r="CF73" s="854"/>
      <c r="CG73" s="859"/>
      <c r="CH73" s="856"/>
      <c r="CI73" s="857"/>
      <c r="CJ73" s="857"/>
      <c r="CK73" s="857"/>
      <c r="CL73" s="858"/>
      <c r="CM73" s="856"/>
      <c r="CN73" s="857"/>
      <c r="CO73" s="857"/>
      <c r="CP73" s="857"/>
      <c r="CQ73" s="858"/>
      <c r="CR73" s="856"/>
      <c r="CS73" s="857"/>
      <c r="CT73" s="857"/>
      <c r="CU73" s="857"/>
      <c r="CV73" s="858"/>
      <c r="CW73" s="856"/>
      <c r="CX73" s="857"/>
      <c r="CY73" s="857"/>
      <c r="CZ73" s="857"/>
      <c r="DA73" s="858"/>
      <c r="DB73" s="856"/>
      <c r="DC73" s="857"/>
      <c r="DD73" s="857"/>
      <c r="DE73" s="857"/>
      <c r="DF73" s="858"/>
      <c r="DG73" s="856"/>
      <c r="DH73" s="857"/>
      <c r="DI73" s="857"/>
      <c r="DJ73" s="857"/>
      <c r="DK73" s="858"/>
      <c r="DL73" s="856"/>
      <c r="DM73" s="857"/>
      <c r="DN73" s="857"/>
      <c r="DO73" s="857"/>
      <c r="DP73" s="858"/>
      <c r="DQ73" s="856"/>
      <c r="DR73" s="857"/>
      <c r="DS73" s="857"/>
      <c r="DT73" s="857"/>
      <c r="DU73" s="858"/>
      <c r="DV73" s="853"/>
      <c r="DW73" s="854"/>
      <c r="DX73" s="854"/>
      <c r="DY73" s="854"/>
      <c r="DZ73" s="855"/>
      <c r="EA73" s="89"/>
    </row>
    <row r="74" spans="1:131" ht="26.25" customHeight="1" x14ac:dyDescent="0.15">
      <c r="A74" s="97">
        <v>7</v>
      </c>
      <c r="B74" s="867"/>
      <c r="C74" s="868"/>
      <c r="D74" s="868"/>
      <c r="E74" s="868"/>
      <c r="F74" s="868"/>
      <c r="G74" s="868"/>
      <c r="H74" s="868"/>
      <c r="I74" s="868"/>
      <c r="J74" s="868"/>
      <c r="K74" s="868"/>
      <c r="L74" s="868"/>
      <c r="M74" s="868"/>
      <c r="N74" s="868"/>
      <c r="O74" s="868"/>
      <c r="P74" s="869"/>
      <c r="Q74" s="870"/>
      <c r="R74" s="824"/>
      <c r="S74" s="824"/>
      <c r="T74" s="824"/>
      <c r="U74" s="824"/>
      <c r="V74" s="824"/>
      <c r="W74" s="824"/>
      <c r="X74" s="824"/>
      <c r="Y74" s="824"/>
      <c r="Z74" s="824"/>
      <c r="AA74" s="824"/>
      <c r="AB74" s="824"/>
      <c r="AC74" s="824"/>
      <c r="AD74" s="824"/>
      <c r="AE74" s="824"/>
      <c r="AF74" s="824"/>
      <c r="AG74" s="824"/>
      <c r="AH74" s="824"/>
      <c r="AI74" s="824"/>
      <c r="AJ74" s="824"/>
      <c r="AK74" s="824"/>
      <c r="AL74" s="824"/>
      <c r="AM74" s="824"/>
      <c r="AN74" s="824"/>
      <c r="AO74" s="824"/>
      <c r="AP74" s="824"/>
      <c r="AQ74" s="824"/>
      <c r="AR74" s="824"/>
      <c r="AS74" s="824"/>
      <c r="AT74" s="824"/>
      <c r="AU74" s="824"/>
      <c r="AV74" s="824"/>
      <c r="AW74" s="824"/>
      <c r="AX74" s="824"/>
      <c r="AY74" s="824"/>
      <c r="AZ74" s="826"/>
      <c r="BA74" s="826"/>
      <c r="BB74" s="826"/>
      <c r="BC74" s="826"/>
      <c r="BD74" s="827"/>
      <c r="BE74" s="100"/>
      <c r="BF74" s="100"/>
      <c r="BG74" s="100"/>
      <c r="BH74" s="100"/>
      <c r="BI74" s="100"/>
      <c r="BJ74" s="100"/>
      <c r="BK74" s="100"/>
      <c r="BL74" s="100"/>
      <c r="BM74" s="100"/>
      <c r="BN74" s="100"/>
      <c r="BO74" s="100"/>
      <c r="BP74" s="100"/>
      <c r="BQ74" s="97">
        <v>68</v>
      </c>
      <c r="BR74" s="102"/>
      <c r="BS74" s="853"/>
      <c r="BT74" s="854"/>
      <c r="BU74" s="854"/>
      <c r="BV74" s="854"/>
      <c r="BW74" s="854"/>
      <c r="BX74" s="854"/>
      <c r="BY74" s="854"/>
      <c r="BZ74" s="854"/>
      <c r="CA74" s="854"/>
      <c r="CB74" s="854"/>
      <c r="CC74" s="854"/>
      <c r="CD74" s="854"/>
      <c r="CE74" s="854"/>
      <c r="CF74" s="854"/>
      <c r="CG74" s="859"/>
      <c r="CH74" s="856"/>
      <c r="CI74" s="857"/>
      <c r="CJ74" s="857"/>
      <c r="CK74" s="857"/>
      <c r="CL74" s="858"/>
      <c r="CM74" s="856"/>
      <c r="CN74" s="857"/>
      <c r="CO74" s="857"/>
      <c r="CP74" s="857"/>
      <c r="CQ74" s="858"/>
      <c r="CR74" s="856"/>
      <c r="CS74" s="857"/>
      <c r="CT74" s="857"/>
      <c r="CU74" s="857"/>
      <c r="CV74" s="858"/>
      <c r="CW74" s="856"/>
      <c r="CX74" s="857"/>
      <c r="CY74" s="857"/>
      <c r="CZ74" s="857"/>
      <c r="DA74" s="858"/>
      <c r="DB74" s="856"/>
      <c r="DC74" s="857"/>
      <c r="DD74" s="857"/>
      <c r="DE74" s="857"/>
      <c r="DF74" s="858"/>
      <c r="DG74" s="856"/>
      <c r="DH74" s="857"/>
      <c r="DI74" s="857"/>
      <c r="DJ74" s="857"/>
      <c r="DK74" s="858"/>
      <c r="DL74" s="856"/>
      <c r="DM74" s="857"/>
      <c r="DN74" s="857"/>
      <c r="DO74" s="857"/>
      <c r="DP74" s="858"/>
      <c r="DQ74" s="856"/>
      <c r="DR74" s="857"/>
      <c r="DS74" s="857"/>
      <c r="DT74" s="857"/>
      <c r="DU74" s="858"/>
      <c r="DV74" s="853"/>
      <c r="DW74" s="854"/>
      <c r="DX74" s="854"/>
      <c r="DY74" s="854"/>
      <c r="DZ74" s="855"/>
      <c r="EA74" s="89"/>
    </row>
    <row r="75" spans="1:131" ht="26.25" customHeight="1" x14ac:dyDescent="0.15">
      <c r="A75" s="97">
        <v>8</v>
      </c>
      <c r="B75" s="867"/>
      <c r="C75" s="868"/>
      <c r="D75" s="868"/>
      <c r="E75" s="868"/>
      <c r="F75" s="868"/>
      <c r="G75" s="868"/>
      <c r="H75" s="868"/>
      <c r="I75" s="868"/>
      <c r="J75" s="868"/>
      <c r="K75" s="868"/>
      <c r="L75" s="868"/>
      <c r="M75" s="868"/>
      <c r="N75" s="868"/>
      <c r="O75" s="868"/>
      <c r="P75" s="869"/>
      <c r="Q75" s="871"/>
      <c r="R75" s="872"/>
      <c r="S75" s="872"/>
      <c r="T75" s="872"/>
      <c r="U75" s="828"/>
      <c r="V75" s="873"/>
      <c r="W75" s="872"/>
      <c r="X75" s="872"/>
      <c r="Y75" s="872"/>
      <c r="Z75" s="828"/>
      <c r="AA75" s="873"/>
      <c r="AB75" s="872"/>
      <c r="AC75" s="872"/>
      <c r="AD75" s="872"/>
      <c r="AE75" s="828"/>
      <c r="AF75" s="873"/>
      <c r="AG75" s="872"/>
      <c r="AH75" s="872"/>
      <c r="AI75" s="872"/>
      <c r="AJ75" s="828"/>
      <c r="AK75" s="873"/>
      <c r="AL75" s="872"/>
      <c r="AM75" s="872"/>
      <c r="AN75" s="872"/>
      <c r="AO75" s="828"/>
      <c r="AP75" s="873"/>
      <c r="AQ75" s="872"/>
      <c r="AR75" s="872"/>
      <c r="AS75" s="872"/>
      <c r="AT75" s="828"/>
      <c r="AU75" s="873"/>
      <c r="AV75" s="872"/>
      <c r="AW75" s="872"/>
      <c r="AX75" s="872"/>
      <c r="AY75" s="828"/>
      <c r="AZ75" s="826"/>
      <c r="BA75" s="826"/>
      <c r="BB75" s="826"/>
      <c r="BC75" s="826"/>
      <c r="BD75" s="827"/>
      <c r="BE75" s="100"/>
      <c r="BF75" s="100"/>
      <c r="BG75" s="100"/>
      <c r="BH75" s="100"/>
      <c r="BI75" s="100"/>
      <c r="BJ75" s="100"/>
      <c r="BK75" s="100"/>
      <c r="BL75" s="100"/>
      <c r="BM75" s="100"/>
      <c r="BN75" s="100"/>
      <c r="BO75" s="100"/>
      <c r="BP75" s="100"/>
      <c r="BQ75" s="97">
        <v>69</v>
      </c>
      <c r="BR75" s="102"/>
      <c r="BS75" s="853"/>
      <c r="BT75" s="854"/>
      <c r="BU75" s="854"/>
      <c r="BV75" s="854"/>
      <c r="BW75" s="854"/>
      <c r="BX75" s="854"/>
      <c r="BY75" s="854"/>
      <c r="BZ75" s="854"/>
      <c r="CA75" s="854"/>
      <c r="CB75" s="854"/>
      <c r="CC75" s="854"/>
      <c r="CD75" s="854"/>
      <c r="CE75" s="854"/>
      <c r="CF75" s="854"/>
      <c r="CG75" s="859"/>
      <c r="CH75" s="856"/>
      <c r="CI75" s="857"/>
      <c r="CJ75" s="857"/>
      <c r="CK75" s="857"/>
      <c r="CL75" s="858"/>
      <c r="CM75" s="856"/>
      <c r="CN75" s="857"/>
      <c r="CO75" s="857"/>
      <c r="CP75" s="857"/>
      <c r="CQ75" s="858"/>
      <c r="CR75" s="856"/>
      <c r="CS75" s="857"/>
      <c r="CT75" s="857"/>
      <c r="CU75" s="857"/>
      <c r="CV75" s="858"/>
      <c r="CW75" s="856"/>
      <c r="CX75" s="857"/>
      <c r="CY75" s="857"/>
      <c r="CZ75" s="857"/>
      <c r="DA75" s="858"/>
      <c r="DB75" s="856"/>
      <c r="DC75" s="857"/>
      <c r="DD75" s="857"/>
      <c r="DE75" s="857"/>
      <c r="DF75" s="858"/>
      <c r="DG75" s="856"/>
      <c r="DH75" s="857"/>
      <c r="DI75" s="857"/>
      <c r="DJ75" s="857"/>
      <c r="DK75" s="858"/>
      <c r="DL75" s="856"/>
      <c r="DM75" s="857"/>
      <c r="DN75" s="857"/>
      <c r="DO75" s="857"/>
      <c r="DP75" s="858"/>
      <c r="DQ75" s="856"/>
      <c r="DR75" s="857"/>
      <c r="DS75" s="857"/>
      <c r="DT75" s="857"/>
      <c r="DU75" s="858"/>
      <c r="DV75" s="853"/>
      <c r="DW75" s="854"/>
      <c r="DX75" s="854"/>
      <c r="DY75" s="854"/>
      <c r="DZ75" s="855"/>
      <c r="EA75" s="89"/>
    </row>
    <row r="76" spans="1:131" ht="26.25" customHeight="1" x14ac:dyDescent="0.15">
      <c r="A76" s="97">
        <v>9</v>
      </c>
      <c r="B76" s="867"/>
      <c r="C76" s="868"/>
      <c r="D76" s="868"/>
      <c r="E76" s="868"/>
      <c r="F76" s="868"/>
      <c r="G76" s="868"/>
      <c r="H76" s="868"/>
      <c r="I76" s="868"/>
      <c r="J76" s="868"/>
      <c r="K76" s="868"/>
      <c r="L76" s="868"/>
      <c r="M76" s="868"/>
      <c r="N76" s="868"/>
      <c r="O76" s="868"/>
      <c r="P76" s="869"/>
      <c r="Q76" s="871"/>
      <c r="R76" s="872"/>
      <c r="S76" s="872"/>
      <c r="T76" s="872"/>
      <c r="U76" s="828"/>
      <c r="V76" s="873"/>
      <c r="W76" s="872"/>
      <c r="X76" s="872"/>
      <c r="Y76" s="872"/>
      <c r="Z76" s="828"/>
      <c r="AA76" s="873"/>
      <c r="AB76" s="872"/>
      <c r="AC76" s="872"/>
      <c r="AD76" s="872"/>
      <c r="AE76" s="828"/>
      <c r="AF76" s="873"/>
      <c r="AG76" s="872"/>
      <c r="AH76" s="872"/>
      <c r="AI76" s="872"/>
      <c r="AJ76" s="828"/>
      <c r="AK76" s="873"/>
      <c r="AL76" s="872"/>
      <c r="AM76" s="872"/>
      <c r="AN76" s="872"/>
      <c r="AO76" s="828"/>
      <c r="AP76" s="873"/>
      <c r="AQ76" s="872"/>
      <c r="AR76" s="872"/>
      <c r="AS76" s="872"/>
      <c r="AT76" s="828"/>
      <c r="AU76" s="873"/>
      <c r="AV76" s="872"/>
      <c r="AW76" s="872"/>
      <c r="AX76" s="872"/>
      <c r="AY76" s="828"/>
      <c r="AZ76" s="826"/>
      <c r="BA76" s="826"/>
      <c r="BB76" s="826"/>
      <c r="BC76" s="826"/>
      <c r="BD76" s="827"/>
      <c r="BE76" s="100"/>
      <c r="BF76" s="100"/>
      <c r="BG76" s="100"/>
      <c r="BH76" s="100"/>
      <c r="BI76" s="100"/>
      <c r="BJ76" s="100"/>
      <c r="BK76" s="100"/>
      <c r="BL76" s="100"/>
      <c r="BM76" s="100"/>
      <c r="BN76" s="100"/>
      <c r="BO76" s="100"/>
      <c r="BP76" s="100"/>
      <c r="BQ76" s="97">
        <v>70</v>
      </c>
      <c r="BR76" s="102"/>
      <c r="BS76" s="853"/>
      <c r="BT76" s="854"/>
      <c r="BU76" s="854"/>
      <c r="BV76" s="854"/>
      <c r="BW76" s="854"/>
      <c r="BX76" s="854"/>
      <c r="BY76" s="854"/>
      <c r="BZ76" s="854"/>
      <c r="CA76" s="854"/>
      <c r="CB76" s="854"/>
      <c r="CC76" s="854"/>
      <c r="CD76" s="854"/>
      <c r="CE76" s="854"/>
      <c r="CF76" s="854"/>
      <c r="CG76" s="859"/>
      <c r="CH76" s="856"/>
      <c r="CI76" s="857"/>
      <c r="CJ76" s="857"/>
      <c r="CK76" s="857"/>
      <c r="CL76" s="858"/>
      <c r="CM76" s="856"/>
      <c r="CN76" s="857"/>
      <c r="CO76" s="857"/>
      <c r="CP76" s="857"/>
      <c r="CQ76" s="858"/>
      <c r="CR76" s="856"/>
      <c r="CS76" s="857"/>
      <c r="CT76" s="857"/>
      <c r="CU76" s="857"/>
      <c r="CV76" s="858"/>
      <c r="CW76" s="856"/>
      <c r="CX76" s="857"/>
      <c r="CY76" s="857"/>
      <c r="CZ76" s="857"/>
      <c r="DA76" s="858"/>
      <c r="DB76" s="856"/>
      <c r="DC76" s="857"/>
      <c r="DD76" s="857"/>
      <c r="DE76" s="857"/>
      <c r="DF76" s="858"/>
      <c r="DG76" s="856"/>
      <c r="DH76" s="857"/>
      <c r="DI76" s="857"/>
      <c r="DJ76" s="857"/>
      <c r="DK76" s="858"/>
      <c r="DL76" s="856"/>
      <c r="DM76" s="857"/>
      <c r="DN76" s="857"/>
      <c r="DO76" s="857"/>
      <c r="DP76" s="858"/>
      <c r="DQ76" s="856"/>
      <c r="DR76" s="857"/>
      <c r="DS76" s="857"/>
      <c r="DT76" s="857"/>
      <c r="DU76" s="858"/>
      <c r="DV76" s="853"/>
      <c r="DW76" s="854"/>
      <c r="DX76" s="854"/>
      <c r="DY76" s="854"/>
      <c r="DZ76" s="855"/>
      <c r="EA76" s="89"/>
    </row>
    <row r="77" spans="1:131" ht="26.25" customHeight="1" x14ac:dyDescent="0.15">
      <c r="A77" s="97">
        <v>10</v>
      </c>
      <c r="B77" s="867"/>
      <c r="C77" s="868"/>
      <c r="D77" s="868"/>
      <c r="E77" s="868"/>
      <c r="F77" s="868"/>
      <c r="G77" s="868"/>
      <c r="H77" s="868"/>
      <c r="I77" s="868"/>
      <c r="J77" s="868"/>
      <c r="K77" s="868"/>
      <c r="L77" s="868"/>
      <c r="M77" s="868"/>
      <c r="N77" s="868"/>
      <c r="O77" s="868"/>
      <c r="P77" s="869"/>
      <c r="Q77" s="871"/>
      <c r="R77" s="872"/>
      <c r="S77" s="872"/>
      <c r="T77" s="872"/>
      <c r="U77" s="828"/>
      <c r="V77" s="873"/>
      <c r="W77" s="872"/>
      <c r="X77" s="872"/>
      <c r="Y77" s="872"/>
      <c r="Z77" s="828"/>
      <c r="AA77" s="873"/>
      <c r="AB77" s="872"/>
      <c r="AC77" s="872"/>
      <c r="AD77" s="872"/>
      <c r="AE77" s="828"/>
      <c r="AF77" s="873"/>
      <c r="AG77" s="872"/>
      <c r="AH77" s="872"/>
      <c r="AI77" s="872"/>
      <c r="AJ77" s="828"/>
      <c r="AK77" s="873"/>
      <c r="AL77" s="872"/>
      <c r="AM77" s="872"/>
      <c r="AN77" s="872"/>
      <c r="AO77" s="828"/>
      <c r="AP77" s="873"/>
      <c r="AQ77" s="872"/>
      <c r="AR77" s="872"/>
      <c r="AS77" s="872"/>
      <c r="AT77" s="828"/>
      <c r="AU77" s="873"/>
      <c r="AV77" s="872"/>
      <c r="AW77" s="872"/>
      <c r="AX77" s="872"/>
      <c r="AY77" s="828"/>
      <c r="AZ77" s="826"/>
      <c r="BA77" s="826"/>
      <c r="BB77" s="826"/>
      <c r="BC77" s="826"/>
      <c r="BD77" s="827"/>
      <c r="BE77" s="100"/>
      <c r="BF77" s="100"/>
      <c r="BG77" s="100"/>
      <c r="BH77" s="100"/>
      <c r="BI77" s="100"/>
      <c r="BJ77" s="100"/>
      <c r="BK77" s="100"/>
      <c r="BL77" s="100"/>
      <c r="BM77" s="100"/>
      <c r="BN77" s="100"/>
      <c r="BO77" s="100"/>
      <c r="BP77" s="100"/>
      <c r="BQ77" s="97">
        <v>71</v>
      </c>
      <c r="BR77" s="102"/>
      <c r="BS77" s="853"/>
      <c r="BT77" s="854"/>
      <c r="BU77" s="854"/>
      <c r="BV77" s="854"/>
      <c r="BW77" s="854"/>
      <c r="BX77" s="854"/>
      <c r="BY77" s="854"/>
      <c r="BZ77" s="854"/>
      <c r="CA77" s="854"/>
      <c r="CB77" s="854"/>
      <c r="CC77" s="854"/>
      <c r="CD77" s="854"/>
      <c r="CE77" s="854"/>
      <c r="CF77" s="854"/>
      <c r="CG77" s="859"/>
      <c r="CH77" s="856"/>
      <c r="CI77" s="857"/>
      <c r="CJ77" s="857"/>
      <c r="CK77" s="857"/>
      <c r="CL77" s="858"/>
      <c r="CM77" s="856"/>
      <c r="CN77" s="857"/>
      <c r="CO77" s="857"/>
      <c r="CP77" s="857"/>
      <c r="CQ77" s="858"/>
      <c r="CR77" s="856"/>
      <c r="CS77" s="857"/>
      <c r="CT77" s="857"/>
      <c r="CU77" s="857"/>
      <c r="CV77" s="858"/>
      <c r="CW77" s="856"/>
      <c r="CX77" s="857"/>
      <c r="CY77" s="857"/>
      <c r="CZ77" s="857"/>
      <c r="DA77" s="858"/>
      <c r="DB77" s="856"/>
      <c r="DC77" s="857"/>
      <c r="DD77" s="857"/>
      <c r="DE77" s="857"/>
      <c r="DF77" s="858"/>
      <c r="DG77" s="856"/>
      <c r="DH77" s="857"/>
      <c r="DI77" s="857"/>
      <c r="DJ77" s="857"/>
      <c r="DK77" s="858"/>
      <c r="DL77" s="856"/>
      <c r="DM77" s="857"/>
      <c r="DN77" s="857"/>
      <c r="DO77" s="857"/>
      <c r="DP77" s="858"/>
      <c r="DQ77" s="856"/>
      <c r="DR77" s="857"/>
      <c r="DS77" s="857"/>
      <c r="DT77" s="857"/>
      <c r="DU77" s="858"/>
      <c r="DV77" s="853"/>
      <c r="DW77" s="854"/>
      <c r="DX77" s="854"/>
      <c r="DY77" s="854"/>
      <c r="DZ77" s="855"/>
      <c r="EA77" s="89"/>
    </row>
    <row r="78" spans="1:131" ht="26.25" customHeight="1" x14ac:dyDescent="0.15">
      <c r="A78" s="97">
        <v>11</v>
      </c>
      <c r="B78" s="867"/>
      <c r="C78" s="868"/>
      <c r="D78" s="868"/>
      <c r="E78" s="868"/>
      <c r="F78" s="868"/>
      <c r="G78" s="868"/>
      <c r="H78" s="868"/>
      <c r="I78" s="868"/>
      <c r="J78" s="868"/>
      <c r="K78" s="868"/>
      <c r="L78" s="868"/>
      <c r="M78" s="868"/>
      <c r="N78" s="868"/>
      <c r="O78" s="868"/>
      <c r="P78" s="869"/>
      <c r="Q78" s="870"/>
      <c r="R78" s="824"/>
      <c r="S78" s="824"/>
      <c r="T78" s="824"/>
      <c r="U78" s="824"/>
      <c r="V78" s="824"/>
      <c r="W78" s="824"/>
      <c r="X78" s="824"/>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4"/>
      <c r="AY78" s="824"/>
      <c r="AZ78" s="826"/>
      <c r="BA78" s="826"/>
      <c r="BB78" s="826"/>
      <c r="BC78" s="826"/>
      <c r="BD78" s="827"/>
      <c r="BE78" s="100"/>
      <c r="BF78" s="100"/>
      <c r="BG78" s="100"/>
      <c r="BH78" s="100"/>
      <c r="BI78" s="100"/>
      <c r="BJ78" s="89"/>
      <c r="BK78" s="89"/>
      <c r="BL78" s="89"/>
      <c r="BM78" s="89"/>
      <c r="BN78" s="89"/>
      <c r="BO78" s="100"/>
      <c r="BP78" s="100"/>
      <c r="BQ78" s="97">
        <v>72</v>
      </c>
      <c r="BR78" s="102"/>
      <c r="BS78" s="853"/>
      <c r="BT78" s="854"/>
      <c r="BU78" s="854"/>
      <c r="BV78" s="854"/>
      <c r="BW78" s="854"/>
      <c r="BX78" s="854"/>
      <c r="BY78" s="854"/>
      <c r="BZ78" s="854"/>
      <c r="CA78" s="854"/>
      <c r="CB78" s="854"/>
      <c r="CC78" s="854"/>
      <c r="CD78" s="854"/>
      <c r="CE78" s="854"/>
      <c r="CF78" s="854"/>
      <c r="CG78" s="859"/>
      <c r="CH78" s="856"/>
      <c r="CI78" s="857"/>
      <c r="CJ78" s="857"/>
      <c r="CK78" s="857"/>
      <c r="CL78" s="858"/>
      <c r="CM78" s="856"/>
      <c r="CN78" s="857"/>
      <c r="CO78" s="857"/>
      <c r="CP78" s="857"/>
      <c r="CQ78" s="858"/>
      <c r="CR78" s="856"/>
      <c r="CS78" s="857"/>
      <c r="CT78" s="857"/>
      <c r="CU78" s="857"/>
      <c r="CV78" s="858"/>
      <c r="CW78" s="856"/>
      <c r="CX78" s="857"/>
      <c r="CY78" s="857"/>
      <c r="CZ78" s="857"/>
      <c r="DA78" s="858"/>
      <c r="DB78" s="856"/>
      <c r="DC78" s="857"/>
      <c r="DD78" s="857"/>
      <c r="DE78" s="857"/>
      <c r="DF78" s="858"/>
      <c r="DG78" s="856"/>
      <c r="DH78" s="857"/>
      <c r="DI78" s="857"/>
      <c r="DJ78" s="857"/>
      <c r="DK78" s="858"/>
      <c r="DL78" s="856"/>
      <c r="DM78" s="857"/>
      <c r="DN78" s="857"/>
      <c r="DO78" s="857"/>
      <c r="DP78" s="858"/>
      <c r="DQ78" s="856"/>
      <c r="DR78" s="857"/>
      <c r="DS78" s="857"/>
      <c r="DT78" s="857"/>
      <c r="DU78" s="858"/>
      <c r="DV78" s="853"/>
      <c r="DW78" s="854"/>
      <c r="DX78" s="854"/>
      <c r="DY78" s="854"/>
      <c r="DZ78" s="855"/>
      <c r="EA78" s="89"/>
    </row>
    <row r="79" spans="1:131" ht="26.25" customHeight="1" x14ac:dyDescent="0.15">
      <c r="A79" s="97">
        <v>12</v>
      </c>
      <c r="B79" s="867"/>
      <c r="C79" s="868"/>
      <c r="D79" s="868"/>
      <c r="E79" s="868"/>
      <c r="F79" s="868"/>
      <c r="G79" s="868"/>
      <c r="H79" s="868"/>
      <c r="I79" s="868"/>
      <c r="J79" s="868"/>
      <c r="K79" s="868"/>
      <c r="L79" s="868"/>
      <c r="M79" s="868"/>
      <c r="N79" s="868"/>
      <c r="O79" s="868"/>
      <c r="P79" s="869"/>
      <c r="Q79" s="870"/>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824"/>
      <c r="AP79" s="824"/>
      <c r="AQ79" s="824"/>
      <c r="AR79" s="824"/>
      <c r="AS79" s="824"/>
      <c r="AT79" s="824"/>
      <c r="AU79" s="824"/>
      <c r="AV79" s="824"/>
      <c r="AW79" s="824"/>
      <c r="AX79" s="824"/>
      <c r="AY79" s="824"/>
      <c r="AZ79" s="826"/>
      <c r="BA79" s="826"/>
      <c r="BB79" s="826"/>
      <c r="BC79" s="826"/>
      <c r="BD79" s="827"/>
      <c r="BE79" s="100"/>
      <c r="BF79" s="100"/>
      <c r="BG79" s="100"/>
      <c r="BH79" s="100"/>
      <c r="BI79" s="100"/>
      <c r="BJ79" s="89"/>
      <c r="BK79" s="89"/>
      <c r="BL79" s="89"/>
      <c r="BM79" s="89"/>
      <c r="BN79" s="89"/>
      <c r="BO79" s="100"/>
      <c r="BP79" s="100"/>
      <c r="BQ79" s="97">
        <v>73</v>
      </c>
      <c r="BR79" s="102"/>
      <c r="BS79" s="853"/>
      <c r="BT79" s="854"/>
      <c r="BU79" s="854"/>
      <c r="BV79" s="854"/>
      <c r="BW79" s="854"/>
      <c r="BX79" s="854"/>
      <c r="BY79" s="854"/>
      <c r="BZ79" s="854"/>
      <c r="CA79" s="854"/>
      <c r="CB79" s="854"/>
      <c r="CC79" s="854"/>
      <c r="CD79" s="854"/>
      <c r="CE79" s="854"/>
      <c r="CF79" s="854"/>
      <c r="CG79" s="859"/>
      <c r="CH79" s="856"/>
      <c r="CI79" s="857"/>
      <c r="CJ79" s="857"/>
      <c r="CK79" s="857"/>
      <c r="CL79" s="858"/>
      <c r="CM79" s="856"/>
      <c r="CN79" s="857"/>
      <c r="CO79" s="857"/>
      <c r="CP79" s="857"/>
      <c r="CQ79" s="858"/>
      <c r="CR79" s="856"/>
      <c r="CS79" s="857"/>
      <c r="CT79" s="857"/>
      <c r="CU79" s="857"/>
      <c r="CV79" s="858"/>
      <c r="CW79" s="856"/>
      <c r="CX79" s="857"/>
      <c r="CY79" s="857"/>
      <c r="CZ79" s="857"/>
      <c r="DA79" s="858"/>
      <c r="DB79" s="856"/>
      <c r="DC79" s="857"/>
      <c r="DD79" s="857"/>
      <c r="DE79" s="857"/>
      <c r="DF79" s="858"/>
      <c r="DG79" s="856"/>
      <c r="DH79" s="857"/>
      <c r="DI79" s="857"/>
      <c r="DJ79" s="857"/>
      <c r="DK79" s="858"/>
      <c r="DL79" s="856"/>
      <c r="DM79" s="857"/>
      <c r="DN79" s="857"/>
      <c r="DO79" s="857"/>
      <c r="DP79" s="858"/>
      <c r="DQ79" s="856"/>
      <c r="DR79" s="857"/>
      <c r="DS79" s="857"/>
      <c r="DT79" s="857"/>
      <c r="DU79" s="858"/>
      <c r="DV79" s="853"/>
      <c r="DW79" s="854"/>
      <c r="DX79" s="854"/>
      <c r="DY79" s="854"/>
      <c r="DZ79" s="855"/>
      <c r="EA79" s="89"/>
    </row>
    <row r="80" spans="1:131" ht="26.25" customHeight="1" x14ac:dyDescent="0.15">
      <c r="A80" s="97">
        <v>13</v>
      </c>
      <c r="B80" s="867"/>
      <c r="C80" s="868"/>
      <c r="D80" s="868"/>
      <c r="E80" s="868"/>
      <c r="F80" s="868"/>
      <c r="G80" s="868"/>
      <c r="H80" s="868"/>
      <c r="I80" s="868"/>
      <c r="J80" s="868"/>
      <c r="K80" s="868"/>
      <c r="L80" s="868"/>
      <c r="M80" s="868"/>
      <c r="N80" s="868"/>
      <c r="O80" s="868"/>
      <c r="P80" s="869"/>
      <c r="Q80" s="870"/>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4"/>
      <c r="AY80" s="824"/>
      <c r="AZ80" s="826"/>
      <c r="BA80" s="826"/>
      <c r="BB80" s="826"/>
      <c r="BC80" s="826"/>
      <c r="BD80" s="827"/>
      <c r="BE80" s="100"/>
      <c r="BF80" s="100"/>
      <c r="BG80" s="100"/>
      <c r="BH80" s="100"/>
      <c r="BI80" s="100"/>
      <c r="BJ80" s="100"/>
      <c r="BK80" s="100"/>
      <c r="BL80" s="100"/>
      <c r="BM80" s="100"/>
      <c r="BN80" s="100"/>
      <c r="BO80" s="100"/>
      <c r="BP80" s="100"/>
      <c r="BQ80" s="97">
        <v>74</v>
      </c>
      <c r="BR80" s="102"/>
      <c r="BS80" s="853"/>
      <c r="BT80" s="854"/>
      <c r="BU80" s="854"/>
      <c r="BV80" s="854"/>
      <c r="BW80" s="854"/>
      <c r="BX80" s="854"/>
      <c r="BY80" s="854"/>
      <c r="BZ80" s="854"/>
      <c r="CA80" s="854"/>
      <c r="CB80" s="854"/>
      <c r="CC80" s="854"/>
      <c r="CD80" s="854"/>
      <c r="CE80" s="854"/>
      <c r="CF80" s="854"/>
      <c r="CG80" s="859"/>
      <c r="CH80" s="856"/>
      <c r="CI80" s="857"/>
      <c r="CJ80" s="857"/>
      <c r="CK80" s="857"/>
      <c r="CL80" s="858"/>
      <c r="CM80" s="856"/>
      <c r="CN80" s="857"/>
      <c r="CO80" s="857"/>
      <c r="CP80" s="857"/>
      <c r="CQ80" s="858"/>
      <c r="CR80" s="856"/>
      <c r="CS80" s="857"/>
      <c r="CT80" s="857"/>
      <c r="CU80" s="857"/>
      <c r="CV80" s="858"/>
      <c r="CW80" s="856"/>
      <c r="CX80" s="857"/>
      <c r="CY80" s="857"/>
      <c r="CZ80" s="857"/>
      <c r="DA80" s="858"/>
      <c r="DB80" s="856"/>
      <c r="DC80" s="857"/>
      <c r="DD80" s="857"/>
      <c r="DE80" s="857"/>
      <c r="DF80" s="858"/>
      <c r="DG80" s="856"/>
      <c r="DH80" s="857"/>
      <c r="DI80" s="857"/>
      <c r="DJ80" s="857"/>
      <c r="DK80" s="858"/>
      <c r="DL80" s="856"/>
      <c r="DM80" s="857"/>
      <c r="DN80" s="857"/>
      <c r="DO80" s="857"/>
      <c r="DP80" s="858"/>
      <c r="DQ80" s="856"/>
      <c r="DR80" s="857"/>
      <c r="DS80" s="857"/>
      <c r="DT80" s="857"/>
      <c r="DU80" s="858"/>
      <c r="DV80" s="853"/>
      <c r="DW80" s="854"/>
      <c r="DX80" s="854"/>
      <c r="DY80" s="854"/>
      <c r="DZ80" s="855"/>
      <c r="EA80" s="89"/>
    </row>
    <row r="81" spans="1:131" ht="26.25" customHeight="1" x14ac:dyDescent="0.15">
      <c r="A81" s="97">
        <v>14</v>
      </c>
      <c r="B81" s="867"/>
      <c r="C81" s="868"/>
      <c r="D81" s="868"/>
      <c r="E81" s="868"/>
      <c r="F81" s="868"/>
      <c r="G81" s="868"/>
      <c r="H81" s="868"/>
      <c r="I81" s="868"/>
      <c r="J81" s="868"/>
      <c r="K81" s="868"/>
      <c r="L81" s="868"/>
      <c r="M81" s="868"/>
      <c r="N81" s="868"/>
      <c r="O81" s="868"/>
      <c r="P81" s="869"/>
      <c r="Q81" s="870"/>
      <c r="R81" s="824"/>
      <c r="S81" s="824"/>
      <c r="T81" s="824"/>
      <c r="U81" s="824"/>
      <c r="V81" s="824"/>
      <c r="W81" s="824"/>
      <c r="X81" s="824"/>
      <c r="Y81" s="824"/>
      <c r="Z81" s="824"/>
      <c r="AA81" s="824"/>
      <c r="AB81" s="824"/>
      <c r="AC81" s="824"/>
      <c r="AD81" s="824"/>
      <c r="AE81" s="824"/>
      <c r="AF81" s="824"/>
      <c r="AG81" s="824"/>
      <c r="AH81" s="824"/>
      <c r="AI81" s="824"/>
      <c r="AJ81" s="824"/>
      <c r="AK81" s="824"/>
      <c r="AL81" s="824"/>
      <c r="AM81" s="824"/>
      <c r="AN81" s="824"/>
      <c r="AO81" s="824"/>
      <c r="AP81" s="824"/>
      <c r="AQ81" s="824"/>
      <c r="AR81" s="824"/>
      <c r="AS81" s="824"/>
      <c r="AT81" s="824"/>
      <c r="AU81" s="824"/>
      <c r="AV81" s="824"/>
      <c r="AW81" s="824"/>
      <c r="AX81" s="824"/>
      <c r="AY81" s="824"/>
      <c r="AZ81" s="826"/>
      <c r="BA81" s="826"/>
      <c r="BB81" s="826"/>
      <c r="BC81" s="826"/>
      <c r="BD81" s="827"/>
      <c r="BE81" s="100"/>
      <c r="BF81" s="100"/>
      <c r="BG81" s="100"/>
      <c r="BH81" s="100"/>
      <c r="BI81" s="100"/>
      <c r="BJ81" s="100"/>
      <c r="BK81" s="100"/>
      <c r="BL81" s="100"/>
      <c r="BM81" s="100"/>
      <c r="BN81" s="100"/>
      <c r="BO81" s="100"/>
      <c r="BP81" s="100"/>
      <c r="BQ81" s="97">
        <v>75</v>
      </c>
      <c r="BR81" s="102"/>
      <c r="BS81" s="853"/>
      <c r="BT81" s="854"/>
      <c r="BU81" s="854"/>
      <c r="BV81" s="854"/>
      <c r="BW81" s="854"/>
      <c r="BX81" s="854"/>
      <c r="BY81" s="854"/>
      <c r="BZ81" s="854"/>
      <c r="CA81" s="854"/>
      <c r="CB81" s="854"/>
      <c r="CC81" s="854"/>
      <c r="CD81" s="854"/>
      <c r="CE81" s="854"/>
      <c r="CF81" s="854"/>
      <c r="CG81" s="859"/>
      <c r="CH81" s="856"/>
      <c r="CI81" s="857"/>
      <c r="CJ81" s="857"/>
      <c r="CK81" s="857"/>
      <c r="CL81" s="858"/>
      <c r="CM81" s="856"/>
      <c r="CN81" s="857"/>
      <c r="CO81" s="857"/>
      <c r="CP81" s="857"/>
      <c r="CQ81" s="858"/>
      <c r="CR81" s="856"/>
      <c r="CS81" s="857"/>
      <c r="CT81" s="857"/>
      <c r="CU81" s="857"/>
      <c r="CV81" s="858"/>
      <c r="CW81" s="856"/>
      <c r="CX81" s="857"/>
      <c r="CY81" s="857"/>
      <c r="CZ81" s="857"/>
      <c r="DA81" s="858"/>
      <c r="DB81" s="856"/>
      <c r="DC81" s="857"/>
      <c r="DD81" s="857"/>
      <c r="DE81" s="857"/>
      <c r="DF81" s="858"/>
      <c r="DG81" s="856"/>
      <c r="DH81" s="857"/>
      <c r="DI81" s="857"/>
      <c r="DJ81" s="857"/>
      <c r="DK81" s="858"/>
      <c r="DL81" s="856"/>
      <c r="DM81" s="857"/>
      <c r="DN81" s="857"/>
      <c r="DO81" s="857"/>
      <c r="DP81" s="858"/>
      <c r="DQ81" s="856"/>
      <c r="DR81" s="857"/>
      <c r="DS81" s="857"/>
      <c r="DT81" s="857"/>
      <c r="DU81" s="858"/>
      <c r="DV81" s="853"/>
      <c r="DW81" s="854"/>
      <c r="DX81" s="854"/>
      <c r="DY81" s="854"/>
      <c r="DZ81" s="855"/>
      <c r="EA81" s="89"/>
    </row>
    <row r="82" spans="1:131" ht="26.25" customHeight="1" x14ac:dyDescent="0.15">
      <c r="A82" s="97">
        <v>15</v>
      </c>
      <c r="B82" s="867"/>
      <c r="C82" s="868"/>
      <c r="D82" s="868"/>
      <c r="E82" s="868"/>
      <c r="F82" s="868"/>
      <c r="G82" s="868"/>
      <c r="H82" s="868"/>
      <c r="I82" s="868"/>
      <c r="J82" s="868"/>
      <c r="K82" s="868"/>
      <c r="L82" s="868"/>
      <c r="M82" s="868"/>
      <c r="N82" s="868"/>
      <c r="O82" s="868"/>
      <c r="P82" s="869"/>
      <c r="Q82" s="870"/>
      <c r="R82" s="824"/>
      <c r="S82" s="824"/>
      <c r="T82" s="824"/>
      <c r="U82" s="824"/>
      <c r="V82" s="824"/>
      <c r="W82" s="824"/>
      <c r="X82" s="824"/>
      <c r="Y82" s="824"/>
      <c r="Z82" s="824"/>
      <c r="AA82" s="824"/>
      <c r="AB82" s="824"/>
      <c r="AC82" s="824"/>
      <c r="AD82" s="824"/>
      <c r="AE82" s="824"/>
      <c r="AF82" s="824"/>
      <c r="AG82" s="824"/>
      <c r="AH82" s="824"/>
      <c r="AI82" s="824"/>
      <c r="AJ82" s="824"/>
      <c r="AK82" s="824"/>
      <c r="AL82" s="824"/>
      <c r="AM82" s="824"/>
      <c r="AN82" s="824"/>
      <c r="AO82" s="824"/>
      <c r="AP82" s="824"/>
      <c r="AQ82" s="824"/>
      <c r="AR82" s="824"/>
      <c r="AS82" s="824"/>
      <c r="AT82" s="824"/>
      <c r="AU82" s="824"/>
      <c r="AV82" s="824"/>
      <c r="AW82" s="824"/>
      <c r="AX82" s="824"/>
      <c r="AY82" s="824"/>
      <c r="AZ82" s="826"/>
      <c r="BA82" s="826"/>
      <c r="BB82" s="826"/>
      <c r="BC82" s="826"/>
      <c r="BD82" s="827"/>
      <c r="BE82" s="100"/>
      <c r="BF82" s="100"/>
      <c r="BG82" s="100"/>
      <c r="BH82" s="100"/>
      <c r="BI82" s="100"/>
      <c r="BJ82" s="100"/>
      <c r="BK82" s="100"/>
      <c r="BL82" s="100"/>
      <c r="BM82" s="100"/>
      <c r="BN82" s="100"/>
      <c r="BO82" s="100"/>
      <c r="BP82" s="100"/>
      <c r="BQ82" s="97">
        <v>76</v>
      </c>
      <c r="BR82" s="102"/>
      <c r="BS82" s="853"/>
      <c r="BT82" s="854"/>
      <c r="BU82" s="854"/>
      <c r="BV82" s="854"/>
      <c r="BW82" s="854"/>
      <c r="BX82" s="854"/>
      <c r="BY82" s="854"/>
      <c r="BZ82" s="854"/>
      <c r="CA82" s="854"/>
      <c r="CB82" s="854"/>
      <c r="CC82" s="854"/>
      <c r="CD82" s="854"/>
      <c r="CE82" s="854"/>
      <c r="CF82" s="854"/>
      <c r="CG82" s="859"/>
      <c r="CH82" s="856"/>
      <c r="CI82" s="857"/>
      <c r="CJ82" s="857"/>
      <c r="CK82" s="857"/>
      <c r="CL82" s="858"/>
      <c r="CM82" s="856"/>
      <c r="CN82" s="857"/>
      <c r="CO82" s="857"/>
      <c r="CP82" s="857"/>
      <c r="CQ82" s="858"/>
      <c r="CR82" s="856"/>
      <c r="CS82" s="857"/>
      <c r="CT82" s="857"/>
      <c r="CU82" s="857"/>
      <c r="CV82" s="858"/>
      <c r="CW82" s="856"/>
      <c r="CX82" s="857"/>
      <c r="CY82" s="857"/>
      <c r="CZ82" s="857"/>
      <c r="DA82" s="858"/>
      <c r="DB82" s="856"/>
      <c r="DC82" s="857"/>
      <c r="DD82" s="857"/>
      <c r="DE82" s="857"/>
      <c r="DF82" s="858"/>
      <c r="DG82" s="856"/>
      <c r="DH82" s="857"/>
      <c r="DI82" s="857"/>
      <c r="DJ82" s="857"/>
      <c r="DK82" s="858"/>
      <c r="DL82" s="856"/>
      <c r="DM82" s="857"/>
      <c r="DN82" s="857"/>
      <c r="DO82" s="857"/>
      <c r="DP82" s="858"/>
      <c r="DQ82" s="856"/>
      <c r="DR82" s="857"/>
      <c r="DS82" s="857"/>
      <c r="DT82" s="857"/>
      <c r="DU82" s="858"/>
      <c r="DV82" s="853"/>
      <c r="DW82" s="854"/>
      <c r="DX82" s="854"/>
      <c r="DY82" s="854"/>
      <c r="DZ82" s="855"/>
      <c r="EA82" s="89"/>
    </row>
    <row r="83" spans="1:131" ht="26.25" customHeight="1" x14ac:dyDescent="0.15">
      <c r="A83" s="97">
        <v>16</v>
      </c>
      <c r="B83" s="867"/>
      <c r="C83" s="868"/>
      <c r="D83" s="868"/>
      <c r="E83" s="868"/>
      <c r="F83" s="868"/>
      <c r="G83" s="868"/>
      <c r="H83" s="868"/>
      <c r="I83" s="868"/>
      <c r="J83" s="868"/>
      <c r="K83" s="868"/>
      <c r="L83" s="868"/>
      <c r="M83" s="868"/>
      <c r="N83" s="868"/>
      <c r="O83" s="868"/>
      <c r="P83" s="869"/>
      <c r="Q83" s="870"/>
      <c r="R83" s="824"/>
      <c r="S83" s="824"/>
      <c r="T83" s="824"/>
      <c r="U83" s="824"/>
      <c r="V83" s="824"/>
      <c r="W83" s="824"/>
      <c r="X83" s="824"/>
      <c r="Y83" s="824"/>
      <c r="Z83" s="824"/>
      <c r="AA83" s="824"/>
      <c r="AB83" s="824"/>
      <c r="AC83" s="824"/>
      <c r="AD83" s="824"/>
      <c r="AE83" s="824"/>
      <c r="AF83" s="824"/>
      <c r="AG83" s="824"/>
      <c r="AH83" s="824"/>
      <c r="AI83" s="824"/>
      <c r="AJ83" s="824"/>
      <c r="AK83" s="824"/>
      <c r="AL83" s="824"/>
      <c r="AM83" s="824"/>
      <c r="AN83" s="824"/>
      <c r="AO83" s="824"/>
      <c r="AP83" s="824"/>
      <c r="AQ83" s="824"/>
      <c r="AR83" s="824"/>
      <c r="AS83" s="824"/>
      <c r="AT83" s="824"/>
      <c r="AU83" s="824"/>
      <c r="AV83" s="824"/>
      <c r="AW83" s="824"/>
      <c r="AX83" s="824"/>
      <c r="AY83" s="824"/>
      <c r="AZ83" s="826"/>
      <c r="BA83" s="826"/>
      <c r="BB83" s="826"/>
      <c r="BC83" s="826"/>
      <c r="BD83" s="827"/>
      <c r="BE83" s="100"/>
      <c r="BF83" s="100"/>
      <c r="BG83" s="100"/>
      <c r="BH83" s="100"/>
      <c r="BI83" s="100"/>
      <c r="BJ83" s="100"/>
      <c r="BK83" s="100"/>
      <c r="BL83" s="100"/>
      <c r="BM83" s="100"/>
      <c r="BN83" s="100"/>
      <c r="BO83" s="100"/>
      <c r="BP83" s="100"/>
      <c r="BQ83" s="97">
        <v>77</v>
      </c>
      <c r="BR83" s="102"/>
      <c r="BS83" s="853"/>
      <c r="BT83" s="854"/>
      <c r="BU83" s="854"/>
      <c r="BV83" s="854"/>
      <c r="BW83" s="854"/>
      <c r="BX83" s="854"/>
      <c r="BY83" s="854"/>
      <c r="BZ83" s="854"/>
      <c r="CA83" s="854"/>
      <c r="CB83" s="854"/>
      <c r="CC83" s="854"/>
      <c r="CD83" s="854"/>
      <c r="CE83" s="854"/>
      <c r="CF83" s="854"/>
      <c r="CG83" s="859"/>
      <c r="CH83" s="856"/>
      <c r="CI83" s="857"/>
      <c r="CJ83" s="857"/>
      <c r="CK83" s="857"/>
      <c r="CL83" s="858"/>
      <c r="CM83" s="856"/>
      <c r="CN83" s="857"/>
      <c r="CO83" s="857"/>
      <c r="CP83" s="857"/>
      <c r="CQ83" s="858"/>
      <c r="CR83" s="856"/>
      <c r="CS83" s="857"/>
      <c r="CT83" s="857"/>
      <c r="CU83" s="857"/>
      <c r="CV83" s="858"/>
      <c r="CW83" s="856"/>
      <c r="CX83" s="857"/>
      <c r="CY83" s="857"/>
      <c r="CZ83" s="857"/>
      <c r="DA83" s="858"/>
      <c r="DB83" s="856"/>
      <c r="DC83" s="857"/>
      <c r="DD83" s="857"/>
      <c r="DE83" s="857"/>
      <c r="DF83" s="858"/>
      <c r="DG83" s="856"/>
      <c r="DH83" s="857"/>
      <c r="DI83" s="857"/>
      <c r="DJ83" s="857"/>
      <c r="DK83" s="858"/>
      <c r="DL83" s="856"/>
      <c r="DM83" s="857"/>
      <c r="DN83" s="857"/>
      <c r="DO83" s="857"/>
      <c r="DP83" s="858"/>
      <c r="DQ83" s="856"/>
      <c r="DR83" s="857"/>
      <c r="DS83" s="857"/>
      <c r="DT83" s="857"/>
      <c r="DU83" s="858"/>
      <c r="DV83" s="853"/>
      <c r="DW83" s="854"/>
      <c r="DX83" s="854"/>
      <c r="DY83" s="854"/>
      <c r="DZ83" s="855"/>
      <c r="EA83" s="89"/>
    </row>
    <row r="84" spans="1:131" ht="26.25" customHeight="1" x14ac:dyDescent="0.15">
      <c r="A84" s="97">
        <v>17</v>
      </c>
      <c r="B84" s="867"/>
      <c r="C84" s="868"/>
      <c r="D84" s="868"/>
      <c r="E84" s="868"/>
      <c r="F84" s="868"/>
      <c r="G84" s="868"/>
      <c r="H84" s="868"/>
      <c r="I84" s="868"/>
      <c r="J84" s="868"/>
      <c r="K84" s="868"/>
      <c r="L84" s="868"/>
      <c r="M84" s="868"/>
      <c r="N84" s="868"/>
      <c r="O84" s="868"/>
      <c r="P84" s="869"/>
      <c r="Q84" s="870"/>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6"/>
      <c r="BA84" s="826"/>
      <c r="BB84" s="826"/>
      <c r="BC84" s="826"/>
      <c r="BD84" s="827"/>
      <c r="BE84" s="100"/>
      <c r="BF84" s="100"/>
      <c r="BG84" s="100"/>
      <c r="BH84" s="100"/>
      <c r="BI84" s="100"/>
      <c r="BJ84" s="100"/>
      <c r="BK84" s="100"/>
      <c r="BL84" s="100"/>
      <c r="BM84" s="100"/>
      <c r="BN84" s="100"/>
      <c r="BO84" s="100"/>
      <c r="BP84" s="100"/>
      <c r="BQ84" s="97">
        <v>78</v>
      </c>
      <c r="BR84" s="102"/>
      <c r="BS84" s="853"/>
      <c r="BT84" s="854"/>
      <c r="BU84" s="854"/>
      <c r="BV84" s="854"/>
      <c r="BW84" s="854"/>
      <c r="BX84" s="854"/>
      <c r="BY84" s="854"/>
      <c r="BZ84" s="854"/>
      <c r="CA84" s="854"/>
      <c r="CB84" s="854"/>
      <c r="CC84" s="854"/>
      <c r="CD84" s="854"/>
      <c r="CE84" s="854"/>
      <c r="CF84" s="854"/>
      <c r="CG84" s="859"/>
      <c r="CH84" s="856"/>
      <c r="CI84" s="857"/>
      <c r="CJ84" s="857"/>
      <c r="CK84" s="857"/>
      <c r="CL84" s="858"/>
      <c r="CM84" s="856"/>
      <c r="CN84" s="857"/>
      <c r="CO84" s="857"/>
      <c r="CP84" s="857"/>
      <c r="CQ84" s="858"/>
      <c r="CR84" s="856"/>
      <c r="CS84" s="857"/>
      <c r="CT84" s="857"/>
      <c r="CU84" s="857"/>
      <c r="CV84" s="858"/>
      <c r="CW84" s="856"/>
      <c r="CX84" s="857"/>
      <c r="CY84" s="857"/>
      <c r="CZ84" s="857"/>
      <c r="DA84" s="858"/>
      <c r="DB84" s="856"/>
      <c r="DC84" s="857"/>
      <c r="DD84" s="857"/>
      <c r="DE84" s="857"/>
      <c r="DF84" s="858"/>
      <c r="DG84" s="856"/>
      <c r="DH84" s="857"/>
      <c r="DI84" s="857"/>
      <c r="DJ84" s="857"/>
      <c r="DK84" s="858"/>
      <c r="DL84" s="856"/>
      <c r="DM84" s="857"/>
      <c r="DN84" s="857"/>
      <c r="DO84" s="857"/>
      <c r="DP84" s="858"/>
      <c r="DQ84" s="856"/>
      <c r="DR84" s="857"/>
      <c r="DS84" s="857"/>
      <c r="DT84" s="857"/>
      <c r="DU84" s="858"/>
      <c r="DV84" s="853"/>
      <c r="DW84" s="854"/>
      <c r="DX84" s="854"/>
      <c r="DY84" s="854"/>
      <c r="DZ84" s="855"/>
      <c r="EA84" s="89"/>
    </row>
    <row r="85" spans="1:131" ht="26.25" customHeight="1" x14ac:dyDescent="0.15">
      <c r="A85" s="97">
        <v>18</v>
      </c>
      <c r="B85" s="867"/>
      <c r="C85" s="868"/>
      <c r="D85" s="868"/>
      <c r="E85" s="868"/>
      <c r="F85" s="868"/>
      <c r="G85" s="868"/>
      <c r="H85" s="868"/>
      <c r="I85" s="868"/>
      <c r="J85" s="868"/>
      <c r="K85" s="868"/>
      <c r="L85" s="868"/>
      <c r="M85" s="868"/>
      <c r="N85" s="868"/>
      <c r="O85" s="868"/>
      <c r="P85" s="869"/>
      <c r="Q85" s="870"/>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6"/>
      <c r="BA85" s="826"/>
      <c r="BB85" s="826"/>
      <c r="BC85" s="826"/>
      <c r="BD85" s="827"/>
      <c r="BE85" s="100"/>
      <c r="BF85" s="100"/>
      <c r="BG85" s="100"/>
      <c r="BH85" s="100"/>
      <c r="BI85" s="100"/>
      <c r="BJ85" s="100"/>
      <c r="BK85" s="100"/>
      <c r="BL85" s="100"/>
      <c r="BM85" s="100"/>
      <c r="BN85" s="100"/>
      <c r="BO85" s="100"/>
      <c r="BP85" s="100"/>
      <c r="BQ85" s="97">
        <v>79</v>
      </c>
      <c r="BR85" s="102"/>
      <c r="BS85" s="853"/>
      <c r="BT85" s="854"/>
      <c r="BU85" s="854"/>
      <c r="BV85" s="854"/>
      <c r="BW85" s="854"/>
      <c r="BX85" s="854"/>
      <c r="BY85" s="854"/>
      <c r="BZ85" s="854"/>
      <c r="CA85" s="854"/>
      <c r="CB85" s="854"/>
      <c r="CC85" s="854"/>
      <c r="CD85" s="854"/>
      <c r="CE85" s="854"/>
      <c r="CF85" s="854"/>
      <c r="CG85" s="859"/>
      <c r="CH85" s="856"/>
      <c r="CI85" s="857"/>
      <c r="CJ85" s="857"/>
      <c r="CK85" s="857"/>
      <c r="CL85" s="858"/>
      <c r="CM85" s="856"/>
      <c r="CN85" s="857"/>
      <c r="CO85" s="857"/>
      <c r="CP85" s="857"/>
      <c r="CQ85" s="858"/>
      <c r="CR85" s="856"/>
      <c r="CS85" s="857"/>
      <c r="CT85" s="857"/>
      <c r="CU85" s="857"/>
      <c r="CV85" s="858"/>
      <c r="CW85" s="856"/>
      <c r="CX85" s="857"/>
      <c r="CY85" s="857"/>
      <c r="CZ85" s="857"/>
      <c r="DA85" s="858"/>
      <c r="DB85" s="856"/>
      <c r="DC85" s="857"/>
      <c r="DD85" s="857"/>
      <c r="DE85" s="857"/>
      <c r="DF85" s="858"/>
      <c r="DG85" s="856"/>
      <c r="DH85" s="857"/>
      <c r="DI85" s="857"/>
      <c r="DJ85" s="857"/>
      <c r="DK85" s="858"/>
      <c r="DL85" s="856"/>
      <c r="DM85" s="857"/>
      <c r="DN85" s="857"/>
      <c r="DO85" s="857"/>
      <c r="DP85" s="858"/>
      <c r="DQ85" s="856"/>
      <c r="DR85" s="857"/>
      <c r="DS85" s="857"/>
      <c r="DT85" s="857"/>
      <c r="DU85" s="858"/>
      <c r="DV85" s="853"/>
      <c r="DW85" s="854"/>
      <c r="DX85" s="854"/>
      <c r="DY85" s="854"/>
      <c r="DZ85" s="855"/>
      <c r="EA85" s="89"/>
    </row>
    <row r="86" spans="1:131" ht="26.25" customHeight="1" x14ac:dyDescent="0.15">
      <c r="A86" s="97">
        <v>19</v>
      </c>
      <c r="B86" s="867"/>
      <c r="C86" s="868"/>
      <c r="D86" s="868"/>
      <c r="E86" s="868"/>
      <c r="F86" s="868"/>
      <c r="G86" s="868"/>
      <c r="H86" s="868"/>
      <c r="I86" s="868"/>
      <c r="J86" s="868"/>
      <c r="K86" s="868"/>
      <c r="L86" s="868"/>
      <c r="M86" s="868"/>
      <c r="N86" s="868"/>
      <c r="O86" s="868"/>
      <c r="P86" s="869"/>
      <c r="Q86" s="870"/>
      <c r="R86" s="824"/>
      <c r="S86" s="824"/>
      <c r="T86" s="824"/>
      <c r="U86" s="824"/>
      <c r="V86" s="824"/>
      <c r="W86" s="824"/>
      <c r="X86" s="824"/>
      <c r="Y86" s="824"/>
      <c r="Z86" s="824"/>
      <c r="AA86" s="824"/>
      <c r="AB86" s="824"/>
      <c r="AC86" s="824"/>
      <c r="AD86" s="824"/>
      <c r="AE86" s="824"/>
      <c r="AF86" s="824"/>
      <c r="AG86" s="824"/>
      <c r="AH86" s="824"/>
      <c r="AI86" s="824"/>
      <c r="AJ86" s="824"/>
      <c r="AK86" s="824"/>
      <c r="AL86" s="824"/>
      <c r="AM86" s="824"/>
      <c r="AN86" s="824"/>
      <c r="AO86" s="824"/>
      <c r="AP86" s="824"/>
      <c r="AQ86" s="824"/>
      <c r="AR86" s="824"/>
      <c r="AS86" s="824"/>
      <c r="AT86" s="824"/>
      <c r="AU86" s="824"/>
      <c r="AV86" s="824"/>
      <c r="AW86" s="824"/>
      <c r="AX86" s="824"/>
      <c r="AY86" s="824"/>
      <c r="AZ86" s="826"/>
      <c r="BA86" s="826"/>
      <c r="BB86" s="826"/>
      <c r="BC86" s="826"/>
      <c r="BD86" s="827"/>
      <c r="BE86" s="100"/>
      <c r="BF86" s="100"/>
      <c r="BG86" s="100"/>
      <c r="BH86" s="100"/>
      <c r="BI86" s="100"/>
      <c r="BJ86" s="100"/>
      <c r="BK86" s="100"/>
      <c r="BL86" s="100"/>
      <c r="BM86" s="100"/>
      <c r="BN86" s="100"/>
      <c r="BO86" s="100"/>
      <c r="BP86" s="100"/>
      <c r="BQ86" s="97">
        <v>80</v>
      </c>
      <c r="BR86" s="102"/>
      <c r="BS86" s="853"/>
      <c r="BT86" s="854"/>
      <c r="BU86" s="854"/>
      <c r="BV86" s="854"/>
      <c r="BW86" s="854"/>
      <c r="BX86" s="854"/>
      <c r="BY86" s="854"/>
      <c r="BZ86" s="854"/>
      <c r="CA86" s="854"/>
      <c r="CB86" s="854"/>
      <c r="CC86" s="854"/>
      <c r="CD86" s="854"/>
      <c r="CE86" s="854"/>
      <c r="CF86" s="854"/>
      <c r="CG86" s="859"/>
      <c r="CH86" s="856"/>
      <c r="CI86" s="857"/>
      <c r="CJ86" s="857"/>
      <c r="CK86" s="857"/>
      <c r="CL86" s="858"/>
      <c r="CM86" s="856"/>
      <c r="CN86" s="857"/>
      <c r="CO86" s="857"/>
      <c r="CP86" s="857"/>
      <c r="CQ86" s="858"/>
      <c r="CR86" s="856"/>
      <c r="CS86" s="857"/>
      <c r="CT86" s="857"/>
      <c r="CU86" s="857"/>
      <c r="CV86" s="858"/>
      <c r="CW86" s="856"/>
      <c r="CX86" s="857"/>
      <c r="CY86" s="857"/>
      <c r="CZ86" s="857"/>
      <c r="DA86" s="858"/>
      <c r="DB86" s="856"/>
      <c r="DC86" s="857"/>
      <c r="DD86" s="857"/>
      <c r="DE86" s="857"/>
      <c r="DF86" s="858"/>
      <c r="DG86" s="856"/>
      <c r="DH86" s="857"/>
      <c r="DI86" s="857"/>
      <c r="DJ86" s="857"/>
      <c r="DK86" s="858"/>
      <c r="DL86" s="856"/>
      <c r="DM86" s="857"/>
      <c r="DN86" s="857"/>
      <c r="DO86" s="857"/>
      <c r="DP86" s="858"/>
      <c r="DQ86" s="856"/>
      <c r="DR86" s="857"/>
      <c r="DS86" s="857"/>
      <c r="DT86" s="857"/>
      <c r="DU86" s="858"/>
      <c r="DV86" s="853"/>
      <c r="DW86" s="854"/>
      <c r="DX86" s="854"/>
      <c r="DY86" s="854"/>
      <c r="DZ86" s="855"/>
      <c r="EA86" s="89"/>
    </row>
    <row r="87" spans="1:131" ht="26.25" customHeight="1" x14ac:dyDescent="0.15">
      <c r="A87" s="103">
        <v>20</v>
      </c>
      <c r="B87" s="874"/>
      <c r="C87" s="875"/>
      <c r="D87" s="875"/>
      <c r="E87" s="875"/>
      <c r="F87" s="875"/>
      <c r="G87" s="875"/>
      <c r="H87" s="875"/>
      <c r="I87" s="875"/>
      <c r="J87" s="875"/>
      <c r="K87" s="875"/>
      <c r="L87" s="875"/>
      <c r="M87" s="875"/>
      <c r="N87" s="875"/>
      <c r="O87" s="875"/>
      <c r="P87" s="876"/>
      <c r="Q87" s="877"/>
      <c r="R87" s="878"/>
      <c r="S87" s="878"/>
      <c r="T87" s="878"/>
      <c r="U87" s="878"/>
      <c r="V87" s="878"/>
      <c r="W87" s="878"/>
      <c r="X87" s="878"/>
      <c r="Y87" s="878"/>
      <c r="Z87" s="878"/>
      <c r="AA87" s="878"/>
      <c r="AB87" s="878"/>
      <c r="AC87" s="878"/>
      <c r="AD87" s="878"/>
      <c r="AE87" s="878"/>
      <c r="AF87" s="878"/>
      <c r="AG87" s="878"/>
      <c r="AH87" s="878"/>
      <c r="AI87" s="878"/>
      <c r="AJ87" s="878"/>
      <c r="AK87" s="878"/>
      <c r="AL87" s="878"/>
      <c r="AM87" s="878"/>
      <c r="AN87" s="878"/>
      <c r="AO87" s="878"/>
      <c r="AP87" s="878"/>
      <c r="AQ87" s="878"/>
      <c r="AR87" s="878"/>
      <c r="AS87" s="878"/>
      <c r="AT87" s="878"/>
      <c r="AU87" s="878"/>
      <c r="AV87" s="878"/>
      <c r="AW87" s="878"/>
      <c r="AX87" s="878"/>
      <c r="AY87" s="878"/>
      <c r="AZ87" s="879"/>
      <c r="BA87" s="879"/>
      <c r="BB87" s="879"/>
      <c r="BC87" s="879"/>
      <c r="BD87" s="880"/>
      <c r="BE87" s="100"/>
      <c r="BF87" s="100"/>
      <c r="BG87" s="100"/>
      <c r="BH87" s="100"/>
      <c r="BI87" s="100"/>
      <c r="BJ87" s="100"/>
      <c r="BK87" s="100"/>
      <c r="BL87" s="100"/>
      <c r="BM87" s="100"/>
      <c r="BN87" s="100"/>
      <c r="BO87" s="100"/>
      <c r="BP87" s="100"/>
      <c r="BQ87" s="97">
        <v>81</v>
      </c>
      <c r="BR87" s="102"/>
      <c r="BS87" s="853"/>
      <c r="BT87" s="854"/>
      <c r="BU87" s="854"/>
      <c r="BV87" s="854"/>
      <c r="BW87" s="854"/>
      <c r="BX87" s="854"/>
      <c r="BY87" s="854"/>
      <c r="BZ87" s="854"/>
      <c r="CA87" s="854"/>
      <c r="CB87" s="854"/>
      <c r="CC87" s="854"/>
      <c r="CD87" s="854"/>
      <c r="CE87" s="854"/>
      <c r="CF87" s="854"/>
      <c r="CG87" s="859"/>
      <c r="CH87" s="856"/>
      <c r="CI87" s="857"/>
      <c r="CJ87" s="857"/>
      <c r="CK87" s="857"/>
      <c r="CL87" s="858"/>
      <c r="CM87" s="856"/>
      <c r="CN87" s="857"/>
      <c r="CO87" s="857"/>
      <c r="CP87" s="857"/>
      <c r="CQ87" s="858"/>
      <c r="CR87" s="856"/>
      <c r="CS87" s="857"/>
      <c r="CT87" s="857"/>
      <c r="CU87" s="857"/>
      <c r="CV87" s="858"/>
      <c r="CW87" s="856"/>
      <c r="CX87" s="857"/>
      <c r="CY87" s="857"/>
      <c r="CZ87" s="857"/>
      <c r="DA87" s="858"/>
      <c r="DB87" s="856"/>
      <c r="DC87" s="857"/>
      <c r="DD87" s="857"/>
      <c r="DE87" s="857"/>
      <c r="DF87" s="858"/>
      <c r="DG87" s="856"/>
      <c r="DH87" s="857"/>
      <c r="DI87" s="857"/>
      <c r="DJ87" s="857"/>
      <c r="DK87" s="858"/>
      <c r="DL87" s="856"/>
      <c r="DM87" s="857"/>
      <c r="DN87" s="857"/>
      <c r="DO87" s="857"/>
      <c r="DP87" s="858"/>
      <c r="DQ87" s="856"/>
      <c r="DR87" s="857"/>
      <c r="DS87" s="857"/>
      <c r="DT87" s="857"/>
      <c r="DU87" s="858"/>
      <c r="DV87" s="853"/>
      <c r="DW87" s="854"/>
      <c r="DX87" s="854"/>
      <c r="DY87" s="854"/>
      <c r="DZ87" s="855"/>
      <c r="EA87" s="89"/>
    </row>
    <row r="88" spans="1:131" ht="26.25" customHeight="1" thickBot="1" x14ac:dyDescent="0.2">
      <c r="A88" s="99" t="s">
        <v>325</v>
      </c>
      <c r="B88" s="783" t="s">
        <v>361</v>
      </c>
      <c r="C88" s="784"/>
      <c r="D88" s="784"/>
      <c r="E88" s="784"/>
      <c r="F88" s="784"/>
      <c r="G88" s="784"/>
      <c r="H88" s="784"/>
      <c r="I88" s="784"/>
      <c r="J88" s="784"/>
      <c r="K88" s="784"/>
      <c r="L88" s="784"/>
      <c r="M88" s="784"/>
      <c r="N88" s="784"/>
      <c r="O88" s="784"/>
      <c r="P88" s="785"/>
      <c r="Q88" s="834"/>
      <c r="R88" s="835"/>
      <c r="S88" s="835"/>
      <c r="T88" s="835"/>
      <c r="U88" s="835"/>
      <c r="V88" s="835"/>
      <c r="W88" s="835"/>
      <c r="X88" s="835"/>
      <c r="Y88" s="835"/>
      <c r="Z88" s="835"/>
      <c r="AA88" s="835"/>
      <c r="AB88" s="835"/>
      <c r="AC88" s="835"/>
      <c r="AD88" s="835"/>
      <c r="AE88" s="835"/>
      <c r="AF88" s="838"/>
      <c r="AG88" s="838"/>
      <c r="AH88" s="838"/>
      <c r="AI88" s="838"/>
      <c r="AJ88" s="838"/>
      <c r="AK88" s="835"/>
      <c r="AL88" s="835"/>
      <c r="AM88" s="835"/>
      <c r="AN88" s="835"/>
      <c r="AO88" s="835"/>
      <c r="AP88" s="838"/>
      <c r="AQ88" s="838"/>
      <c r="AR88" s="838"/>
      <c r="AS88" s="838"/>
      <c r="AT88" s="838"/>
      <c r="AU88" s="838"/>
      <c r="AV88" s="838"/>
      <c r="AW88" s="838"/>
      <c r="AX88" s="838"/>
      <c r="AY88" s="838"/>
      <c r="AZ88" s="843"/>
      <c r="BA88" s="843"/>
      <c r="BB88" s="843"/>
      <c r="BC88" s="843"/>
      <c r="BD88" s="844"/>
      <c r="BE88" s="100"/>
      <c r="BF88" s="100"/>
      <c r="BG88" s="100"/>
      <c r="BH88" s="100"/>
      <c r="BI88" s="100"/>
      <c r="BJ88" s="100"/>
      <c r="BK88" s="100"/>
      <c r="BL88" s="100"/>
      <c r="BM88" s="100"/>
      <c r="BN88" s="100"/>
      <c r="BO88" s="100"/>
      <c r="BP88" s="100"/>
      <c r="BQ88" s="97">
        <v>82</v>
      </c>
      <c r="BR88" s="102"/>
      <c r="BS88" s="853"/>
      <c r="BT88" s="854"/>
      <c r="BU88" s="854"/>
      <c r="BV88" s="854"/>
      <c r="BW88" s="854"/>
      <c r="BX88" s="854"/>
      <c r="BY88" s="854"/>
      <c r="BZ88" s="854"/>
      <c r="CA88" s="854"/>
      <c r="CB88" s="854"/>
      <c r="CC88" s="854"/>
      <c r="CD88" s="854"/>
      <c r="CE88" s="854"/>
      <c r="CF88" s="854"/>
      <c r="CG88" s="859"/>
      <c r="CH88" s="856"/>
      <c r="CI88" s="857"/>
      <c r="CJ88" s="857"/>
      <c r="CK88" s="857"/>
      <c r="CL88" s="858"/>
      <c r="CM88" s="856"/>
      <c r="CN88" s="857"/>
      <c r="CO88" s="857"/>
      <c r="CP88" s="857"/>
      <c r="CQ88" s="858"/>
      <c r="CR88" s="856"/>
      <c r="CS88" s="857"/>
      <c r="CT88" s="857"/>
      <c r="CU88" s="857"/>
      <c r="CV88" s="858"/>
      <c r="CW88" s="856"/>
      <c r="CX88" s="857"/>
      <c r="CY88" s="857"/>
      <c r="CZ88" s="857"/>
      <c r="DA88" s="858"/>
      <c r="DB88" s="856"/>
      <c r="DC88" s="857"/>
      <c r="DD88" s="857"/>
      <c r="DE88" s="857"/>
      <c r="DF88" s="858"/>
      <c r="DG88" s="856"/>
      <c r="DH88" s="857"/>
      <c r="DI88" s="857"/>
      <c r="DJ88" s="857"/>
      <c r="DK88" s="858"/>
      <c r="DL88" s="856"/>
      <c r="DM88" s="857"/>
      <c r="DN88" s="857"/>
      <c r="DO88" s="857"/>
      <c r="DP88" s="858"/>
      <c r="DQ88" s="856"/>
      <c r="DR88" s="857"/>
      <c r="DS88" s="857"/>
      <c r="DT88" s="857"/>
      <c r="DU88" s="858"/>
      <c r="DV88" s="853"/>
      <c r="DW88" s="854"/>
      <c r="DX88" s="854"/>
      <c r="DY88" s="854"/>
      <c r="DZ88" s="855"/>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53"/>
      <c r="BT89" s="854"/>
      <c r="BU89" s="854"/>
      <c r="BV89" s="854"/>
      <c r="BW89" s="854"/>
      <c r="BX89" s="854"/>
      <c r="BY89" s="854"/>
      <c r="BZ89" s="854"/>
      <c r="CA89" s="854"/>
      <c r="CB89" s="854"/>
      <c r="CC89" s="854"/>
      <c r="CD89" s="854"/>
      <c r="CE89" s="854"/>
      <c r="CF89" s="854"/>
      <c r="CG89" s="859"/>
      <c r="CH89" s="856"/>
      <c r="CI89" s="857"/>
      <c r="CJ89" s="857"/>
      <c r="CK89" s="857"/>
      <c r="CL89" s="858"/>
      <c r="CM89" s="856"/>
      <c r="CN89" s="857"/>
      <c r="CO89" s="857"/>
      <c r="CP89" s="857"/>
      <c r="CQ89" s="858"/>
      <c r="CR89" s="856"/>
      <c r="CS89" s="857"/>
      <c r="CT89" s="857"/>
      <c r="CU89" s="857"/>
      <c r="CV89" s="858"/>
      <c r="CW89" s="856"/>
      <c r="CX89" s="857"/>
      <c r="CY89" s="857"/>
      <c r="CZ89" s="857"/>
      <c r="DA89" s="858"/>
      <c r="DB89" s="856"/>
      <c r="DC89" s="857"/>
      <c r="DD89" s="857"/>
      <c r="DE89" s="857"/>
      <c r="DF89" s="858"/>
      <c r="DG89" s="856"/>
      <c r="DH89" s="857"/>
      <c r="DI89" s="857"/>
      <c r="DJ89" s="857"/>
      <c r="DK89" s="858"/>
      <c r="DL89" s="856"/>
      <c r="DM89" s="857"/>
      <c r="DN89" s="857"/>
      <c r="DO89" s="857"/>
      <c r="DP89" s="858"/>
      <c r="DQ89" s="856"/>
      <c r="DR89" s="857"/>
      <c r="DS89" s="857"/>
      <c r="DT89" s="857"/>
      <c r="DU89" s="858"/>
      <c r="DV89" s="853"/>
      <c r="DW89" s="854"/>
      <c r="DX89" s="854"/>
      <c r="DY89" s="854"/>
      <c r="DZ89" s="855"/>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53"/>
      <c r="BT90" s="854"/>
      <c r="BU90" s="854"/>
      <c r="BV90" s="854"/>
      <c r="BW90" s="854"/>
      <c r="BX90" s="854"/>
      <c r="BY90" s="854"/>
      <c r="BZ90" s="854"/>
      <c r="CA90" s="854"/>
      <c r="CB90" s="854"/>
      <c r="CC90" s="854"/>
      <c r="CD90" s="854"/>
      <c r="CE90" s="854"/>
      <c r="CF90" s="854"/>
      <c r="CG90" s="859"/>
      <c r="CH90" s="856"/>
      <c r="CI90" s="857"/>
      <c r="CJ90" s="857"/>
      <c r="CK90" s="857"/>
      <c r="CL90" s="858"/>
      <c r="CM90" s="856"/>
      <c r="CN90" s="857"/>
      <c r="CO90" s="857"/>
      <c r="CP90" s="857"/>
      <c r="CQ90" s="858"/>
      <c r="CR90" s="856"/>
      <c r="CS90" s="857"/>
      <c r="CT90" s="857"/>
      <c r="CU90" s="857"/>
      <c r="CV90" s="858"/>
      <c r="CW90" s="856"/>
      <c r="CX90" s="857"/>
      <c r="CY90" s="857"/>
      <c r="CZ90" s="857"/>
      <c r="DA90" s="858"/>
      <c r="DB90" s="856"/>
      <c r="DC90" s="857"/>
      <c r="DD90" s="857"/>
      <c r="DE90" s="857"/>
      <c r="DF90" s="858"/>
      <c r="DG90" s="856"/>
      <c r="DH90" s="857"/>
      <c r="DI90" s="857"/>
      <c r="DJ90" s="857"/>
      <c r="DK90" s="858"/>
      <c r="DL90" s="856"/>
      <c r="DM90" s="857"/>
      <c r="DN90" s="857"/>
      <c r="DO90" s="857"/>
      <c r="DP90" s="858"/>
      <c r="DQ90" s="856"/>
      <c r="DR90" s="857"/>
      <c r="DS90" s="857"/>
      <c r="DT90" s="857"/>
      <c r="DU90" s="858"/>
      <c r="DV90" s="853"/>
      <c r="DW90" s="854"/>
      <c r="DX90" s="854"/>
      <c r="DY90" s="854"/>
      <c r="DZ90" s="855"/>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53"/>
      <c r="BT91" s="854"/>
      <c r="BU91" s="854"/>
      <c r="BV91" s="854"/>
      <c r="BW91" s="854"/>
      <c r="BX91" s="854"/>
      <c r="BY91" s="854"/>
      <c r="BZ91" s="854"/>
      <c r="CA91" s="854"/>
      <c r="CB91" s="854"/>
      <c r="CC91" s="854"/>
      <c r="CD91" s="854"/>
      <c r="CE91" s="854"/>
      <c r="CF91" s="854"/>
      <c r="CG91" s="859"/>
      <c r="CH91" s="856"/>
      <c r="CI91" s="857"/>
      <c r="CJ91" s="857"/>
      <c r="CK91" s="857"/>
      <c r="CL91" s="858"/>
      <c r="CM91" s="856"/>
      <c r="CN91" s="857"/>
      <c r="CO91" s="857"/>
      <c r="CP91" s="857"/>
      <c r="CQ91" s="858"/>
      <c r="CR91" s="856"/>
      <c r="CS91" s="857"/>
      <c r="CT91" s="857"/>
      <c r="CU91" s="857"/>
      <c r="CV91" s="858"/>
      <c r="CW91" s="856"/>
      <c r="CX91" s="857"/>
      <c r="CY91" s="857"/>
      <c r="CZ91" s="857"/>
      <c r="DA91" s="858"/>
      <c r="DB91" s="856"/>
      <c r="DC91" s="857"/>
      <c r="DD91" s="857"/>
      <c r="DE91" s="857"/>
      <c r="DF91" s="858"/>
      <c r="DG91" s="856"/>
      <c r="DH91" s="857"/>
      <c r="DI91" s="857"/>
      <c r="DJ91" s="857"/>
      <c r="DK91" s="858"/>
      <c r="DL91" s="856"/>
      <c r="DM91" s="857"/>
      <c r="DN91" s="857"/>
      <c r="DO91" s="857"/>
      <c r="DP91" s="858"/>
      <c r="DQ91" s="856"/>
      <c r="DR91" s="857"/>
      <c r="DS91" s="857"/>
      <c r="DT91" s="857"/>
      <c r="DU91" s="858"/>
      <c r="DV91" s="853"/>
      <c r="DW91" s="854"/>
      <c r="DX91" s="854"/>
      <c r="DY91" s="854"/>
      <c r="DZ91" s="855"/>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53"/>
      <c r="BT92" s="854"/>
      <c r="BU92" s="854"/>
      <c r="BV92" s="854"/>
      <c r="BW92" s="854"/>
      <c r="BX92" s="854"/>
      <c r="BY92" s="854"/>
      <c r="BZ92" s="854"/>
      <c r="CA92" s="854"/>
      <c r="CB92" s="854"/>
      <c r="CC92" s="854"/>
      <c r="CD92" s="854"/>
      <c r="CE92" s="854"/>
      <c r="CF92" s="854"/>
      <c r="CG92" s="859"/>
      <c r="CH92" s="856"/>
      <c r="CI92" s="857"/>
      <c r="CJ92" s="857"/>
      <c r="CK92" s="857"/>
      <c r="CL92" s="858"/>
      <c r="CM92" s="856"/>
      <c r="CN92" s="857"/>
      <c r="CO92" s="857"/>
      <c r="CP92" s="857"/>
      <c r="CQ92" s="858"/>
      <c r="CR92" s="856"/>
      <c r="CS92" s="857"/>
      <c r="CT92" s="857"/>
      <c r="CU92" s="857"/>
      <c r="CV92" s="858"/>
      <c r="CW92" s="856"/>
      <c r="CX92" s="857"/>
      <c r="CY92" s="857"/>
      <c r="CZ92" s="857"/>
      <c r="DA92" s="858"/>
      <c r="DB92" s="856"/>
      <c r="DC92" s="857"/>
      <c r="DD92" s="857"/>
      <c r="DE92" s="857"/>
      <c r="DF92" s="858"/>
      <c r="DG92" s="856"/>
      <c r="DH92" s="857"/>
      <c r="DI92" s="857"/>
      <c r="DJ92" s="857"/>
      <c r="DK92" s="858"/>
      <c r="DL92" s="856"/>
      <c r="DM92" s="857"/>
      <c r="DN92" s="857"/>
      <c r="DO92" s="857"/>
      <c r="DP92" s="858"/>
      <c r="DQ92" s="856"/>
      <c r="DR92" s="857"/>
      <c r="DS92" s="857"/>
      <c r="DT92" s="857"/>
      <c r="DU92" s="858"/>
      <c r="DV92" s="853"/>
      <c r="DW92" s="854"/>
      <c r="DX92" s="854"/>
      <c r="DY92" s="854"/>
      <c r="DZ92" s="855"/>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53"/>
      <c r="BT93" s="854"/>
      <c r="BU93" s="854"/>
      <c r="BV93" s="854"/>
      <c r="BW93" s="854"/>
      <c r="BX93" s="854"/>
      <c r="BY93" s="854"/>
      <c r="BZ93" s="854"/>
      <c r="CA93" s="854"/>
      <c r="CB93" s="854"/>
      <c r="CC93" s="854"/>
      <c r="CD93" s="854"/>
      <c r="CE93" s="854"/>
      <c r="CF93" s="854"/>
      <c r="CG93" s="859"/>
      <c r="CH93" s="856"/>
      <c r="CI93" s="857"/>
      <c r="CJ93" s="857"/>
      <c r="CK93" s="857"/>
      <c r="CL93" s="858"/>
      <c r="CM93" s="856"/>
      <c r="CN93" s="857"/>
      <c r="CO93" s="857"/>
      <c r="CP93" s="857"/>
      <c r="CQ93" s="858"/>
      <c r="CR93" s="856"/>
      <c r="CS93" s="857"/>
      <c r="CT93" s="857"/>
      <c r="CU93" s="857"/>
      <c r="CV93" s="858"/>
      <c r="CW93" s="856"/>
      <c r="CX93" s="857"/>
      <c r="CY93" s="857"/>
      <c r="CZ93" s="857"/>
      <c r="DA93" s="858"/>
      <c r="DB93" s="856"/>
      <c r="DC93" s="857"/>
      <c r="DD93" s="857"/>
      <c r="DE93" s="857"/>
      <c r="DF93" s="858"/>
      <c r="DG93" s="856"/>
      <c r="DH93" s="857"/>
      <c r="DI93" s="857"/>
      <c r="DJ93" s="857"/>
      <c r="DK93" s="858"/>
      <c r="DL93" s="856"/>
      <c r="DM93" s="857"/>
      <c r="DN93" s="857"/>
      <c r="DO93" s="857"/>
      <c r="DP93" s="858"/>
      <c r="DQ93" s="856"/>
      <c r="DR93" s="857"/>
      <c r="DS93" s="857"/>
      <c r="DT93" s="857"/>
      <c r="DU93" s="858"/>
      <c r="DV93" s="853"/>
      <c r="DW93" s="854"/>
      <c r="DX93" s="854"/>
      <c r="DY93" s="854"/>
      <c r="DZ93" s="855"/>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53"/>
      <c r="BT94" s="854"/>
      <c r="BU94" s="854"/>
      <c r="BV94" s="854"/>
      <c r="BW94" s="854"/>
      <c r="BX94" s="854"/>
      <c r="BY94" s="854"/>
      <c r="BZ94" s="854"/>
      <c r="CA94" s="854"/>
      <c r="CB94" s="854"/>
      <c r="CC94" s="854"/>
      <c r="CD94" s="854"/>
      <c r="CE94" s="854"/>
      <c r="CF94" s="854"/>
      <c r="CG94" s="859"/>
      <c r="CH94" s="856"/>
      <c r="CI94" s="857"/>
      <c r="CJ94" s="857"/>
      <c r="CK94" s="857"/>
      <c r="CL94" s="858"/>
      <c r="CM94" s="856"/>
      <c r="CN94" s="857"/>
      <c r="CO94" s="857"/>
      <c r="CP94" s="857"/>
      <c r="CQ94" s="858"/>
      <c r="CR94" s="856"/>
      <c r="CS94" s="857"/>
      <c r="CT94" s="857"/>
      <c r="CU94" s="857"/>
      <c r="CV94" s="858"/>
      <c r="CW94" s="856"/>
      <c r="CX94" s="857"/>
      <c r="CY94" s="857"/>
      <c r="CZ94" s="857"/>
      <c r="DA94" s="858"/>
      <c r="DB94" s="856"/>
      <c r="DC94" s="857"/>
      <c r="DD94" s="857"/>
      <c r="DE94" s="857"/>
      <c r="DF94" s="858"/>
      <c r="DG94" s="856"/>
      <c r="DH94" s="857"/>
      <c r="DI94" s="857"/>
      <c r="DJ94" s="857"/>
      <c r="DK94" s="858"/>
      <c r="DL94" s="856"/>
      <c r="DM94" s="857"/>
      <c r="DN94" s="857"/>
      <c r="DO94" s="857"/>
      <c r="DP94" s="858"/>
      <c r="DQ94" s="856"/>
      <c r="DR94" s="857"/>
      <c r="DS94" s="857"/>
      <c r="DT94" s="857"/>
      <c r="DU94" s="858"/>
      <c r="DV94" s="853"/>
      <c r="DW94" s="854"/>
      <c r="DX94" s="854"/>
      <c r="DY94" s="854"/>
      <c r="DZ94" s="855"/>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53"/>
      <c r="BT95" s="854"/>
      <c r="BU95" s="854"/>
      <c r="BV95" s="854"/>
      <c r="BW95" s="854"/>
      <c r="BX95" s="854"/>
      <c r="BY95" s="854"/>
      <c r="BZ95" s="854"/>
      <c r="CA95" s="854"/>
      <c r="CB95" s="854"/>
      <c r="CC95" s="854"/>
      <c r="CD95" s="854"/>
      <c r="CE95" s="854"/>
      <c r="CF95" s="854"/>
      <c r="CG95" s="859"/>
      <c r="CH95" s="856"/>
      <c r="CI95" s="857"/>
      <c r="CJ95" s="857"/>
      <c r="CK95" s="857"/>
      <c r="CL95" s="858"/>
      <c r="CM95" s="856"/>
      <c r="CN95" s="857"/>
      <c r="CO95" s="857"/>
      <c r="CP95" s="857"/>
      <c r="CQ95" s="858"/>
      <c r="CR95" s="856"/>
      <c r="CS95" s="857"/>
      <c r="CT95" s="857"/>
      <c r="CU95" s="857"/>
      <c r="CV95" s="858"/>
      <c r="CW95" s="856"/>
      <c r="CX95" s="857"/>
      <c r="CY95" s="857"/>
      <c r="CZ95" s="857"/>
      <c r="DA95" s="858"/>
      <c r="DB95" s="856"/>
      <c r="DC95" s="857"/>
      <c r="DD95" s="857"/>
      <c r="DE95" s="857"/>
      <c r="DF95" s="858"/>
      <c r="DG95" s="856"/>
      <c r="DH95" s="857"/>
      <c r="DI95" s="857"/>
      <c r="DJ95" s="857"/>
      <c r="DK95" s="858"/>
      <c r="DL95" s="856"/>
      <c r="DM95" s="857"/>
      <c r="DN95" s="857"/>
      <c r="DO95" s="857"/>
      <c r="DP95" s="858"/>
      <c r="DQ95" s="856"/>
      <c r="DR95" s="857"/>
      <c r="DS95" s="857"/>
      <c r="DT95" s="857"/>
      <c r="DU95" s="858"/>
      <c r="DV95" s="853"/>
      <c r="DW95" s="854"/>
      <c r="DX95" s="854"/>
      <c r="DY95" s="854"/>
      <c r="DZ95" s="855"/>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53"/>
      <c r="BT96" s="854"/>
      <c r="BU96" s="854"/>
      <c r="BV96" s="854"/>
      <c r="BW96" s="854"/>
      <c r="BX96" s="854"/>
      <c r="BY96" s="854"/>
      <c r="BZ96" s="854"/>
      <c r="CA96" s="854"/>
      <c r="CB96" s="854"/>
      <c r="CC96" s="854"/>
      <c r="CD96" s="854"/>
      <c r="CE96" s="854"/>
      <c r="CF96" s="854"/>
      <c r="CG96" s="859"/>
      <c r="CH96" s="856"/>
      <c r="CI96" s="857"/>
      <c r="CJ96" s="857"/>
      <c r="CK96" s="857"/>
      <c r="CL96" s="858"/>
      <c r="CM96" s="856"/>
      <c r="CN96" s="857"/>
      <c r="CO96" s="857"/>
      <c r="CP96" s="857"/>
      <c r="CQ96" s="858"/>
      <c r="CR96" s="856"/>
      <c r="CS96" s="857"/>
      <c r="CT96" s="857"/>
      <c r="CU96" s="857"/>
      <c r="CV96" s="858"/>
      <c r="CW96" s="856"/>
      <c r="CX96" s="857"/>
      <c r="CY96" s="857"/>
      <c r="CZ96" s="857"/>
      <c r="DA96" s="858"/>
      <c r="DB96" s="856"/>
      <c r="DC96" s="857"/>
      <c r="DD96" s="857"/>
      <c r="DE96" s="857"/>
      <c r="DF96" s="858"/>
      <c r="DG96" s="856"/>
      <c r="DH96" s="857"/>
      <c r="DI96" s="857"/>
      <c r="DJ96" s="857"/>
      <c r="DK96" s="858"/>
      <c r="DL96" s="856"/>
      <c r="DM96" s="857"/>
      <c r="DN96" s="857"/>
      <c r="DO96" s="857"/>
      <c r="DP96" s="858"/>
      <c r="DQ96" s="856"/>
      <c r="DR96" s="857"/>
      <c r="DS96" s="857"/>
      <c r="DT96" s="857"/>
      <c r="DU96" s="858"/>
      <c r="DV96" s="853"/>
      <c r="DW96" s="854"/>
      <c r="DX96" s="854"/>
      <c r="DY96" s="854"/>
      <c r="DZ96" s="855"/>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53"/>
      <c r="BT97" s="854"/>
      <c r="BU97" s="854"/>
      <c r="BV97" s="854"/>
      <c r="BW97" s="854"/>
      <c r="BX97" s="854"/>
      <c r="BY97" s="854"/>
      <c r="BZ97" s="854"/>
      <c r="CA97" s="854"/>
      <c r="CB97" s="854"/>
      <c r="CC97" s="854"/>
      <c r="CD97" s="854"/>
      <c r="CE97" s="854"/>
      <c r="CF97" s="854"/>
      <c r="CG97" s="859"/>
      <c r="CH97" s="856"/>
      <c r="CI97" s="857"/>
      <c r="CJ97" s="857"/>
      <c r="CK97" s="857"/>
      <c r="CL97" s="858"/>
      <c r="CM97" s="856"/>
      <c r="CN97" s="857"/>
      <c r="CO97" s="857"/>
      <c r="CP97" s="857"/>
      <c r="CQ97" s="858"/>
      <c r="CR97" s="856"/>
      <c r="CS97" s="857"/>
      <c r="CT97" s="857"/>
      <c r="CU97" s="857"/>
      <c r="CV97" s="858"/>
      <c r="CW97" s="856"/>
      <c r="CX97" s="857"/>
      <c r="CY97" s="857"/>
      <c r="CZ97" s="857"/>
      <c r="DA97" s="858"/>
      <c r="DB97" s="856"/>
      <c r="DC97" s="857"/>
      <c r="DD97" s="857"/>
      <c r="DE97" s="857"/>
      <c r="DF97" s="858"/>
      <c r="DG97" s="856"/>
      <c r="DH97" s="857"/>
      <c r="DI97" s="857"/>
      <c r="DJ97" s="857"/>
      <c r="DK97" s="858"/>
      <c r="DL97" s="856"/>
      <c r="DM97" s="857"/>
      <c r="DN97" s="857"/>
      <c r="DO97" s="857"/>
      <c r="DP97" s="858"/>
      <c r="DQ97" s="856"/>
      <c r="DR97" s="857"/>
      <c r="DS97" s="857"/>
      <c r="DT97" s="857"/>
      <c r="DU97" s="858"/>
      <c r="DV97" s="853"/>
      <c r="DW97" s="854"/>
      <c r="DX97" s="854"/>
      <c r="DY97" s="854"/>
      <c r="DZ97" s="855"/>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53"/>
      <c r="BT98" s="854"/>
      <c r="BU98" s="854"/>
      <c r="BV98" s="854"/>
      <c r="BW98" s="854"/>
      <c r="BX98" s="854"/>
      <c r="BY98" s="854"/>
      <c r="BZ98" s="854"/>
      <c r="CA98" s="854"/>
      <c r="CB98" s="854"/>
      <c r="CC98" s="854"/>
      <c r="CD98" s="854"/>
      <c r="CE98" s="854"/>
      <c r="CF98" s="854"/>
      <c r="CG98" s="859"/>
      <c r="CH98" s="856"/>
      <c r="CI98" s="857"/>
      <c r="CJ98" s="857"/>
      <c r="CK98" s="857"/>
      <c r="CL98" s="858"/>
      <c r="CM98" s="856"/>
      <c r="CN98" s="857"/>
      <c r="CO98" s="857"/>
      <c r="CP98" s="857"/>
      <c r="CQ98" s="858"/>
      <c r="CR98" s="856"/>
      <c r="CS98" s="857"/>
      <c r="CT98" s="857"/>
      <c r="CU98" s="857"/>
      <c r="CV98" s="858"/>
      <c r="CW98" s="856"/>
      <c r="CX98" s="857"/>
      <c r="CY98" s="857"/>
      <c r="CZ98" s="857"/>
      <c r="DA98" s="858"/>
      <c r="DB98" s="856"/>
      <c r="DC98" s="857"/>
      <c r="DD98" s="857"/>
      <c r="DE98" s="857"/>
      <c r="DF98" s="858"/>
      <c r="DG98" s="856"/>
      <c r="DH98" s="857"/>
      <c r="DI98" s="857"/>
      <c r="DJ98" s="857"/>
      <c r="DK98" s="858"/>
      <c r="DL98" s="856"/>
      <c r="DM98" s="857"/>
      <c r="DN98" s="857"/>
      <c r="DO98" s="857"/>
      <c r="DP98" s="858"/>
      <c r="DQ98" s="856"/>
      <c r="DR98" s="857"/>
      <c r="DS98" s="857"/>
      <c r="DT98" s="857"/>
      <c r="DU98" s="858"/>
      <c r="DV98" s="853"/>
      <c r="DW98" s="854"/>
      <c r="DX98" s="854"/>
      <c r="DY98" s="854"/>
      <c r="DZ98" s="855"/>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53"/>
      <c r="BT99" s="854"/>
      <c r="BU99" s="854"/>
      <c r="BV99" s="854"/>
      <c r="BW99" s="854"/>
      <c r="BX99" s="854"/>
      <c r="BY99" s="854"/>
      <c r="BZ99" s="854"/>
      <c r="CA99" s="854"/>
      <c r="CB99" s="854"/>
      <c r="CC99" s="854"/>
      <c r="CD99" s="854"/>
      <c r="CE99" s="854"/>
      <c r="CF99" s="854"/>
      <c r="CG99" s="859"/>
      <c r="CH99" s="856"/>
      <c r="CI99" s="857"/>
      <c r="CJ99" s="857"/>
      <c r="CK99" s="857"/>
      <c r="CL99" s="858"/>
      <c r="CM99" s="856"/>
      <c r="CN99" s="857"/>
      <c r="CO99" s="857"/>
      <c r="CP99" s="857"/>
      <c r="CQ99" s="858"/>
      <c r="CR99" s="856"/>
      <c r="CS99" s="857"/>
      <c r="CT99" s="857"/>
      <c r="CU99" s="857"/>
      <c r="CV99" s="858"/>
      <c r="CW99" s="856"/>
      <c r="CX99" s="857"/>
      <c r="CY99" s="857"/>
      <c r="CZ99" s="857"/>
      <c r="DA99" s="858"/>
      <c r="DB99" s="856"/>
      <c r="DC99" s="857"/>
      <c r="DD99" s="857"/>
      <c r="DE99" s="857"/>
      <c r="DF99" s="858"/>
      <c r="DG99" s="856"/>
      <c r="DH99" s="857"/>
      <c r="DI99" s="857"/>
      <c r="DJ99" s="857"/>
      <c r="DK99" s="858"/>
      <c r="DL99" s="856"/>
      <c r="DM99" s="857"/>
      <c r="DN99" s="857"/>
      <c r="DO99" s="857"/>
      <c r="DP99" s="858"/>
      <c r="DQ99" s="856"/>
      <c r="DR99" s="857"/>
      <c r="DS99" s="857"/>
      <c r="DT99" s="857"/>
      <c r="DU99" s="858"/>
      <c r="DV99" s="853"/>
      <c r="DW99" s="854"/>
      <c r="DX99" s="854"/>
      <c r="DY99" s="854"/>
      <c r="DZ99" s="855"/>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53"/>
      <c r="BT100" s="854"/>
      <c r="BU100" s="854"/>
      <c r="BV100" s="854"/>
      <c r="BW100" s="854"/>
      <c r="BX100" s="854"/>
      <c r="BY100" s="854"/>
      <c r="BZ100" s="854"/>
      <c r="CA100" s="854"/>
      <c r="CB100" s="854"/>
      <c r="CC100" s="854"/>
      <c r="CD100" s="854"/>
      <c r="CE100" s="854"/>
      <c r="CF100" s="854"/>
      <c r="CG100" s="859"/>
      <c r="CH100" s="856"/>
      <c r="CI100" s="857"/>
      <c r="CJ100" s="857"/>
      <c r="CK100" s="857"/>
      <c r="CL100" s="858"/>
      <c r="CM100" s="856"/>
      <c r="CN100" s="857"/>
      <c r="CO100" s="857"/>
      <c r="CP100" s="857"/>
      <c r="CQ100" s="858"/>
      <c r="CR100" s="856"/>
      <c r="CS100" s="857"/>
      <c r="CT100" s="857"/>
      <c r="CU100" s="857"/>
      <c r="CV100" s="858"/>
      <c r="CW100" s="856"/>
      <c r="CX100" s="857"/>
      <c r="CY100" s="857"/>
      <c r="CZ100" s="857"/>
      <c r="DA100" s="858"/>
      <c r="DB100" s="856"/>
      <c r="DC100" s="857"/>
      <c r="DD100" s="857"/>
      <c r="DE100" s="857"/>
      <c r="DF100" s="858"/>
      <c r="DG100" s="856"/>
      <c r="DH100" s="857"/>
      <c r="DI100" s="857"/>
      <c r="DJ100" s="857"/>
      <c r="DK100" s="858"/>
      <c r="DL100" s="856"/>
      <c r="DM100" s="857"/>
      <c r="DN100" s="857"/>
      <c r="DO100" s="857"/>
      <c r="DP100" s="858"/>
      <c r="DQ100" s="856"/>
      <c r="DR100" s="857"/>
      <c r="DS100" s="857"/>
      <c r="DT100" s="857"/>
      <c r="DU100" s="858"/>
      <c r="DV100" s="853"/>
      <c r="DW100" s="854"/>
      <c r="DX100" s="854"/>
      <c r="DY100" s="854"/>
      <c r="DZ100" s="855"/>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53"/>
      <c r="BT101" s="854"/>
      <c r="BU101" s="854"/>
      <c r="BV101" s="854"/>
      <c r="BW101" s="854"/>
      <c r="BX101" s="854"/>
      <c r="BY101" s="854"/>
      <c r="BZ101" s="854"/>
      <c r="CA101" s="854"/>
      <c r="CB101" s="854"/>
      <c r="CC101" s="854"/>
      <c r="CD101" s="854"/>
      <c r="CE101" s="854"/>
      <c r="CF101" s="854"/>
      <c r="CG101" s="859"/>
      <c r="CH101" s="856"/>
      <c r="CI101" s="857"/>
      <c r="CJ101" s="857"/>
      <c r="CK101" s="857"/>
      <c r="CL101" s="858"/>
      <c r="CM101" s="856"/>
      <c r="CN101" s="857"/>
      <c r="CO101" s="857"/>
      <c r="CP101" s="857"/>
      <c r="CQ101" s="858"/>
      <c r="CR101" s="856"/>
      <c r="CS101" s="857"/>
      <c r="CT101" s="857"/>
      <c r="CU101" s="857"/>
      <c r="CV101" s="858"/>
      <c r="CW101" s="856"/>
      <c r="CX101" s="857"/>
      <c r="CY101" s="857"/>
      <c r="CZ101" s="857"/>
      <c r="DA101" s="858"/>
      <c r="DB101" s="856"/>
      <c r="DC101" s="857"/>
      <c r="DD101" s="857"/>
      <c r="DE101" s="857"/>
      <c r="DF101" s="858"/>
      <c r="DG101" s="856"/>
      <c r="DH101" s="857"/>
      <c r="DI101" s="857"/>
      <c r="DJ101" s="857"/>
      <c r="DK101" s="858"/>
      <c r="DL101" s="856"/>
      <c r="DM101" s="857"/>
      <c r="DN101" s="857"/>
      <c r="DO101" s="857"/>
      <c r="DP101" s="858"/>
      <c r="DQ101" s="856"/>
      <c r="DR101" s="857"/>
      <c r="DS101" s="857"/>
      <c r="DT101" s="857"/>
      <c r="DU101" s="858"/>
      <c r="DV101" s="853"/>
      <c r="DW101" s="854"/>
      <c r="DX101" s="854"/>
      <c r="DY101" s="854"/>
      <c r="DZ101" s="855"/>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325</v>
      </c>
      <c r="BR102" s="783" t="s">
        <v>362</v>
      </c>
      <c r="BS102" s="784"/>
      <c r="BT102" s="784"/>
      <c r="BU102" s="784"/>
      <c r="BV102" s="784"/>
      <c r="BW102" s="784"/>
      <c r="BX102" s="784"/>
      <c r="BY102" s="784"/>
      <c r="BZ102" s="784"/>
      <c r="CA102" s="784"/>
      <c r="CB102" s="784"/>
      <c r="CC102" s="784"/>
      <c r="CD102" s="784"/>
      <c r="CE102" s="784"/>
      <c r="CF102" s="784"/>
      <c r="CG102" s="785"/>
      <c r="CH102" s="881"/>
      <c r="CI102" s="882"/>
      <c r="CJ102" s="882"/>
      <c r="CK102" s="882"/>
      <c r="CL102" s="883"/>
      <c r="CM102" s="881"/>
      <c r="CN102" s="882"/>
      <c r="CO102" s="882"/>
      <c r="CP102" s="882"/>
      <c r="CQ102" s="883"/>
      <c r="CR102" s="884"/>
      <c r="CS102" s="846"/>
      <c r="CT102" s="846"/>
      <c r="CU102" s="846"/>
      <c r="CV102" s="885"/>
      <c r="CW102" s="884"/>
      <c r="CX102" s="846"/>
      <c r="CY102" s="846"/>
      <c r="CZ102" s="846"/>
      <c r="DA102" s="885"/>
      <c r="DB102" s="884"/>
      <c r="DC102" s="846"/>
      <c r="DD102" s="846"/>
      <c r="DE102" s="846"/>
      <c r="DF102" s="885"/>
      <c r="DG102" s="884"/>
      <c r="DH102" s="846"/>
      <c r="DI102" s="846"/>
      <c r="DJ102" s="846"/>
      <c r="DK102" s="885"/>
      <c r="DL102" s="884"/>
      <c r="DM102" s="846"/>
      <c r="DN102" s="846"/>
      <c r="DO102" s="846"/>
      <c r="DP102" s="885"/>
      <c r="DQ102" s="884"/>
      <c r="DR102" s="846"/>
      <c r="DS102" s="846"/>
      <c r="DT102" s="846"/>
      <c r="DU102" s="885"/>
      <c r="DV102" s="783"/>
      <c r="DW102" s="784"/>
      <c r="DX102" s="784"/>
      <c r="DY102" s="784"/>
      <c r="DZ102" s="908"/>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09" t="s">
        <v>363</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0" t="s">
        <v>364</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365</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366</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1" t="s">
        <v>367</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368</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89" customFormat="1" ht="26.25" customHeight="1" x14ac:dyDescent="0.15">
      <c r="A109" s="906" t="s">
        <v>369</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6" t="s">
        <v>370</v>
      </c>
      <c r="AB109" s="887"/>
      <c r="AC109" s="887"/>
      <c r="AD109" s="887"/>
      <c r="AE109" s="888"/>
      <c r="AF109" s="886" t="s">
        <v>371</v>
      </c>
      <c r="AG109" s="887"/>
      <c r="AH109" s="887"/>
      <c r="AI109" s="887"/>
      <c r="AJ109" s="888"/>
      <c r="AK109" s="886" t="s">
        <v>237</v>
      </c>
      <c r="AL109" s="887"/>
      <c r="AM109" s="887"/>
      <c r="AN109" s="887"/>
      <c r="AO109" s="888"/>
      <c r="AP109" s="886" t="s">
        <v>372</v>
      </c>
      <c r="AQ109" s="887"/>
      <c r="AR109" s="887"/>
      <c r="AS109" s="887"/>
      <c r="AT109" s="889"/>
      <c r="AU109" s="906" t="s">
        <v>369</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6" t="s">
        <v>370</v>
      </c>
      <c r="BR109" s="887"/>
      <c r="BS109" s="887"/>
      <c r="BT109" s="887"/>
      <c r="BU109" s="888"/>
      <c r="BV109" s="886" t="s">
        <v>371</v>
      </c>
      <c r="BW109" s="887"/>
      <c r="BX109" s="887"/>
      <c r="BY109" s="887"/>
      <c r="BZ109" s="888"/>
      <c r="CA109" s="886" t="s">
        <v>237</v>
      </c>
      <c r="CB109" s="887"/>
      <c r="CC109" s="887"/>
      <c r="CD109" s="887"/>
      <c r="CE109" s="888"/>
      <c r="CF109" s="907" t="s">
        <v>372</v>
      </c>
      <c r="CG109" s="907"/>
      <c r="CH109" s="907"/>
      <c r="CI109" s="907"/>
      <c r="CJ109" s="907"/>
      <c r="CK109" s="886" t="s">
        <v>373</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6" t="s">
        <v>370</v>
      </c>
      <c r="DH109" s="887"/>
      <c r="DI109" s="887"/>
      <c r="DJ109" s="887"/>
      <c r="DK109" s="888"/>
      <c r="DL109" s="886" t="s">
        <v>371</v>
      </c>
      <c r="DM109" s="887"/>
      <c r="DN109" s="887"/>
      <c r="DO109" s="887"/>
      <c r="DP109" s="888"/>
      <c r="DQ109" s="886" t="s">
        <v>237</v>
      </c>
      <c r="DR109" s="887"/>
      <c r="DS109" s="887"/>
      <c r="DT109" s="887"/>
      <c r="DU109" s="888"/>
      <c r="DV109" s="886" t="s">
        <v>372</v>
      </c>
      <c r="DW109" s="887"/>
      <c r="DX109" s="887"/>
      <c r="DY109" s="887"/>
      <c r="DZ109" s="889"/>
    </row>
    <row r="110" spans="1:131" s="89" customFormat="1" ht="26.25" customHeight="1" x14ac:dyDescent="0.15">
      <c r="A110" s="890" t="s">
        <v>374</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893">
        <v>1369266</v>
      </c>
      <c r="AB110" s="894"/>
      <c r="AC110" s="894"/>
      <c r="AD110" s="894"/>
      <c r="AE110" s="895"/>
      <c r="AF110" s="896">
        <v>1350980</v>
      </c>
      <c r="AG110" s="894"/>
      <c r="AH110" s="894"/>
      <c r="AI110" s="894"/>
      <c r="AJ110" s="895"/>
      <c r="AK110" s="896">
        <v>1335291</v>
      </c>
      <c r="AL110" s="894"/>
      <c r="AM110" s="894"/>
      <c r="AN110" s="894"/>
      <c r="AO110" s="895"/>
      <c r="AP110" s="897">
        <v>23.8</v>
      </c>
      <c r="AQ110" s="898"/>
      <c r="AR110" s="898"/>
      <c r="AS110" s="898"/>
      <c r="AT110" s="899"/>
      <c r="AU110" s="900" t="s">
        <v>375</v>
      </c>
      <c r="AV110" s="901"/>
      <c r="AW110" s="901"/>
      <c r="AX110" s="901"/>
      <c r="AY110" s="901"/>
      <c r="AZ110" s="923" t="s">
        <v>376</v>
      </c>
      <c r="BA110" s="891"/>
      <c r="BB110" s="891"/>
      <c r="BC110" s="891"/>
      <c r="BD110" s="891"/>
      <c r="BE110" s="891"/>
      <c r="BF110" s="891"/>
      <c r="BG110" s="891"/>
      <c r="BH110" s="891"/>
      <c r="BI110" s="891"/>
      <c r="BJ110" s="891"/>
      <c r="BK110" s="891"/>
      <c r="BL110" s="891"/>
      <c r="BM110" s="891"/>
      <c r="BN110" s="891"/>
      <c r="BO110" s="891"/>
      <c r="BP110" s="892"/>
      <c r="BQ110" s="924">
        <v>8963276</v>
      </c>
      <c r="BR110" s="925"/>
      <c r="BS110" s="925"/>
      <c r="BT110" s="925"/>
      <c r="BU110" s="925"/>
      <c r="BV110" s="925">
        <v>8338339</v>
      </c>
      <c r="BW110" s="925"/>
      <c r="BX110" s="925"/>
      <c r="BY110" s="925"/>
      <c r="BZ110" s="925"/>
      <c r="CA110" s="925">
        <v>7922438</v>
      </c>
      <c r="CB110" s="925"/>
      <c r="CC110" s="925"/>
      <c r="CD110" s="925"/>
      <c r="CE110" s="925"/>
      <c r="CF110" s="938">
        <v>141.30000000000001</v>
      </c>
      <c r="CG110" s="939"/>
      <c r="CH110" s="939"/>
      <c r="CI110" s="939"/>
      <c r="CJ110" s="939"/>
      <c r="CK110" s="940" t="s">
        <v>377</v>
      </c>
      <c r="CL110" s="941"/>
      <c r="CM110" s="923" t="s">
        <v>378</v>
      </c>
      <c r="CN110" s="891"/>
      <c r="CO110" s="891"/>
      <c r="CP110" s="891"/>
      <c r="CQ110" s="891"/>
      <c r="CR110" s="891"/>
      <c r="CS110" s="891"/>
      <c r="CT110" s="891"/>
      <c r="CU110" s="891"/>
      <c r="CV110" s="891"/>
      <c r="CW110" s="891"/>
      <c r="CX110" s="891"/>
      <c r="CY110" s="891"/>
      <c r="CZ110" s="891"/>
      <c r="DA110" s="891"/>
      <c r="DB110" s="891"/>
      <c r="DC110" s="891"/>
      <c r="DD110" s="891"/>
      <c r="DE110" s="891"/>
      <c r="DF110" s="892"/>
      <c r="DG110" s="924" t="s">
        <v>62</v>
      </c>
      <c r="DH110" s="925"/>
      <c r="DI110" s="925"/>
      <c r="DJ110" s="925"/>
      <c r="DK110" s="925"/>
      <c r="DL110" s="925" t="s">
        <v>62</v>
      </c>
      <c r="DM110" s="925"/>
      <c r="DN110" s="925"/>
      <c r="DO110" s="925"/>
      <c r="DP110" s="925"/>
      <c r="DQ110" s="925" t="s">
        <v>62</v>
      </c>
      <c r="DR110" s="925"/>
      <c r="DS110" s="925"/>
      <c r="DT110" s="925"/>
      <c r="DU110" s="925"/>
      <c r="DV110" s="926" t="s">
        <v>62</v>
      </c>
      <c r="DW110" s="926"/>
      <c r="DX110" s="926"/>
      <c r="DY110" s="926"/>
      <c r="DZ110" s="927"/>
    </row>
    <row r="111" spans="1:131" s="89" customFormat="1" ht="26.25" customHeight="1" x14ac:dyDescent="0.15">
      <c r="A111" s="928" t="s">
        <v>379</v>
      </c>
      <c r="B111" s="929"/>
      <c r="C111" s="929"/>
      <c r="D111" s="929"/>
      <c r="E111" s="929"/>
      <c r="F111" s="929"/>
      <c r="G111" s="929"/>
      <c r="H111" s="929"/>
      <c r="I111" s="929"/>
      <c r="J111" s="929"/>
      <c r="K111" s="929"/>
      <c r="L111" s="929"/>
      <c r="M111" s="929"/>
      <c r="N111" s="929"/>
      <c r="O111" s="929"/>
      <c r="P111" s="929"/>
      <c r="Q111" s="929"/>
      <c r="R111" s="929"/>
      <c r="S111" s="929"/>
      <c r="T111" s="929"/>
      <c r="U111" s="929"/>
      <c r="V111" s="929"/>
      <c r="W111" s="929"/>
      <c r="X111" s="929"/>
      <c r="Y111" s="929"/>
      <c r="Z111" s="930"/>
      <c r="AA111" s="931" t="s">
        <v>62</v>
      </c>
      <c r="AB111" s="932"/>
      <c r="AC111" s="932"/>
      <c r="AD111" s="932"/>
      <c r="AE111" s="933"/>
      <c r="AF111" s="934" t="s">
        <v>62</v>
      </c>
      <c r="AG111" s="932"/>
      <c r="AH111" s="932"/>
      <c r="AI111" s="932"/>
      <c r="AJ111" s="933"/>
      <c r="AK111" s="934" t="s">
        <v>62</v>
      </c>
      <c r="AL111" s="932"/>
      <c r="AM111" s="932"/>
      <c r="AN111" s="932"/>
      <c r="AO111" s="933"/>
      <c r="AP111" s="935" t="s">
        <v>62</v>
      </c>
      <c r="AQ111" s="936"/>
      <c r="AR111" s="936"/>
      <c r="AS111" s="936"/>
      <c r="AT111" s="937"/>
      <c r="AU111" s="902"/>
      <c r="AV111" s="903"/>
      <c r="AW111" s="903"/>
      <c r="AX111" s="903"/>
      <c r="AY111" s="903"/>
      <c r="AZ111" s="916" t="s">
        <v>380</v>
      </c>
      <c r="BA111" s="917"/>
      <c r="BB111" s="917"/>
      <c r="BC111" s="917"/>
      <c r="BD111" s="917"/>
      <c r="BE111" s="917"/>
      <c r="BF111" s="917"/>
      <c r="BG111" s="917"/>
      <c r="BH111" s="917"/>
      <c r="BI111" s="917"/>
      <c r="BJ111" s="917"/>
      <c r="BK111" s="917"/>
      <c r="BL111" s="917"/>
      <c r="BM111" s="917"/>
      <c r="BN111" s="917"/>
      <c r="BO111" s="917"/>
      <c r="BP111" s="918"/>
      <c r="BQ111" s="919">
        <v>916</v>
      </c>
      <c r="BR111" s="920"/>
      <c r="BS111" s="920"/>
      <c r="BT111" s="920"/>
      <c r="BU111" s="920"/>
      <c r="BV111" s="920">
        <v>402</v>
      </c>
      <c r="BW111" s="920"/>
      <c r="BX111" s="920"/>
      <c r="BY111" s="920"/>
      <c r="BZ111" s="920"/>
      <c r="CA111" s="920">
        <v>101</v>
      </c>
      <c r="CB111" s="920"/>
      <c r="CC111" s="920"/>
      <c r="CD111" s="920"/>
      <c r="CE111" s="920"/>
      <c r="CF111" s="914">
        <v>0</v>
      </c>
      <c r="CG111" s="915"/>
      <c r="CH111" s="915"/>
      <c r="CI111" s="915"/>
      <c r="CJ111" s="915"/>
      <c r="CK111" s="942"/>
      <c r="CL111" s="943"/>
      <c r="CM111" s="916" t="s">
        <v>381</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62</v>
      </c>
      <c r="DH111" s="920"/>
      <c r="DI111" s="920"/>
      <c r="DJ111" s="920"/>
      <c r="DK111" s="920"/>
      <c r="DL111" s="920" t="s">
        <v>62</v>
      </c>
      <c r="DM111" s="920"/>
      <c r="DN111" s="920"/>
      <c r="DO111" s="920"/>
      <c r="DP111" s="920"/>
      <c r="DQ111" s="920" t="s">
        <v>62</v>
      </c>
      <c r="DR111" s="920"/>
      <c r="DS111" s="920"/>
      <c r="DT111" s="920"/>
      <c r="DU111" s="920"/>
      <c r="DV111" s="921" t="s">
        <v>62</v>
      </c>
      <c r="DW111" s="921"/>
      <c r="DX111" s="921"/>
      <c r="DY111" s="921"/>
      <c r="DZ111" s="922"/>
    </row>
    <row r="112" spans="1:131" s="89" customFormat="1" ht="26.25" customHeight="1" x14ac:dyDescent="0.15">
      <c r="A112" s="946" t="s">
        <v>382</v>
      </c>
      <c r="B112" s="947"/>
      <c r="C112" s="917" t="s">
        <v>383</v>
      </c>
      <c r="D112" s="917"/>
      <c r="E112" s="917"/>
      <c r="F112" s="917"/>
      <c r="G112" s="917"/>
      <c r="H112" s="917"/>
      <c r="I112" s="917"/>
      <c r="J112" s="917"/>
      <c r="K112" s="917"/>
      <c r="L112" s="917"/>
      <c r="M112" s="917"/>
      <c r="N112" s="917"/>
      <c r="O112" s="917"/>
      <c r="P112" s="917"/>
      <c r="Q112" s="917"/>
      <c r="R112" s="917"/>
      <c r="S112" s="917"/>
      <c r="T112" s="917"/>
      <c r="U112" s="917"/>
      <c r="V112" s="917"/>
      <c r="W112" s="917"/>
      <c r="X112" s="917"/>
      <c r="Y112" s="917"/>
      <c r="Z112" s="918"/>
      <c r="AA112" s="952" t="s">
        <v>62</v>
      </c>
      <c r="AB112" s="953"/>
      <c r="AC112" s="953"/>
      <c r="AD112" s="953"/>
      <c r="AE112" s="954"/>
      <c r="AF112" s="955" t="s">
        <v>62</v>
      </c>
      <c r="AG112" s="953"/>
      <c r="AH112" s="953"/>
      <c r="AI112" s="953"/>
      <c r="AJ112" s="954"/>
      <c r="AK112" s="955" t="s">
        <v>62</v>
      </c>
      <c r="AL112" s="953"/>
      <c r="AM112" s="953"/>
      <c r="AN112" s="953"/>
      <c r="AO112" s="954"/>
      <c r="AP112" s="956" t="s">
        <v>62</v>
      </c>
      <c r="AQ112" s="957"/>
      <c r="AR112" s="957"/>
      <c r="AS112" s="957"/>
      <c r="AT112" s="958"/>
      <c r="AU112" s="902"/>
      <c r="AV112" s="903"/>
      <c r="AW112" s="903"/>
      <c r="AX112" s="903"/>
      <c r="AY112" s="903"/>
      <c r="AZ112" s="916" t="s">
        <v>384</v>
      </c>
      <c r="BA112" s="917"/>
      <c r="BB112" s="917"/>
      <c r="BC112" s="917"/>
      <c r="BD112" s="917"/>
      <c r="BE112" s="917"/>
      <c r="BF112" s="917"/>
      <c r="BG112" s="917"/>
      <c r="BH112" s="917"/>
      <c r="BI112" s="917"/>
      <c r="BJ112" s="917"/>
      <c r="BK112" s="917"/>
      <c r="BL112" s="917"/>
      <c r="BM112" s="917"/>
      <c r="BN112" s="917"/>
      <c r="BO112" s="917"/>
      <c r="BP112" s="918"/>
      <c r="BQ112" s="919">
        <v>4302154</v>
      </c>
      <c r="BR112" s="920"/>
      <c r="BS112" s="920"/>
      <c r="BT112" s="920"/>
      <c r="BU112" s="920"/>
      <c r="BV112" s="920">
        <v>3911437</v>
      </c>
      <c r="BW112" s="920"/>
      <c r="BX112" s="920"/>
      <c r="BY112" s="920"/>
      <c r="BZ112" s="920"/>
      <c r="CA112" s="920">
        <v>3510196</v>
      </c>
      <c r="CB112" s="920"/>
      <c r="CC112" s="920"/>
      <c r="CD112" s="920"/>
      <c r="CE112" s="920"/>
      <c r="CF112" s="914">
        <v>62.6</v>
      </c>
      <c r="CG112" s="915"/>
      <c r="CH112" s="915"/>
      <c r="CI112" s="915"/>
      <c r="CJ112" s="915"/>
      <c r="CK112" s="942"/>
      <c r="CL112" s="943"/>
      <c r="CM112" s="916" t="s">
        <v>385</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62</v>
      </c>
      <c r="DH112" s="920"/>
      <c r="DI112" s="920"/>
      <c r="DJ112" s="920"/>
      <c r="DK112" s="920"/>
      <c r="DL112" s="920" t="s">
        <v>62</v>
      </c>
      <c r="DM112" s="920"/>
      <c r="DN112" s="920"/>
      <c r="DO112" s="920"/>
      <c r="DP112" s="920"/>
      <c r="DQ112" s="920" t="s">
        <v>62</v>
      </c>
      <c r="DR112" s="920"/>
      <c r="DS112" s="920"/>
      <c r="DT112" s="920"/>
      <c r="DU112" s="920"/>
      <c r="DV112" s="921" t="s">
        <v>62</v>
      </c>
      <c r="DW112" s="921"/>
      <c r="DX112" s="921"/>
      <c r="DY112" s="921"/>
      <c r="DZ112" s="922"/>
    </row>
    <row r="113" spans="1:130" s="89" customFormat="1" ht="26.25" customHeight="1" x14ac:dyDescent="0.15">
      <c r="A113" s="948"/>
      <c r="B113" s="949"/>
      <c r="C113" s="917" t="s">
        <v>386</v>
      </c>
      <c r="D113" s="917"/>
      <c r="E113" s="917"/>
      <c r="F113" s="917"/>
      <c r="G113" s="917"/>
      <c r="H113" s="917"/>
      <c r="I113" s="917"/>
      <c r="J113" s="917"/>
      <c r="K113" s="917"/>
      <c r="L113" s="917"/>
      <c r="M113" s="917"/>
      <c r="N113" s="917"/>
      <c r="O113" s="917"/>
      <c r="P113" s="917"/>
      <c r="Q113" s="917"/>
      <c r="R113" s="917"/>
      <c r="S113" s="917"/>
      <c r="T113" s="917"/>
      <c r="U113" s="917"/>
      <c r="V113" s="917"/>
      <c r="W113" s="917"/>
      <c r="X113" s="917"/>
      <c r="Y113" s="917"/>
      <c r="Z113" s="918"/>
      <c r="AA113" s="931">
        <v>565851</v>
      </c>
      <c r="AB113" s="932"/>
      <c r="AC113" s="932"/>
      <c r="AD113" s="932"/>
      <c r="AE113" s="933"/>
      <c r="AF113" s="934">
        <v>583887</v>
      </c>
      <c r="AG113" s="932"/>
      <c r="AH113" s="932"/>
      <c r="AI113" s="932"/>
      <c r="AJ113" s="933"/>
      <c r="AK113" s="934">
        <v>572057</v>
      </c>
      <c r="AL113" s="932"/>
      <c r="AM113" s="932"/>
      <c r="AN113" s="932"/>
      <c r="AO113" s="933"/>
      <c r="AP113" s="935">
        <v>10.199999999999999</v>
      </c>
      <c r="AQ113" s="936"/>
      <c r="AR113" s="936"/>
      <c r="AS113" s="936"/>
      <c r="AT113" s="937"/>
      <c r="AU113" s="902"/>
      <c r="AV113" s="903"/>
      <c r="AW113" s="903"/>
      <c r="AX113" s="903"/>
      <c r="AY113" s="903"/>
      <c r="AZ113" s="916" t="s">
        <v>387</v>
      </c>
      <c r="BA113" s="917"/>
      <c r="BB113" s="917"/>
      <c r="BC113" s="917"/>
      <c r="BD113" s="917"/>
      <c r="BE113" s="917"/>
      <c r="BF113" s="917"/>
      <c r="BG113" s="917"/>
      <c r="BH113" s="917"/>
      <c r="BI113" s="917"/>
      <c r="BJ113" s="917"/>
      <c r="BK113" s="917"/>
      <c r="BL113" s="917"/>
      <c r="BM113" s="917"/>
      <c r="BN113" s="917"/>
      <c r="BO113" s="917"/>
      <c r="BP113" s="918"/>
      <c r="BQ113" s="919">
        <v>99830</v>
      </c>
      <c r="BR113" s="920"/>
      <c r="BS113" s="920"/>
      <c r="BT113" s="920"/>
      <c r="BU113" s="920"/>
      <c r="BV113" s="920">
        <v>83756</v>
      </c>
      <c r="BW113" s="920"/>
      <c r="BX113" s="920"/>
      <c r="BY113" s="920"/>
      <c r="BZ113" s="920"/>
      <c r="CA113" s="920">
        <v>78969</v>
      </c>
      <c r="CB113" s="920"/>
      <c r="CC113" s="920"/>
      <c r="CD113" s="920"/>
      <c r="CE113" s="920"/>
      <c r="CF113" s="914">
        <v>1.4</v>
      </c>
      <c r="CG113" s="915"/>
      <c r="CH113" s="915"/>
      <c r="CI113" s="915"/>
      <c r="CJ113" s="915"/>
      <c r="CK113" s="942"/>
      <c r="CL113" s="943"/>
      <c r="CM113" s="916" t="s">
        <v>388</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2" t="s">
        <v>62</v>
      </c>
      <c r="DH113" s="953"/>
      <c r="DI113" s="953"/>
      <c r="DJ113" s="953"/>
      <c r="DK113" s="954"/>
      <c r="DL113" s="955" t="s">
        <v>62</v>
      </c>
      <c r="DM113" s="953"/>
      <c r="DN113" s="953"/>
      <c r="DO113" s="953"/>
      <c r="DP113" s="954"/>
      <c r="DQ113" s="955" t="s">
        <v>62</v>
      </c>
      <c r="DR113" s="953"/>
      <c r="DS113" s="953"/>
      <c r="DT113" s="953"/>
      <c r="DU113" s="954"/>
      <c r="DV113" s="956" t="s">
        <v>62</v>
      </c>
      <c r="DW113" s="957"/>
      <c r="DX113" s="957"/>
      <c r="DY113" s="957"/>
      <c r="DZ113" s="958"/>
    </row>
    <row r="114" spans="1:130" s="89" customFormat="1" ht="26.25" customHeight="1" x14ac:dyDescent="0.15">
      <c r="A114" s="948"/>
      <c r="B114" s="949"/>
      <c r="C114" s="917" t="s">
        <v>389</v>
      </c>
      <c r="D114" s="917"/>
      <c r="E114" s="917"/>
      <c r="F114" s="917"/>
      <c r="G114" s="917"/>
      <c r="H114" s="917"/>
      <c r="I114" s="917"/>
      <c r="J114" s="917"/>
      <c r="K114" s="917"/>
      <c r="L114" s="917"/>
      <c r="M114" s="917"/>
      <c r="N114" s="917"/>
      <c r="O114" s="917"/>
      <c r="P114" s="917"/>
      <c r="Q114" s="917"/>
      <c r="R114" s="917"/>
      <c r="S114" s="917"/>
      <c r="T114" s="917"/>
      <c r="U114" s="917"/>
      <c r="V114" s="917"/>
      <c r="W114" s="917"/>
      <c r="X114" s="917"/>
      <c r="Y114" s="917"/>
      <c r="Z114" s="918"/>
      <c r="AA114" s="952">
        <v>38730</v>
      </c>
      <c r="AB114" s="953"/>
      <c r="AC114" s="953"/>
      <c r="AD114" s="953"/>
      <c r="AE114" s="954"/>
      <c r="AF114" s="955">
        <v>34214</v>
      </c>
      <c r="AG114" s="953"/>
      <c r="AH114" s="953"/>
      <c r="AI114" s="953"/>
      <c r="AJ114" s="954"/>
      <c r="AK114" s="955">
        <v>34710</v>
      </c>
      <c r="AL114" s="953"/>
      <c r="AM114" s="953"/>
      <c r="AN114" s="953"/>
      <c r="AO114" s="954"/>
      <c r="AP114" s="956">
        <v>0.6</v>
      </c>
      <c r="AQ114" s="957"/>
      <c r="AR114" s="957"/>
      <c r="AS114" s="957"/>
      <c r="AT114" s="958"/>
      <c r="AU114" s="902"/>
      <c r="AV114" s="903"/>
      <c r="AW114" s="903"/>
      <c r="AX114" s="903"/>
      <c r="AY114" s="903"/>
      <c r="AZ114" s="916" t="s">
        <v>390</v>
      </c>
      <c r="BA114" s="917"/>
      <c r="BB114" s="917"/>
      <c r="BC114" s="917"/>
      <c r="BD114" s="917"/>
      <c r="BE114" s="917"/>
      <c r="BF114" s="917"/>
      <c r="BG114" s="917"/>
      <c r="BH114" s="917"/>
      <c r="BI114" s="917"/>
      <c r="BJ114" s="917"/>
      <c r="BK114" s="917"/>
      <c r="BL114" s="917"/>
      <c r="BM114" s="917"/>
      <c r="BN114" s="917"/>
      <c r="BO114" s="917"/>
      <c r="BP114" s="918"/>
      <c r="BQ114" s="919">
        <v>926043</v>
      </c>
      <c r="BR114" s="920"/>
      <c r="BS114" s="920"/>
      <c r="BT114" s="920"/>
      <c r="BU114" s="920"/>
      <c r="BV114" s="920">
        <v>1039227</v>
      </c>
      <c r="BW114" s="920"/>
      <c r="BX114" s="920"/>
      <c r="BY114" s="920"/>
      <c r="BZ114" s="920"/>
      <c r="CA114" s="920">
        <v>943401</v>
      </c>
      <c r="CB114" s="920"/>
      <c r="CC114" s="920"/>
      <c r="CD114" s="920"/>
      <c r="CE114" s="920"/>
      <c r="CF114" s="914">
        <v>16.8</v>
      </c>
      <c r="CG114" s="915"/>
      <c r="CH114" s="915"/>
      <c r="CI114" s="915"/>
      <c r="CJ114" s="915"/>
      <c r="CK114" s="942"/>
      <c r="CL114" s="943"/>
      <c r="CM114" s="916" t="s">
        <v>391</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2" t="s">
        <v>62</v>
      </c>
      <c r="DH114" s="953"/>
      <c r="DI114" s="953"/>
      <c r="DJ114" s="953"/>
      <c r="DK114" s="954"/>
      <c r="DL114" s="955" t="s">
        <v>62</v>
      </c>
      <c r="DM114" s="953"/>
      <c r="DN114" s="953"/>
      <c r="DO114" s="953"/>
      <c r="DP114" s="954"/>
      <c r="DQ114" s="955" t="s">
        <v>62</v>
      </c>
      <c r="DR114" s="953"/>
      <c r="DS114" s="953"/>
      <c r="DT114" s="953"/>
      <c r="DU114" s="954"/>
      <c r="DV114" s="956" t="s">
        <v>62</v>
      </c>
      <c r="DW114" s="957"/>
      <c r="DX114" s="957"/>
      <c r="DY114" s="957"/>
      <c r="DZ114" s="958"/>
    </row>
    <row r="115" spans="1:130" s="89" customFormat="1" ht="26.25" customHeight="1" x14ac:dyDescent="0.15">
      <c r="A115" s="948"/>
      <c r="B115" s="949"/>
      <c r="C115" s="917" t="s">
        <v>392</v>
      </c>
      <c r="D115" s="917"/>
      <c r="E115" s="917"/>
      <c r="F115" s="917"/>
      <c r="G115" s="917"/>
      <c r="H115" s="917"/>
      <c r="I115" s="917"/>
      <c r="J115" s="917"/>
      <c r="K115" s="917"/>
      <c r="L115" s="917"/>
      <c r="M115" s="917"/>
      <c r="N115" s="917"/>
      <c r="O115" s="917"/>
      <c r="P115" s="917"/>
      <c r="Q115" s="917"/>
      <c r="R115" s="917"/>
      <c r="S115" s="917"/>
      <c r="T115" s="917"/>
      <c r="U115" s="917"/>
      <c r="V115" s="917"/>
      <c r="W115" s="917"/>
      <c r="X115" s="917"/>
      <c r="Y115" s="917"/>
      <c r="Z115" s="918"/>
      <c r="AA115" s="931" t="s">
        <v>62</v>
      </c>
      <c r="AB115" s="932"/>
      <c r="AC115" s="932"/>
      <c r="AD115" s="932"/>
      <c r="AE115" s="933"/>
      <c r="AF115" s="934" t="s">
        <v>62</v>
      </c>
      <c r="AG115" s="932"/>
      <c r="AH115" s="932"/>
      <c r="AI115" s="932"/>
      <c r="AJ115" s="933"/>
      <c r="AK115" s="934" t="s">
        <v>62</v>
      </c>
      <c r="AL115" s="932"/>
      <c r="AM115" s="932"/>
      <c r="AN115" s="932"/>
      <c r="AO115" s="933"/>
      <c r="AP115" s="935" t="s">
        <v>62</v>
      </c>
      <c r="AQ115" s="936"/>
      <c r="AR115" s="936"/>
      <c r="AS115" s="936"/>
      <c r="AT115" s="937"/>
      <c r="AU115" s="902"/>
      <c r="AV115" s="903"/>
      <c r="AW115" s="903"/>
      <c r="AX115" s="903"/>
      <c r="AY115" s="903"/>
      <c r="AZ115" s="916" t="s">
        <v>393</v>
      </c>
      <c r="BA115" s="917"/>
      <c r="BB115" s="917"/>
      <c r="BC115" s="917"/>
      <c r="BD115" s="917"/>
      <c r="BE115" s="917"/>
      <c r="BF115" s="917"/>
      <c r="BG115" s="917"/>
      <c r="BH115" s="917"/>
      <c r="BI115" s="917"/>
      <c r="BJ115" s="917"/>
      <c r="BK115" s="917"/>
      <c r="BL115" s="917"/>
      <c r="BM115" s="917"/>
      <c r="BN115" s="917"/>
      <c r="BO115" s="917"/>
      <c r="BP115" s="918"/>
      <c r="BQ115" s="919" t="s">
        <v>62</v>
      </c>
      <c r="BR115" s="920"/>
      <c r="BS115" s="920"/>
      <c r="BT115" s="920"/>
      <c r="BU115" s="920"/>
      <c r="BV115" s="920" t="s">
        <v>62</v>
      </c>
      <c r="BW115" s="920"/>
      <c r="BX115" s="920"/>
      <c r="BY115" s="920"/>
      <c r="BZ115" s="920"/>
      <c r="CA115" s="920" t="s">
        <v>62</v>
      </c>
      <c r="CB115" s="920"/>
      <c r="CC115" s="920"/>
      <c r="CD115" s="920"/>
      <c r="CE115" s="920"/>
      <c r="CF115" s="914" t="s">
        <v>62</v>
      </c>
      <c r="CG115" s="915"/>
      <c r="CH115" s="915"/>
      <c r="CI115" s="915"/>
      <c r="CJ115" s="915"/>
      <c r="CK115" s="942"/>
      <c r="CL115" s="943"/>
      <c r="CM115" s="916" t="s">
        <v>394</v>
      </c>
      <c r="CN115" s="917"/>
      <c r="CO115" s="917"/>
      <c r="CP115" s="917"/>
      <c r="CQ115" s="917"/>
      <c r="CR115" s="917"/>
      <c r="CS115" s="917"/>
      <c r="CT115" s="917"/>
      <c r="CU115" s="917"/>
      <c r="CV115" s="917"/>
      <c r="CW115" s="917"/>
      <c r="CX115" s="917"/>
      <c r="CY115" s="917"/>
      <c r="CZ115" s="917"/>
      <c r="DA115" s="917"/>
      <c r="DB115" s="917"/>
      <c r="DC115" s="917"/>
      <c r="DD115" s="917"/>
      <c r="DE115" s="917"/>
      <c r="DF115" s="918"/>
      <c r="DG115" s="952" t="s">
        <v>62</v>
      </c>
      <c r="DH115" s="953"/>
      <c r="DI115" s="953"/>
      <c r="DJ115" s="953"/>
      <c r="DK115" s="954"/>
      <c r="DL115" s="955" t="s">
        <v>62</v>
      </c>
      <c r="DM115" s="953"/>
      <c r="DN115" s="953"/>
      <c r="DO115" s="953"/>
      <c r="DP115" s="954"/>
      <c r="DQ115" s="955" t="s">
        <v>62</v>
      </c>
      <c r="DR115" s="953"/>
      <c r="DS115" s="953"/>
      <c r="DT115" s="953"/>
      <c r="DU115" s="954"/>
      <c r="DV115" s="956" t="s">
        <v>62</v>
      </c>
      <c r="DW115" s="957"/>
      <c r="DX115" s="957"/>
      <c r="DY115" s="957"/>
      <c r="DZ115" s="958"/>
    </row>
    <row r="116" spans="1:130" s="89" customFormat="1" ht="26.25" customHeight="1" x14ac:dyDescent="0.15">
      <c r="A116" s="950"/>
      <c r="B116" s="951"/>
      <c r="C116" s="959" t="s">
        <v>395</v>
      </c>
      <c r="D116" s="959"/>
      <c r="E116" s="959"/>
      <c r="F116" s="959"/>
      <c r="G116" s="959"/>
      <c r="H116" s="959"/>
      <c r="I116" s="959"/>
      <c r="J116" s="959"/>
      <c r="K116" s="959"/>
      <c r="L116" s="959"/>
      <c r="M116" s="959"/>
      <c r="N116" s="959"/>
      <c r="O116" s="959"/>
      <c r="P116" s="959"/>
      <c r="Q116" s="959"/>
      <c r="R116" s="959"/>
      <c r="S116" s="959"/>
      <c r="T116" s="959"/>
      <c r="U116" s="959"/>
      <c r="V116" s="959"/>
      <c r="W116" s="959"/>
      <c r="X116" s="959"/>
      <c r="Y116" s="959"/>
      <c r="Z116" s="960"/>
      <c r="AA116" s="952" t="s">
        <v>62</v>
      </c>
      <c r="AB116" s="953"/>
      <c r="AC116" s="953"/>
      <c r="AD116" s="953"/>
      <c r="AE116" s="954"/>
      <c r="AF116" s="955" t="s">
        <v>62</v>
      </c>
      <c r="AG116" s="953"/>
      <c r="AH116" s="953"/>
      <c r="AI116" s="953"/>
      <c r="AJ116" s="954"/>
      <c r="AK116" s="955" t="s">
        <v>62</v>
      </c>
      <c r="AL116" s="953"/>
      <c r="AM116" s="953"/>
      <c r="AN116" s="953"/>
      <c r="AO116" s="954"/>
      <c r="AP116" s="956" t="s">
        <v>62</v>
      </c>
      <c r="AQ116" s="957"/>
      <c r="AR116" s="957"/>
      <c r="AS116" s="957"/>
      <c r="AT116" s="958"/>
      <c r="AU116" s="902"/>
      <c r="AV116" s="903"/>
      <c r="AW116" s="903"/>
      <c r="AX116" s="903"/>
      <c r="AY116" s="903"/>
      <c r="AZ116" s="961" t="s">
        <v>396</v>
      </c>
      <c r="BA116" s="962"/>
      <c r="BB116" s="962"/>
      <c r="BC116" s="962"/>
      <c r="BD116" s="962"/>
      <c r="BE116" s="962"/>
      <c r="BF116" s="962"/>
      <c r="BG116" s="962"/>
      <c r="BH116" s="962"/>
      <c r="BI116" s="962"/>
      <c r="BJ116" s="962"/>
      <c r="BK116" s="962"/>
      <c r="BL116" s="962"/>
      <c r="BM116" s="962"/>
      <c r="BN116" s="962"/>
      <c r="BO116" s="962"/>
      <c r="BP116" s="963"/>
      <c r="BQ116" s="919" t="s">
        <v>62</v>
      </c>
      <c r="BR116" s="920"/>
      <c r="BS116" s="920"/>
      <c r="BT116" s="920"/>
      <c r="BU116" s="920"/>
      <c r="BV116" s="920" t="s">
        <v>62</v>
      </c>
      <c r="BW116" s="920"/>
      <c r="BX116" s="920"/>
      <c r="BY116" s="920"/>
      <c r="BZ116" s="920"/>
      <c r="CA116" s="920" t="s">
        <v>62</v>
      </c>
      <c r="CB116" s="920"/>
      <c r="CC116" s="920"/>
      <c r="CD116" s="920"/>
      <c r="CE116" s="920"/>
      <c r="CF116" s="914" t="s">
        <v>62</v>
      </c>
      <c r="CG116" s="915"/>
      <c r="CH116" s="915"/>
      <c r="CI116" s="915"/>
      <c r="CJ116" s="915"/>
      <c r="CK116" s="942"/>
      <c r="CL116" s="943"/>
      <c r="CM116" s="916" t="s">
        <v>397</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2">
        <v>916</v>
      </c>
      <c r="DH116" s="953"/>
      <c r="DI116" s="953"/>
      <c r="DJ116" s="953"/>
      <c r="DK116" s="954"/>
      <c r="DL116" s="955">
        <v>402</v>
      </c>
      <c r="DM116" s="953"/>
      <c r="DN116" s="953"/>
      <c r="DO116" s="953"/>
      <c r="DP116" s="954"/>
      <c r="DQ116" s="955">
        <v>101</v>
      </c>
      <c r="DR116" s="953"/>
      <c r="DS116" s="953"/>
      <c r="DT116" s="953"/>
      <c r="DU116" s="954"/>
      <c r="DV116" s="956">
        <v>0</v>
      </c>
      <c r="DW116" s="957"/>
      <c r="DX116" s="957"/>
      <c r="DY116" s="957"/>
      <c r="DZ116" s="958"/>
    </row>
    <row r="117" spans="1:130" s="89" customFormat="1" ht="26.25" customHeight="1" x14ac:dyDescent="0.15">
      <c r="A117" s="906" t="s">
        <v>118</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71" t="s">
        <v>398</v>
      </c>
      <c r="Z117" s="888"/>
      <c r="AA117" s="972">
        <v>1973847</v>
      </c>
      <c r="AB117" s="973"/>
      <c r="AC117" s="973"/>
      <c r="AD117" s="973"/>
      <c r="AE117" s="974"/>
      <c r="AF117" s="975">
        <v>1969081</v>
      </c>
      <c r="AG117" s="973"/>
      <c r="AH117" s="973"/>
      <c r="AI117" s="973"/>
      <c r="AJ117" s="974"/>
      <c r="AK117" s="975">
        <v>1942058</v>
      </c>
      <c r="AL117" s="973"/>
      <c r="AM117" s="973"/>
      <c r="AN117" s="973"/>
      <c r="AO117" s="974"/>
      <c r="AP117" s="976"/>
      <c r="AQ117" s="977"/>
      <c r="AR117" s="977"/>
      <c r="AS117" s="977"/>
      <c r="AT117" s="978"/>
      <c r="AU117" s="902"/>
      <c r="AV117" s="903"/>
      <c r="AW117" s="903"/>
      <c r="AX117" s="903"/>
      <c r="AY117" s="903"/>
      <c r="AZ117" s="968" t="s">
        <v>399</v>
      </c>
      <c r="BA117" s="969"/>
      <c r="BB117" s="969"/>
      <c r="BC117" s="969"/>
      <c r="BD117" s="969"/>
      <c r="BE117" s="969"/>
      <c r="BF117" s="969"/>
      <c r="BG117" s="969"/>
      <c r="BH117" s="969"/>
      <c r="BI117" s="969"/>
      <c r="BJ117" s="969"/>
      <c r="BK117" s="969"/>
      <c r="BL117" s="969"/>
      <c r="BM117" s="969"/>
      <c r="BN117" s="969"/>
      <c r="BO117" s="969"/>
      <c r="BP117" s="970"/>
      <c r="BQ117" s="919" t="s">
        <v>62</v>
      </c>
      <c r="BR117" s="920"/>
      <c r="BS117" s="920"/>
      <c r="BT117" s="920"/>
      <c r="BU117" s="920"/>
      <c r="BV117" s="920" t="s">
        <v>62</v>
      </c>
      <c r="BW117" s="920"/>
      <c r="BX117" s="920"/>
      <c r="BY117" s="920"/>
      <c r="BZ117" s="920"/>
      <c r="CA117" s="920" t="s">
        <v>62</v>
      </c>
      <c r="CB117" s="920"/>
      <c r="CC117" s="920"/>
      <c r="CD117" s="920"/>
      <c r="CE117" s="920"/>
      <c r="CF117" s="914" t="s">
        <v>62</v>
      </c>
      <c r="CG117" s="915"/>
      <c r="CH117" s="915"/>
      <c r="CI117" s="915"/>
      <c r="CJ117" s="915"/>
      <c r="CK117" s="942"/>
      <c r="CL117" s="943"/>
      <c r="CM117" s="916" t="s">
        <v>400</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2" t="s">
        <v>62</v>
      </c>
      <c r="DH117" s="953"/>
      <c r="DI117" s="953"/>
      <c r="DJ117" s="953"/>
      <c r="DK117" s="954"/>
      <c r="DL117" s="955" t="s">
        <v>62</v>
      </c>
      <c r="DM117" s="953"/>
      <c r="DN117" s="953"/>
      <c r="DO117" s="953"/>
      <c r="DP117" s="954"/>
      <c r="DQ117" s="955" t="s">
        <v>62</v>
      </c>
      <c r="DR117" s="953"/>
      <c r="DS117" s="953"/>
      <c r="DT117" s="953"/>
      <c r="DU117" s="954"/>
      <c r="DV117" s="956" t="s">
        <v>62</v>
      </c>
      <c r="DW117" s="957"/>
      <c r="DX117" s="957"/>
      <c r="DY117" s="957"/>
      <c r="DZ117" s="958"/>
    </row>
    <row r="118" spans="1:130" s="89" customFormat="1" ht="26.25" customHeight="1" x14ac:dyDescent="0.15">
      <c r="A118" s="906" t="s">
        <v>373</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6" t="s">
        <v>370</v>
      </c>
      <c r="AB118" s="887"/>
      <c r="AC118" s="887"/>
      <c r="AD118" s="887"/>
      <c r="AE118" s="888"/>
      <c r="AF118" s="886" t="s">
        <v>371</v>
      </c>
      <c r="AG118" s="887"/>
      <c r="AH118" s="887"/>
      <c r="AI118" s="887"/>
      <c r="AJ118" s="888"/>
      <c r="AK118" s="886" t="s">
        <v>237</v>
      </c>
      <c r="AL118" s="887"/>
      <c r="AM118" s="887"/>
      <c r="AN118" s="887"/>
      <c r="AO118" s="888"/>
      <c r="AP118" s="964" t="s">
        <v>372</v>
      </c>
      <c r="AQ118" s="965"/>
      <c r="AR118" s="965"/>
      <c r="AS118" s="965"/>
      <c r="AT118" s="966"/>
      <c r="AU118" s="902"/>
      <c r="AV118" s="903"/>
      <c r="AW118" s="903"/>
      <c r="AX118" s="903"/>
      <c r="AY118" s="903"/>
      <c r="AZ118" s="967" t="s">
        <v>401</v>
      </c>
      <c r="BA118" s="959"/>
      <c r="BB118" s="959"/>
      <c r="BC118" s="959"/>
      <c r="BD118" s="959"/>
      <c r="BE118" s="959"/>
      <c r="BF118" s="959"/>
      <c r="BG118" s="959"/>
      <c r="BH118" s="959"/>
      <c r="BI118" s="959"/>
      <c r="BJ118" s="959"/>
      <c r="BK118" s="959"/>
      <c r="BL118" s="959"/>
      <c r="BM118" s="959"/>
      <c r="BN118" s="959"/>
      <c r="BO118" s="959"/>
      <c r="BP118" s="960"/>
      <c r="BQ118" s="993" t="s">
        <v>62</v>
      </c>
      <c r="BR118" s="994"/>
      <c r="BS118" s="994"/>
      <c r="BT118" s="994"/>
      <c r="BU118" s="994"/>
      <c r="BV118" s="994" t="s">
        <v>62</v>
      </c>
      <c r="BW118" s="994"/>
      <c r="BX118" s="994"/>
      <c r="BY118" s="994"/>
      <c r="BZ118" s="994"/>
      <c r="CA118" s="994" t="s">
        <v>62</v>
      </c>
      <c r="CB118" s="994"/>
      <c r="CC118" s="994"/>
      <c r="CD118" s="994"/>
      <c r="CE118" s="994"/>
      <c r="CF118" s="914" t="s">
        <v>62</v>
      </c>
      <c r="CG118" s="915"/>
      <c r="CH118" s="915"/>
      <c r="CI118" s="915"/>
      <c r="CJ118" s="915"/>
      <c r="CK118" s="942"/>
      <c r="CL118" s="943"/>
      <c r="CM118" s="916" t="s">
        <v>402</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2" t="s">
        <v>62</v>
      </c>
      <c r="DH118" s="953"/>
      <c r="DI118" s="953"/>
      <c r="DJ118" s="953"/>
      <c r="DK118" s="954"/>
      <c r="DL118" s="955" t="s">
        <v>62</v>
      </c>
      <c r="DM118" s="953"/>
      <c r="DN118" s="953"/>
      <c r="DO118" s="953"/>
      <c r="DP118" s="954"/>
      <c r="DQ118" s="955" t="s">
        <v>62</v>
      </c>
      <c r="DR118" s="953"/>
      <c r="DS118" s="953"/>
      <c r="DT118" s="953"/>
      <c r="DU118" s="954"/>
      <c r="DV118" s="956" t="s">
        <v>62</v>
      </c>
      <c r="DW118" s="957"/>
      <c r="DX118" s="957"/>
      <c r="DY118" s="957"/>
      <c r="DZ118" s="958"/>
    </row>
    <row r="119" spans="1:130" s="89" customFormat="1" ht="26.25" customHeight="1" x14ac:dyDescent="0.15">
      <c r="A119" s="1056" t="s">
        <v>377</v>
      </c>
      <c r="B119" s="941"/>
      <c r="C119" s="923" t="s">
        <v>378</v>
      </c>
      <c r="D119" s="891"/>
      <c r="E119" s="891"/>
      <c r="F119" s="891"/>
      <c r="G119" s="891"/>
      <c r="H119" s="891"/>
      <c r="I119" s="891"/>
      <c r="J119" s="891"/>
      <c r="K119" s="891"/>
      <c r="L119" s="891"/>
      <c r="M119" s="891"/>
      <c r="N119" s="891"/>
      <c r="O119" s="891"/>
      <c r="P119" s="891"/>
      <c r="Q119" s="891"/>
      <c r="R119" s="891"/>
      <c r="S119" s="891"/>
      <c r="T119" s="891"/>
      <c r="U119" s="891"/>
      <c r="V119" s="891"/>
      <c r="W119" s="891"/>
      <c r="X119" s="891"/>
      <c r="Y119" s="891"/>
      <c r="Z119" s="892"/>
      <c r="AA119" s="893" t="s">
        <v>62</v>
      </c>
      <c r="AB119" s="894"/>
      <c r="AC119" s="894"/>
      <c r="AD119" s="894"/>
      <c r="AE119" s="895"/>
      <c r="AF119" s="896" t="s">
        <v>62</v>
      </c>
      <c r="AG119" s="894"/>
      <c r="AH119" s="894"/>
      <c r="AI119" s="894"/>
      <c r="AJ119" s="895"/>
      <c r="AK119" s="896" t="s">
        <v>62</v>
      </c>
      <c r="AL119" s="894"/>
      <c r="AM119" s="894"/>
      <c r="AN119" s="894"/>
      <c r="AO119" s="895"/>
      <c r="AP119" s="897" t="s">
        <v>62</v>
      </c>
      <c r="AQ119" s="898"/>
      <c r="AR119" s="898"/>
      <c r="AS119" s="898"/>
      <c r="AT119" s="899"/>
      <c r="AU119" s="904"/>
      <c r="AV119" s="905"/>
      <c r="AW119" s="905"/>
      <c r="AX119" s="905"/>
      <c r="AY119" s="905"/>
      <c r="AZ119" s="110" t="s">
        <v>118</v>
      </c>
      <c r="BA119" s="110"/>
      <c r="BB119" s="110"/>
      <c r="BC119" s="110"/>
      <c r="BD119" s="110"/>
      <c r="BE119" s="110"/>
      <c r="BF119" s="110"/>
      <c r="BG119" s="110"/>
      <c r="BH119" s="110"/>
      <c r="BI119" s="110"/>
      <c r="BJ119" s="110"/>
      <c r="BK119" s="110"/>
      <c r="BL119" s="110"/>
      <c r="BM119" s="110"/>
      <c r="BN119" s="110"/>
      <c r="BO119" s="971" t="s">
        <v>403</v>
      </c>
      <c r="BP119" s="999"/>
      <c r="BQ119" s="993">
        <v>14292219</v>
      </c>
      <c r="BR119" s="994"/>
      <c r="BS119" s="994"/>
      <c r="BT119" s="994"/>
      <c r="BU119" s="994"/>
      <c r="BV119" s="994">
        <v>13373161</v>
      </c>
      <c r="BW119" s="994"/>
      <c r="BX119" s="994"/>
      <c r="BY119" s="994"/>
      <c r="BZ119" s="994"/>
      <c r="CA119" s="994">
        <v>12455105</v>
      </c>
      <c r="CB119" s="994"/>
      <c r="CC119" s="994"/>
      <c r="CD119" s="994"/>
      <c r="CE119" s="994"/>
      <c r="CF119" s="995"/>
      <c r="CG119" s="996"/>
      <c r="CH119" s="996"/>
      <c r="CI119" s="996"/>
      <c r="CJ119" s="997"/>
      <c r="CK119" s="944"/>
      <c r="CL119" s="945"/>
      <c r="CM119" s="967" t="s">
        <v>404</v>
      </c>
      <c r="CN119" s="959"/>
      <c r="CO119" s="959"/>
      <c r="CP119" s="959"/>
      <c r="CQ119" s="959"/>
      <c r="CR119" s="959"/>
      <c r="CS119" s="959"/>
      <c r="CT119" s="959"/>
      <c r="CU119" s="959"/>
      <c r="CV119" s="959"/>
      <c r="CW119" s="959"/>
      <c r="CX119" s="959"/>
      <c r="CY119" s="959"/>
      <c r="CZ119" s="959"/>
      <c r="DA119" s="959"/>
      <c r="DB119" s="959"/>
      <c r="DC119" s="959"/>
      <c r="DD119" s="959"/>
      <c r="DE119" s="959"/>
      <c r="DF119" s="960"/>
      <c r="DG119" s="998" t="s">
        <v>62</v>
      </c>
      <c r="DH119" s="980"/>
      <c r="DI119" s="980"/>
      <c r="DJ119" s="980"/>
      <c r="DK119" s="981"/>
      <c r="DL119" s="979" t="s">
        <v>62</v>
      </c>
      <c r="DM119" s="980"/>
      <c r="DN119" s="980"/>
      <c r="DO119" s="980"/>
      <c r="DP119" s="981"/>
      <c r="DQ119" s="979" t="s">
        <v>62</v>
      </c>
      <c r="DR119" s="980"/>
      <c r="DS119" s="980"/>
      <c r="DT119" s="980"/>
      <c r="DU119" s="981"/>
      <c r="DV119" s="982" t="s">
        <v>62</v>
      </c>
      <c r="DW119" s="983"/>
      <c r="DX119" s="983"/>
      <c r="DY119" s="983"/>
      <c r="DZ119" s="984"/>
    </row>
    <row r="120" spans="1:130" s="89" customFormat="1" ht="26.25" customHeight="1" x14ac:dyDescent="0.15">
      <c r="A120" s="1057"/>
      <c r="B120" s="943"/>
      <c r="C120" s="916" t="s">
        <v>381</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2" t="s">
        <v>62</v>
      </c>
      <c r="AB120" s="953"/>
      <c r="AC120" s="953"/>
      <c r="AD120" s="953"/>
      <c r="AE120" s="954"/>
      <c r="AF120" s="955" t="s">
        <v>62</v>
      </c>
      <c r="AG120" s="953"/>
      <c r="AH120" s="953"/>
      <c r="AI120" s="953"/>
      <c r="AJ120" s="954"/>
      <c r="AK120" s="955" t="s">
        <v>62</v>
      </c>
      <c r="AL120" s="953"/>
      <c r="AM120" s="953"/>
      <c r="AN120" s="953"/>
      <c r="AO120" s="954"/>
      <c r="AP120" s="956" t="s">
        <v>62</v>
      </c>
      <c r="AQ120" s="957"/>
      <c r="AR120" s="957"/>
      <c r="AS120" s="957"/>
      <c r="AT120" s="958"/>
      <c r="AU120" s="985" t="s">
        <v>405</v>
      </c>
      <c r="AV120" s="986"/>
      <c r="AW120" s="986"/>
      <c r="AX120" s="986"/>
      <c r="AY120" s="987"/>
      <c r="AZ120" s="923" t="s">
        <v>406</v>
      </c>
      <c r="BA120" s="891"/>
      <c r="BB120" s="891"/>
      <c r="BC120" s="891"/>
      <c r="BD120" s="891"/>
      <c r="BE120" s="891"/>
      <c r="BF120" s="891"/>
      <c r="BG120" s="891"/>
      <c r="BH120" s="891"/>
      <c r="BI120" s="891"/>
      <c r="BJ120" s="891"/>
      <c r="BK120" s="891"/>
      <c r="BL120" s="891"/>
      <c r="BM120" s="891"/>
      <c r="BN120" s="891"/>
      <c r="BO120" s="891"/>
      <c r="BP120" s="892"/>
      <c r="BQ120" s="924">
        <v>5561214</v>
      </c>
      <c r="BR120" s="925"/>
      <c r="BS120" s="925"/>
      <c r="BT120" s="925"/>
      <c r="BU120" s="925"/>
      <c r="BV120" s="925">
        <v>5528555</v>
      </c>
      <c r="BW120" s="925"/>
      <c r="BX120" s="925"/>
      <c r="BY120" s="925"/>
      <c r="BZ120" s="925"/>
      <c r="CA120" s="925">
        <v>5337172</v>
      </c>
      <c r="CB120" s="925"/>
      <c r="CC120" s="925"/>
      <c r="CD120" s="925"/>
      <c r="CE120" s="925"/>
      <c r="CF120" s="938">
        <v>95.2</v>
      </c>
      <c r="CG120" s="939"/>
      <c r="CH120" s="939"/>
      <c r="CI120" s="939"/>
      <c r="CJ120" s="939"/>
      <c r="CK120" s="1000" t="s">
        <v>407</v>
      </c>
      <c r="CL120" s="1001"/>
      <c r="CM120" s="1001"/>
      <c r="CN120" s="1001"/>
      <c r="CO120" s="1002"/>
      <c r="CP120" s="1008" t="s">
        <v>343</v>
      </c>
      <c r="CQ120" s="1009"/>
      <c r="CR120" s="1009"/>
      <c r="CS120" s="1009"/>
      <c r="CT120" s="1009"/>
      <c r="CU120" s="1009"/>
      <c r="CV120" s="1009"/>
      <c r="CW120" s="1009"/>
      <c r="CX120" s="1009"/>
      <c r="CY120" s="1009"/>
      <c r="CZ120" s="1009"/>
      <c r="DA120" s="1009"/>
      <c r="DB120" s="1009"/>
      <c r="DC120" s="1009"/>
      <c r="DD120" s="1009"/>
      <c r="DE120" s="1009"/>
      <c r="DF120" s="1010"/>
      <c r="DG120" s="924">
        <v>2155951</v>
      </c>
      <c r="DH120" s="925"/>
      <c r="DI120" s="925"/>
      <c r="DJ120" s="925"/>
      <c r="DK120" s="925"/>
      <c r="DL120" s="925">
        <v>1933022</v>
      </c>
      <c r="DM120" s="925"/>
      <c r="DN120" s="925"/>
      <c r="DO120" s="925"/>
      <c r="DP120" s="925"/>
      <c r="DQ120" s="925">
        <v>1724836</v>
      </c>
      <c r="DR120" s="925"/>
      <c r="DS120" s="925"/>
      <c r="DT120" s="925"/>
      <c r="DU120" s="925"/>
      <c r="DV120" s="926">
        <v>30.8</v>
      </c>
      <c r="DW120" s="926"/>
      <c r="DX120" s="926"/>
      <c r="DY120" s="926"/>
      <c r="DZ120" s="927"/>
    </row>
    <row r="121" spans="1:130" s="89" customFormat="1" ht="26.25" customHeight="1" x14ac:dyDescent="0.15">
      <c r="A121" s="1057"/>
      <c r="B121" s="943"/>
      <c r="C121" s="968" t="s">
        <v>408</v>
      </c>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70"/>
      <c r="AA121" s="952" t="s">
        <v>62</v>
      </c>
      <c r="AB121" s="953"/>
      <c r="AC121" s="953"/>
      <c r="AD121" s="953"/>
      <c r="AE121" s="954"/>
      <c r="AF121" s="955" t="s">
        <v>62</v>
      </c>
      <c r="AG121" s="953"/>
      <c r="AH121" s="953"/>
      <c r="AI121" s="953"/>
      <c r="AJ121" s="954"/>
      <c r="AK121" s="955" t="s">
        <v>62</v>
      </c>
      <c r="AL121" s="953"/>
      <c r="AM121" s="953"/>
      <c r="AN121" s="953"/>
      <c r="AO121" s="954"/>
      <c r="AP121" s="956" t="s">
        <v>62</v>
      </c>
      <c r="AQ121" s="957"/>
      <c r="AR121" s="957"/>
      <c r="AS121" s="957"/>
      <c r="AT121" s="958"/>
      <c r="AU121" s="988"/>
      <c r="AV121" s="989"/>
      <c r="AW121" s="989"/>
      <c r="AX121" s="989"/>
      <c r="AY121" s="990"/>
      <c r="AZ121" s="916" t="s">
        <v>409</v>
      </c>
      <c r="BA121" s="917"/>
      <c r="BB121" s="917"/>
      <c r="BC121" s="917"/>
      <c r="BD121" s="917"/>
      <c r="BE121" s="917"/>
      <c r="BF121" s="917"/>
      <c r="BG121" s="917"/>
      <c r="BH121" s="917"/>
      <c r="BI121" s="917"/>
      <c r="BJ121" s="917"/>
      <c r="BK121" s="917"/>
      <c r="BL121" s="917"/>
      <c r="BM121" s="917"/>
      <c r="BN121" s="917"/>
      <c r="BO121" s="917"/>
      <c r="BP121" s="918"/>
      <c r="BQ121" s="919">
        <v>99726</v>
      </c>
      <c r="BR121" s="920"/>
      <c r="BS121" s="920"/>
      <c r="BT121" s="920"/>
      <c r="BU121" s="920"/>
      <c r="BV121" s="920">
        <v>80535</v>
      </c>
      <c r="BW121" s="920"/>
      <c r="BX121" s="920"/>
      <c r="BY121" s="920"/>
      <c r="BZ121" s="920"/>
      <c r="CA121" s="920">
        <v>63903</v>
      </c>
      <c r="CB121" s="920"/>
      <c r="CC121" s="920"/>
      <c r="CD121" s="920"/>
      <c r="CE121" s="920"/>
      <c r="CF121" s="914">
        <v>1.1000000000000001</v>
      </c>
      <c r="CG121" s="915"/>
      <c r="CH121" s="915"/>
      <c r="CI121" s="915"/>
      <c r="CJ121" s="915"/>
      <c r="CK121" s="1003"/>
      <c r="CL121" s="1004"/>
      <c r="CM121" s="1004"/>
      <c r="CN121" s="1004"/>
      <c r="CO121" s="1005"/>
      <c r="CP121" s="1013" t="s">
        <v>345</v>
      </c>
      <c r="CQ121" s="1014"/>
      <c r="CR121" s="1014"/>
      <c r="CS121" s="1014"/>
      <c r="CT121" s="1014"/>
      <c r="CU121" s="1014"/>
      <c r="CV121" s="1014"/>
      <c r="CW121" s="1014"/>
      <c r="CX121" s="1014"/>
      <c r="CY121" s="1014"/>
      <c r="CZ121" s="1014"/>
      <c r="DA121" s="1014"/>
      <c r="DB121" s="1014"/>
      <c r="DC121" s="1014"/>
      <c r="DD121" s="1014"/>
      <c r="DE121" s="1014"/>
      <c r="DF121" s="1015"/>
      <c r="DG121" s="919">
        <v>1892816</v>
      </c>
      <c r="DH121" s="920"/>
      <c r="DI121" s="920"/>
      <c r="DJ121" s="920"/>
      <c r="DK121" s="920"/>
      <c r="DL121" s="920">
        <v>1705999</v>
      </c>
      <c r="DM121" s="920"/>
      <c r="DN121" s="920"/>
      <c r="DO121" s="920"/>
      <c r="DP121" s="920"/>
      <c r="DQ121" s="920">
        <v>1535547</v>
      </c>
      <c r="DR121" s="920"/>
      <c r="DS121" s="920"/>
      <c r="DT121" s="920"/>
      <c r="DU121" s="920"/>
      <c r="DV121" s="921">
        <v>27.4</v>
      </c>
      <c r="DW121" s="921"/>
      <c r="DX121" s="921"/>
      <c r="DY121" s="921"/>
      <c r="DZ121" s="922"/>
    </row>
    <row r="122" spans="1:130" s="89" customFormat="1" ht="26.25" customHeight="1" x14ac:dyDescent="0.15">
      <c r="A122" s="1057"/>
      <c r="B122" s="943"/>
      <c r="C122" s="916" t="s">
        <v>391</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2" t="s">
        <v>62</v>
      </c>
      <c r="AB122" s="953"/>
      <c r="AC122" s="953"/>
      <c r="AD122" s="953"/>
      <c r="AE122" s="954"/>
      <c r="AF122" s="955" t="s">
        <v>62</v>
      </c>
      <c r="AG122" s="953"/>
      <c r="AH122" s="953"/>
      <c r="AI122" s="953"/>
      <c r="AJ122" s="954"/>
      <c r="AK122" s="955" t="s">
        <v>62</v>
      </c>
      <c r="AL122" s="953"/>
      <c r="AM122" s="953"/>
      <c r="AN122" s="953"/>
      <c r="AO122" s="954"/>
      <c r="AP122" s="956" t="s">
        <v>62</v>
      </c>
      <c r="AQ122" s="957"/>
      <c r="AR122" s="957"/>
      <c r="AS122" s="957"/>
      <c r="AT122" s="958"/>
      <c r="AU122" s="988"/>
      <c r="AV122" s="989"/>
      <c r="AW122" s="989"/>
      <c r="AX122" s="989"/>
      <c r="AY122" s="990"/>
      <c r="AZ122" s="967" t="s">
        <v>410</v>
      </c>
      <c r="BA122" s="959"/>
      <c r="BB122" s="959"/>
      <c r="BC122" s="959"/>
      <c r="BD122" s="959"/>
      <c r="BE122" s="959"/>
      <c r="BF122" s="959"/>
      <c r="BG122" s="959"/>
      <c r="BH122" s="959"/>
      <c r="BI122" s="959"/>
      <c r="BJ122" s="959"/>
      <c r="BK122" s="959"/>
      <c r="BL122" s="959"/>
      <c r="BM122" s="959"/>
      <c r="BN122" s="959"/>
      <c r="BO122" s="959"/>
      <c r="BP122" s="960"/>
      <c r="BQ122" s="993">
        <v>10355830</v>
      </c>
      <c r="BR122" s="994"/>
      <c r="BS122" s="994"/>
      <c r="BT122" s="994"/>
      <c r="BU122" s="994"/>
      <c r="BV122" s="994">
        <v>9548968</v>
      </c>
      <c r="BW122" s="994"/>
      <c r="BX122" s="994"/>
      <c r="BY122" s="994"/>
      <c r="BZ122" s="994"/>
      <c r="CA122" s="994">
        <v>9147444</v>
      </c>
      <c r="CB122" s="994"/>
      <c r="CC122" s="994"/>
      <c r="CD122" s="994"/>
      <c r="CE122" s="994"/>
      <c r="CF122" s="1011">
        <v>163.1</v>
      </c>
      <c r="CG122" s="1012"/>
      <c r="CH122" s="1012"/>
      <c r="CI122" s="1012"/>
      <c r="CJ122" s="1012"/>
      <c r="CK122" s="1003"/>
      <c r="CL122" s="1004"/>
      <c r="CM122" s="1004"/>
      <c r="CN122" s="1004"/>
      <c r="CO122" s="1005"/>
      <c r="CP122" s="1013" t="s">
        <v>341</v>
      </c>
      <c r="CQ122" s="1014"/>
      <c r="CR122" s="1014"/>
      <c r="CS122" s="1014"/>
      <c r="CT122" s="1014"/>
      <c r="CU122" s="1014"/>
      <c r="CV122" s="1014"/>
      <c r="CW122" s="1014"/>
      <c r="CX122" s="1014"/>
      <c r="CY122" s="1014"/>
      <c r="CZ122" s="1014"/>
      <c r="DA122" s="1014"/>
      <c r="DB122" s="1014"/>
      <c r="DC122" s="1014"/>
      <c r="DD122" s="1014"/>
      <c r="DE122" s="1014"/>
      <c r="DF122" s="1015"/>
      <c r="DG122" s="919">
        <v>223599</v>
      </c>
      <c r="DH122" s="920"/>
      <c r="DI122" s="920"/>
      <c r="DJ122" s="920"/>
      <c r="DK122" s="920"/>
      <c r="DL122" s="920">
        <v>241644</v>
      </c>
      <c r="DM122" s="920"/>
      <c r="DN122" s="920"/>
      <c r="DO122" s="920"/>
      <c r="DP122" s="920"/>
      <c r="DQ122" s="920">
        <v>249813</v>
      </c>
      <c r="DR122" s="920"/>
      <c r="DS122" s="920"/>
      <c r="DT122" s="920"/>
      <c r="DU122" s="920"/>
      <c r="DV122" s="921">
        <v>4.5</v>
      </c>
      <c r="DW122" s="921"/>
      <c r="DX122" s="921"/>
      <c r="DY122" s="921"/>
      <c r="DZ122" s="922"/>
    </row>
    <row r="123" spans="1:130" s="89" customFormat="1" ht="26.25" customHeight="1" x14ac:dyDescent="0.15">
      <c r="A123" s="1057"/>
      <c r="B123" s="943"/>
      <c r="C123" s="916" t="s">
        <v>397</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2" t="s">
        <v>62</v>
      </c>
      <c r="AB123" s="953"/>
      <c r="AC123" s="953"/>
      <c r="AD123" s="953"/>
      <c r="AE123" s="954"/>
      <c r="AF123" s="955" t="s">
        <v>62</v>
      </c>
      <c r="AG123" s="953"/>
      <c r="AH123" s="953"/>
      <c r="AI123" s="953"/>
      <c r="AJ123" s="954"/>
      <c r="AK123" s="955" t="s">
        <v>62</v>
      </c>
      <c r="AL123" s="953"/>
      <c r="AM123" s="953"/>
      <c r="AN123" s="953"/>
      <c r="AO123" s="954"/>
      <c r="AP123" s="956" t="s">
        <v>62</v>
      </c>
      <c r="AQ123" s="957"/>
      <c r="AR123" s="957"/>
      <c r="AS123" s="957"/>
      <c r="AT123" s="958"/>
      <c r="AU123" s="991"/>
      <c r="AV123" s="992"/>
      <c r="AW123" s="992"/>
      <c r="AX123" s="992"/>
      <c r="AY123" s="992"/>
      <c r="AZ123" s="110" t="s">
        <v>118</v>
      </c>
      <c r="BA123" s="110"/>
      <c r="BB123" s="110"/>
      <c r="BC123" s="110"/>
      <c r="BD123" s="110"/>
      <c r="BE123" s="110"/>
      <c r="BF123" s="110"/>
      <c r="BG123" s="110"/>
      <c r="BH123" s="110"/>
      <c r="BI123" s="110"/>
      <c r="BJ123" s="110"/>
      <c r="BK123" s="110"/>
      <c r="BL123" s="110"/>
      <c r="BM123" s="110"/>
      <c r="BN123" s="110"/>
      <c r="BO123" s="971" t="s">
        <v>411</v>
      </c>
      <c r="BP123" s="999"/>
      <c r="BQ123" s="1029">
        <v>16016770</v>
      </c>
      <c r="BR123" s="1030"/>
      <c r="BS123" s="1030"/>
      <c r="BT123" s="1030"/>
      <c r="BU123" s="1030"/>
      <c r="BV123" s="1030">
        <v>15158058</v>
      </c>
      <c r="BW123" s="1030"/>
      <c r="BX123" s="1030"/>
      <c r="BY123" s="1030"/>
      <c r="BZ123" s="1030"/>
      <c r="CA123" s="1030">
        <v>14548519</v>
      </c>
      <c r="CB123" s="1030"/>
      <c r="CC123" s="1030"/>
      <c r="CD123" s="1030"/>
      <c r="CE123" s="1030"/>
      <c r="CF123" s="995"/>
      <c r="CG123" s="996"/>
      <c r="CH123" s="996"/>
      <c r="CI123" s="996"/>
      <c r="CJ123" s="997"/>
      <c r="CK123" s="1003"/>
      <c r="CL123" s="1004"/>
      <c r="CM123" s="1004"/>
      <c r="CN123" s="1004"/>
      <c r="CO123" s="1005"/>
      <c r="CP123" s="1013" t="s">
        <v>347</v>
      </c>
      <c r="CQ123" s="1014"/>
      <c r="CR123" s="1014"/>
      <c r="CS123" s="1014"/>
      <c r="CT123" s="1014"/>
      <c r="CU123" s="1014"/>
      <c r="CV123" s="1014"/>
      <c r="CW123" s="1014"/>
      <c r="CX123" s="1014"/>
      <c r="CY123" s="1014"/>
      <c r="CZ123" s="1014"/>
      <c r="DA123" s="1014"/>
      <c r="DB123" s="1014"/>
      <c r="DC123" s="1014"/>
      <c r="DD123" s="1014"/>
      <c r="DE123" s="1014"/>
      <c r="DF123" s="1015"/>
      <c r="DG123" s="952" t="s">
        <v>62</v>
      </c>
      <c r="DH123" s="953"/>
      <c r="DI123" s="953"/>
      <c r="DJ123" s="953"/>
      <c r="DK123" s="954"/>
      <c r="DL123" s="955" t="s">
        <v>62</v>
      </c>
      <c r="DM123" s="953"/>
      <c r="DN123" s="953"/>
      <c r="DO123" s="953"/>
      <c r="DP123" s="954"/>
      <c r="DQ123" s="955" t="s">
        <v>62</v>
      </c>
      <c r="DR123" s="953"/>
      <c r="DS123" s="953"/>
      <c r="DT123" s="953"/>
      <c r="DU123" s="954"/>
      <c r="DV123" s="956" t="s">
        <v>62</v>
      </c>
      <c r="DW123" s="957"/>
      <c r="DX123" s="957"/>
      <c r="DY123" s="957"/>
      <c r="DZ123" s="958"/>
    </row>
    <row r="124" spans="1:130" s="89" customFormat="1" ht="26.25" customHeight="1" thickBot="1" x14ac:dyDescent="0.2">
      <c r="A124" s="1057"/>
      <c r="B124" s="943"/>
      <c r="C124" s="916" t="s">
        <v>400</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2" t="s">
        <v>62</v>
      </c>
      <c r="AB124" s="953"/>
      <c r="AC124" s="953"/>
      <c r="AD124" s="953"/>
      <c r="AE124" s="954"/>
      <c r="AF124" s="955" t="s">
        <v>62</v>
      </c>
      <c r="AG124" s="953"/>
      <c r="AH124" s="953"/>
      <c r="AI124" s="953"/>
      <c r="AJ124" s="954"/>
      <c r="AK124" s="955" t="s">
        <v>62</v>
      </c>
      <c r="AL124" s="953"/>
      <c r="AM124" s="953"/>
      <c r="AN124" s="953"/>
      <c r="AO124" s="954"/>
      <c r="AP124" s="956" t="s">
        <v>62</v>
      </c>
      <c r="AQ124" s="957"/>
      <c r="AR124" s="957"/>
      <c r="AS124" s="957"/>
      <c r="AT124" s="958"/>
      <c r="AU124" s="1025" t="s">
        <v>412</v>
      </c>
      <c r="AV124" s="1026"/>
      <c r="AW124" s="1026"/>
      <c r="AX124" s="1026"/>
      <c r="AY124" s="1026"/>
      <c r="AZ124" s="1026"/>
      <c r="BA124" s="1026"/>
      <c r="BB124" s="1026"/>
      <c r="BC124" s="1026"/>
      <c r="BD124" s="1026"/>
      <c r="BE124" s="1026"/>
      <c r="BF124" s="1026"/>
      <c r="BG124" s="1026"/>
      <c r="BH124" s="1026"/>
      <c r="BI124" s="1026"/>
      <c r="BJ124" s="1026"/>
      <c r="BK124" s="1026"/>
      <c r="BL124" s="1026"/>
      <c r="BM124" s="1026"/>
      <c r="BN124" s="1026"/>
      <c r="BO124" s="1026"/>
      <c r="BP124" s="1027"/>
      <c r="BQ124" s="1028" t="s">
        <v>62</v>
      </c>
      <c r="BR124" s="1021"/>
      <c r="BS124" s="1021"/>
      <c r="BT124" s="1021"/>
      <c r="BU124" s="1021"/>
      <c r="BV124" s="1021" t="s">
        <v>62</v>
      </c>
      <c r="BW124" s="1021"/>
      <c r="BX124" s="1021"/>
      <c r="BY124" s="1021"/>
      <c r="BZ124" s="1021"/>
      <c r="CA124" s="1021" t="s">
        <v>62</v>
      </c>
      <c r="CB124" s="1021"/>
      <c r="CC124" s="1021"/>
      <c r="CD124" s="1021"/>
      <c r="CE124" s="1021"/>
      <c r="CF124" s="1022"/>
      <c r="CG124" s="1023"/>
      <c r="CH124" s="1023"/>
      <c r="CI124" s="1023"/>
      <c r="CJ124" s="1024"/>
      <c r="CK124" s="1006"/>
      <c r="CL124" s="1006"/>
      <c r="CM124" s="1006"/>
      <c r="CN124" s="1006"/>
      <c r="CO124" s="1007"/>
      <c r="CP124" s="1013" t="s">
        <v>413</v>
      </c>
      <c r="CQ124" s="1014"/>
      <c r="CR124" s="1014"/>
      <c r="CS124" s="1014"/>
      <c r="CT124" s="1014"/>
      <c r="CU124" s="1014"/>
      <c r="CV124" s="1014"/>
      <c r="CW124" s="1014"/>
      <c r="CX124" s="1014"/>
      <c r="CY124" s="1014"/>
      <c r="CZ124" s="1014"/>
      <c r="DA124" s="1014"/>
      <c r="DB124" s="1014"/>
      <c r="DC124" s="1014"/>
      <c r="DD124" s="1014"/>
      <c r="DE124" s="1014"/>
      <c r="DF124" s="1015"/>
      <c r="DG124" s="998">
        <v>29788</v>
      </c>
      <c r="DH124" s="980"/>
      <c r="DI124" s="980"/>
      <c r="DJ124" s="980"/>
      <c r="DK124" s="981"/>
      <c r="DL124" s="979">
        <v>30772</v>
      </c>
      <c r="DM124" s="980"/>
      <c r="DN124" s="980"/>
      <c r="DO124" s="980"/>
      <c r="DP124" s="981"/>
      <c r="DQ124" s="979" t="s">
        <v>62</v>
      </c>
      <c r="DR124" s="980"/>
      <c r="DS124" s="980"/>
      <c r="DT124" s="980"/>
      <c r="DU124" s="981"/>
      <c r="DV124" s="982" t="s">
        <v>62</v>
      </c>
      <c r="DW124" s="983"/>
      <c r="DX124" s="983"/>
      <c r="DY124" s="983"/>
      <c r="DZ124" s="984"/>
    </row>
    <row r="125" spans="1:130" s="89" customFormat="1" ht="26.25" customHeight="1" x14ac:dyDescent="0.15">
      <c r="A125" s="1057"/>
      <c r="B125" s="943"/>
      <c r="C125" s="916" t="s">
        <v>402</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2" t="s">
        <v>62</v>
      </c>
      <c r="AB125" s="953"/>
      <c r="AC125" s="953"/>
      <c r="AD125" s="953"/>
      <c r="AE125" s="954"/>
      <c r="AF125" s="955" t="s">
        <v>62</v>
      </c>
      <c r="AG125" s="953"/>
      <c r="AH125" s="953"/>
      <c r="AI125" s="953"/>
      <c r="AJ125" s="954"/>
      <c r="AK125" s="955" t="s">
        <v>62</v>
      </c>
      <c r="AL125" s="953"/>
      <c r="AM125" s="953"/>
      <c r="AN125" s="953"/>
      <c r="AO125" s="954"/>
      <c r="AP125" s="956" t="s">
        <v>62</v>
      </c>
      <c r="AQ125" s="957"/>
      <c r="AR125" s="957"/>
      <c r="AS125" s="957"/>
      <c r="AT125" s="95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1016" t="s">
        <v>414</v>
      </c>
      <c r="CL125" s="1001"/>
      <c r="CM125" s="1001"/>
      <c r="CN125" s="1001"/>
      <c r="CO125" s="1002"/>
      <c r="CP125" s="923" t="s">
        <v>415</v>
      </c>
      <c r="CQ125" s="891"/>
      <c r="CR125" s="891"/>
      <c r="CS125" s="891"/>
      <c r="CT125" s="891"/>
      <c r="CU125" s="891"/>
      <c r="CV125" s="891"/>
      <c r="CW125" s="891"/>
      <c r="CX125" s="891"/>
      <c r="CY125" s="891"/>
      <c r="CZ125" s="891"/>
      <c r="DA125" s="891"/>
      <c r="DB125" s="891"/>
      <c r="DC125" s="891"/>
      <c r="DD125" s="891"/>
      <c r="DE125" s="891"/>
      <c r="DF125" s="892"/>
      <c r="DG125" s="924" t="s">
        <v>62</v>
      </c>
      <c r="DH125" s="925"/>
      <c r="DI125" s="925"/>
      <c r="DJ125" s="925"/>
      <c r="DK125" s="925"/>
      <c r="DL125" s="925" t="s">
        <v>62</v>
      </c>
      <c r="DM125" s="925"/>
      <c r="DN125" s="925"/>
      <c r="DO125" s="925"/>
      <c r="DP125" s="925"/>
      <c r="DQ125" s="925" t="s">
        <v>62</v>
      </c>
      <c r="DR125" s="925"/>
      <c r="DS125" s="925"/>
      <c r="DT125" s="925"/>
      <c r="DU125" s="925"/>
      <c r="DV125" s="926" t="s">
        <v>62</v>
      </c>
      <c r="DW125" s="926"/>
      <c r="DX125" s="926"/>
      <c r="DY125" s="926"/>
      <c r="DZ125" s="927"/>
    </row>
    <row r="126" spans="1:130" s="89" customFormat="1" ht="26.25" customHeight="1" thickBot="1" x14ac:dyDescent="0.2">
      <c r="A126" s="1057"/>
      <c r="B126" s="943"/>
      <c r="C126" s="916" t="s">
        <v>404</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2" t="s">
        <v>62</v>
      </c>
      <c r="AB126" s="953"/>
      <c r="AC126" s="953"/>
      <c r="AD126" s="953"/>
      <c r="AE126" s="954"/>
      <c r="AF126" s="955" t="s">
        <v>62</v>
      </c>
      <c r="AG126" s="953"/>
      <c r="AH126" s="953"/>
      <c r="AI126" s="953"/>
      <c r="AJ126" s="954"/>
      <c r="AK126" s="955" t="s">
        <v>62</v>
      </c>
      <c r="AL126" s="953"/>
      <c r="AM126" s="953"/>
      <c r="AN126" s="953"/>
      <c r="AO126" s="954"/>
      <c r="AP126" s="956" t="s">
        <v>62</v>
      </c>
      <c r="AQ126" s="957"/>
      <c r="AR126" s="957"/>
      <c r="AS126" s="957"/>
      <c r="AT126" s="95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1017"/>
      <c r="CL126" s="1004"/>
      <c r="CM126" s="1004"/>
      <c r="CN126" s="1004"/>
      <c r="CO126" s="1005"/>
      <c r="CP126" s="916" t="s">
        <v>416</v>
      </c>
      <c r="CQ126" s="917"/>
      <c r="CR126" s="917"/>
      <c r="CS126" s="917"/>
      <c r="CT126" s="917"/>
      <c r="CU126" s="917"/>
      <c r="CV126" s="917"/>
      <c r="CW126" s="917"/>
      <c r="CX126" s="917"/>
      <c r="CY126" s="917"/>
      <c r="CZ126" s="917"/>
      <c r="DA126" s="917"/>
      <c r="DB126" s="917"/>
      <c r="DC126" s="917"/>
      <c r="DD126" s="917"/>
      <c r="DE126" s="917"/>
      <c r="DF126" s="918"/>
      <c r="DG126" s="919" t="s">
        <v>62</v>
      </c>
      <c r="DH126" s="920"/>
      <c r="DI126" s="920"/>
      <c r="DJ126" s="920"/>
      <c r="DK126" s="920"/>
      <c r="DL126" s="920" t="s">
        <v>62</v>
      </c>
      <c r="DM126" s="920"/>
      <c r="DN126" s="920"/>
      <c r="DO126" s="920"/>
      <c r="DP126" s="920"/>
      <c r="DQ126" s="920" t="s">
        <v>62</v>
      </c>
      <c r="DR126" s="920"/>
      <c r="DS126" s="920"/>
      <c r="DT126" s="920"/>
      <c r="DU126" s="920"/>
      <c r="DV126" s="921" t="s">
        <v>62</v>
      </c>
      <c r="DW126" s="921"/>
      <c r="DX126" s="921"/>
      <c r="DY126" s="921"/>
      <c r="DZ126" s="922"/>
    </row>
    <row r="127" spans="1:130" s="89" customFormat="1" ht="26.25" customHeight="1" x14ac:dyDescent="0.15">
      <c r="A127" s="1058"/>
      <c r="B127" s="945"/>
      <c r="C127" s="967" t="s">
        <v>417</v>
      </c>
      <c r="D127" s="959"/>
      <c r="E127" s="959"/>
      <c r="F127" s="959"/>
      <c r="G127" s="959"/>
      <c r="H127" s="959"/>
      <c r="I127" s="959"/>
      <c r="J127" s="959"/>
      <c r="K127" s="959"/>
      <c r="L127" s="959"/>
      <c r="M127" s="959"/>
      <c r="N127" s="959"/>
      <c r="O127" s="959"/>
      <c r="P127" s="959"/>
      <c r="Q127" s="959"/>
      <c r="R127" s="959"/>
      <c r="S127" s="959"/>
      <c r="T127" s="959"/>
      <c r="U127" s="959"/>
      <c r="V127" s="959"/>
      <c r="W127" s="959"/>
      <c r="X127" s="959"/>
      <c r="Y127" s="959"/>
      <c r="Z127" s="960"/>
      <c r="AA127" s="952" t="s">
        <v>62</v>
      </c>
      <c r="AB127" s="953"/>
      <c r="AC127" s="953"/>
      <c r="AD127" s="953"/>
      <c r="AE127" s="954"/>
      <c r="AF127" s="955" t="s">
        <v>62</v>
      </c>
      <c r="AG127" s="953"/>
      <c r="AH127" s="953"/>
      <c r="AI127" s="953"/>
      <c r="AJ127" s="954"/>
      <c r="AK127" s="955" t="s">
        <v>62</v>
      </c>
      <c r="AL127" s="953"/>
      <c r="AM127" s="953"/>
      <c r="AN127" s="953"/>
      <c r="AO127" s="954"/>
      <c r="AP127" s="956" t="s">
        <v>62</v>
      </c>
      <c r="AQ127" s="957"/>
      <c r="AR127" s="957"/>
      <c r="AS127" s="957"/>
      <c r="AT127" s="958"/>
      <c r="AU127" s="91"/>
      <c r="AV127" s="91"/>
      <c r="AW127" s="91"/>
      <c r="AX127" s="1031" t="s">
        <v>418</v>
      </c>
      <c r="AY127" s="1032"/>
      <c r="AZ127" s="1032"/>
      <c r="BA127" s="1032"/>
      <c r="BB127" s="1032"/>
      <c r="BC127" s="1032"/>
      <c r="BD127" s="1032"/>
      <c r="BE127" s="1033"/>
      <c r="BF127" s="1034" t="s">
        <v>419</v>
      </c>
      <c r="BG127" s="1032"/>
      <c r="BH127" s="1032"/>
      <c r="BI127" s="1032"/>
      <c r="BJ127" s="1032"/>
      <c r="BK127" s="1032"/>
      <c r="BL127" s="1033"/>
      <c r="BM127" s="1034" t="s">
        <v>420</v>
      </c>
      <c r="BN127" s="1032"/>
      <c r="BO127" s="1032"/>
      <c r="BP127" s="1032"/>
      <c r="BQ127" s="1032"/>
      <c r="BR127" s="1032"/>
      <c r="BS127" s="1033"/>
      <c r="BT127" s="1034" t="s">
        <v>421</v>
      </c>
      <c r="BU127" s="1032"/>
      <c r="BV127" s="1032"/>
      <c r="BW127" s="1032"/>
      <c r="BX127" s="1032"/>
      <c r="BY127" s="1032"/>
      <c r="BZ127" s="1055"/>
      <c r="CA127" s="91"/>
      <c r="CB127" s="91"/>
      <c r="CC127" s="91"/>
      <c r="CD127" s="114"/>
      <c r="CE127" s="114"/>
      <c r="CF127" s="114"/>
      <c r="CG127" s="91"/>
      <c r="CH127" s="91"/>
      <c r="CI127" s="91"/>
      <c r="CJ127" s="113"/>
      <c r="CK127" s="1017"/>
      <c r="CL127" s="1004"/>
      <c r="CM127" s="1004"/>
      <c r="CN127" s="1004"/>
      <c r="CO127" s="1005"/>
      <c r="CP127" s="916" t="s">
        <v>422</v>
      </c>
      <c r="CQ127" s="917"/>
      <c r="CR127" s="917"/>
      <c r="CS127" s="917"/>
      <c r="CT127" s="917"/>
      <c r="CU127" s="917"/>
      <c r="CV127" s="917"/>
      <c r="CW127" s="917"/>
      <c r="CX127" s="917"/>
      <c r="CY127" s="917"/>
      <c r="CZ127" s="917"/>
      <c r="DA127" s="917"/>
      <c r="DB127" s="917"/>
      <c r="DC127" s="917"/>
      <c r="DD127" s="917"/>
      <c r="DE127" s="917"/>
      <c r="DF127" s="918"/>
      <c r="DG127" s="919" t="s">
        <v>62</v>
      </c>
      <c r="DH127" s="920"/>
      <c r="DI127" s="920"/>
      <c r="DJ127" s="920"/>
      <c r="DK127" s="920"/>
      <c r="DL127" s="920" t="s">
        <v>62</v>
      </c>
      <c r="DM127" s="920"/>
      <c r="DN127" s="920"/>
      <c r="DO127" s="920"/>
      <c r="DP127" s="920"/>
      <c r="DQ127" s="920" t="s">
        <v>62</v>
      </c>
      <c r="DR127" s="920"/>
      <c r="DS127" s="920"/>
      <c r="DT127" s="920"/>
      <c r="DU127" s="920"/>
      <c r="DV127" s="921" t="s">
        <v>62</v>
      </c>
      <c r="DW127" s="921"/>
      <c r="DX127" s="921"/>
      <c r="DY127" s="921"/>
      <c r="DZ127" s="922"/>
    </row>
    <row r="128" spans="1:130" s="89" customFormat="1" ht="26.25" customHeight="1" thickBot="1" x14ac:dyDescent="0.2">
      <c r="A128" s="1041" t="s">
        <v>423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424</v>
      </c>
      <c r="X128" s="1043"/>
      <c r="Y128" s="1043"/>
      <c r="Z128" s="1044"/>
      <c r="AA128" s="1045">
        <v>32832</v>
      </c>
      <c r="AB128" s="1046"/>
      <c r="AC128" s="1046"/>
      <c r="AD128" s="1046"/>
      <c r="AE128" s="1047"/>
      <c r="AF128" s="1048">
        <v>26358</v>
      </c>
      <c r="AG128" s="1046"/>
      <c r="AH128" s="1046"/>
      <c r="AI128" s="1046"/>
      <c r="AJ128" s="1047"/>
      <c r="AK128" s="1048">
        <v>23595</v>
      </c>
      <c r="AL128" s="1046"/>
      <c r="AM128" s="1046"/>
      <c r="AN128" s="1046"/>
      <c r="AO128" s="1047"/>
      <c r="AP128" s="1049"/>
      <c r="AQ128" s="1050"/>
      <c r="AR128" s="1050"/>
      <c r="AS128" s="1050"/>
      <c r="AT128" s="1051"/>
      <c r="AU128" s="91"/>
      <c r="AV128" s="91"/>
      <c r="AW128" s="91"/>
      <c r="AX128" s="890" t="s">
        <v>425</v>
      </c>
      <c r="AY128" s="891"/>
      <c r="AZ128" s="891"/>
      <c r="BA128" s="891"/>
      <c r="BB128" s="891"/>
      <c r="BC128" s="891"/>
      <c r="BD128" s="891"/>
      <c r="BE128" s="892"/>
      <c r="BF128" s="1052" t="s">
        <v>62</v>
      </c>
      <c r="BG128" s="1053"/>
      <c r="BH128" s="1053"/>
      <c r="BI128" s="1053"/>
      <c r="BJ128" s="1053"/>
      <c r="BK128" s="1053"/>
      <c r="BL128" s="1054"/>
      <c r="BM128" s="1052">
        <v>14.07</v>
      </c>
      <c r="BN128" s="1053"/>
      <c r="BO128" s="1053"/>
      <c r="BP128" s="1053"/>
      <c r="BQ128" s="1053"/>
      <c r="BR128" s="1053"/>
      <c r="BS128" s="1054"/>
      <c r="BT128" s="1052">
        <v>20</v>
      </c>
      <c r="BU128" s="1053"/>
      <c r="BV128" s="1053"/>
      <c r="BW128" s="1053"/>
      <c r="BX128" s="1053"/>
      <c r="BY128" s="1053"/>
      <c r="BZ128" s="1070"/>
      <c r="CA128" s="114"/>
      <c r="CB128" s="114"/>
      <c r="CC128" s="114"/>
      <c r="CD128" s="114"/>
      <c r="CE128" s="114"/>
      <c r="CF128" s="114"/>
      <c r="CG128" s="91"/>
      <c r="CH128" s="91"/>
      <c r="CI128" s="91"/>
      <c r="CJ128" s="113"/>
      <c r="CK128" s="1018"/>
      <c r="CL128" s="1019"/>
      <c r="CM128" s="1019"/>
      <c r="CN128" s="1019"/>
      <c r="CO128" s="1020"/>
      <c r="CP128" s="1035" t="s">
        <v>426</v>
      </c>
      <c r="CQ128" s="734"/>
      <c r="CR128" s="734"/>
      <c r="CS128" s="734"/>
      <c r="CT128" s="734"/>
      <c r="CU128" s="734"/>
      <c r="CV128" s="734"/>
      <c r="CW128" s="734"/>
      <c r="CX128" s="734"/>
      <c r="CY128" s="734"/>
      <c r="CZ128" s="734"/>
      <c r="DA128" s="734"/>
      <c r="DB128" s="734"/>
      <c r="DC128" s="734"/>
      <c r="DD128" s="734"/>
      <c r="DE128" s="734"/>
      <c r="DF128" s="1036"/>
      <c r="DG128" s="1037" t="s">
        <v>62</v>
      </c>
      <c r="DH128" s="1038"/>
      <c r="DI128" s="1038"/>
      <c r="DJ128" s="1038"/>
      <c r="DK128" s="1038"/>
      <c r="DL128" s="1038" t="s">
        <v>62</v>
      </c>
      <c r="DM128" s="1038"/>
      <c r="DN128" s="1038"/>
      <c r="DO128" s="1038"/>
      <c r="DP128" s="1038"/>
      <c r="DQ128" s="1038" t="s">
        <v>62</v>
      </c>
      <c r="DR128" s="1038"/>
      <c r="DS128" s="1038"/>
      <c r="DT128" s="1038"/>
      <c r="DU128" s="1038"/>
      <c r="DV128" s="1039" t="s">
        <v>62</v>
      </c>
      <c r="DW128" s="1039"/>
      <c r="DX128" s="1039"/>
      <c r="DY128" s="1039"/>
      <c r="DZ128" s="1040"/>
    </row>
    <row r="129" spans="1:131" s="89" customFormat="1" ht="26.25" customHeight="1" x14ac:dyDescent="0.15">
      <c r="A129" s="928" t="s">
        <v>42</v>
      </c>
      <c r="B129" s="929"/>
      <c r="C129" s="929"/>
      <c r="D129" s="929"/>
      <c r="E129" s="929"/>
      <c r="F129" s="929"/>
      <c r="G129" s="929"/>
      <c r="H129" s="929"/>
      <c r="I129" s="929"/>
      <c r="J129" s="929"/>
      <c r="K129" s="929"/>
      <c r="L129" s="929"/>
      <c r="M129" s="929"/>
      <c r="N129" s="929"/>
      <c r="O129" s="929"/>
      <c r="P129" s="929"/>
      <c r="Q129" s="929"/>
      <c r="R129" s="929"/>
      <c r="S129" s="929"/>
      <c r="T129" s="929"/>
      <c r="U129" s="929"/>
      <c r="V129" s="929"/>
      <c r="W129" s="1064" t="s">
        <v>427</v>
      </c>
      <c r="X129" s="1065"/>
      <c r="Y129" s="1065"/>
      <c r="Z129" s="1066"/>
      <c r="AA129" s="952">
        <v>7263439</v>
      </c>
      <c r="AB129" s="953"/>
      <c r="AC129" s="953"/>
      <c r="AD129" s="953"/>
      <c r="AE129" s="954"/>
      <c r="AF129" s="955">
        <v>7006127</v>
      </c>
      <c r="AG129" s="953"/>
      <c r="AH129" s="953"/>
      <c r="AI129" s="953"/>
      <c r="AJ129" s="954"/>
      <c r="AK129" s="955">
        <v>6926449</v>
      </c>
      <c r="AL129" s="953"/>
      <c r="AM129" s="953"/>
      <c r="AN129" s="953"/>
      <c r="AO129" s="954"/>
      <c r="AP129" s="1067"/>
      <c r="AQ129" s="1068"/>
      <c r="AR129" s="1068"/>
      <c r="AS129" s="1068"/>
      <c r="AT129" s="1069"/>
      <c r="AU129" s="92"/>
      <c r="AV129" s="92"/>
      <c r="AW129" s="92"/>
      <c r="AX129" s="1059" t="s">
        <v>428</v>
      </c>
      <c r="AY129" s="917"/>
      <c r="AZ129" s="917"/>
      <c r="BA129" s="917"/>
      <c r="BB129" s="917"/>
      <c r="BC129" s="917"/>
      <c r="BD129" s="917"/>
      <c r="BE129" s="918"/>
      <c r="BF129" s="1060" t="s">
        <v>62</v>
      </c>
      <c r="BG129" s="1061"/>
      <c r="BH129" s="1061"/>
      <c r="BI129" s="1061"/>
      <c r="BJ129" s="1061"/>
      <c r="BK129" s="1061"/>
      <c r="BL129" s="1062"/>
      <c r="BM129" s="1060">
        <v>19.07</v>
      </c>
      <c r="BN129" s="1061"/>
      <c r="BO129" s="1061"/>
      <c r="BP129" s="1061"/>
      <c r="BQ129" s="1061"/>
      <c r="BR129" s="1061"/>
      <c r="BS129" s="1062"/>
      <c r="BT129" s="1060">
        <v>30</v>
      </c>
      <c r="BU129" s="1061"/>
      <c r="BV129" s="1061"/>
      <c r="BW129" s="1061"/>
      <c r="BX129" s="1061"/>
      <c r="BY129" s="1061"/>
      <c r="BZ129" s="1063"/>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928" t="s">
        <v>429</v>
      </c>
      <c r="B130" s="929"/>
      <c r="C130" s="929"/>
      <c r="D130" s="929"/>
      <c r="E130" s="929"/>
      <c r="F130" s="929"/>
      <c r="G130" s="929"/>
      <c r="H130" s="929"/>
      <c r="I130" s="929"/>
      <c r="J130" s="929"/>
      <c r="K130" s="929"/>
      <c r="L130" s="929"/>
      <c r="M130" s="929"/>
      <c r="N130" s="929"/>
      <c r="O130" s="929"/>
      <c r="P130" s="929"/>
      <c r="Q130" s="929"/>
      <c r="R130" s="929"/>
      <c r="S130" s="929"/>
      <c r="T130" s="929"/>
      <c r="U130" s="929"/>
      <c r="V130" s="929"/>
      <c r="W130" s="1064" t="s">
        <v>430</v>
      </c>
      <c r="X130" s="1065"/>
      <c r="Y130" s="1065"/>
      <c r="Z130" s="1066"/>
      <c r="AA130" s="952">
        <v>1370116</v>
      </c>
      <c r="AB130" s="953"/>
      <c r="AC130" s="953"/>
      <c r="AD130" s="953"/>
      <c r="AE130" s="954"/>
      <c r="AF130" s="955">
        <v>1362004</v>
      </c>
      <c r="AG130" s="953"/>
      <c r="AH130" s="953"/>
      <c r="AI130" s="953"/>
      <c r="AJ130" s="954"/>
      <c r="AK130" s="955">
        <v>1318688</v>
      </c>
      <c r="AL130" s="953"/>
      <c r="AM130" s="953"/>
      <c r="AN130" s="953"/>
      <c r="AO130" s="954"/>
      <c r="AP130" s="1067"/>
      <c r="AQ130" s="1068"/>
      <c r="AR130" s="1068"/>
      <c r="AS130" s="1068"/>
      <c r="AT130" s="1069"/>
      <c r="AU130" s="92"/>
      <c r="AV130" s="92"/>
      <c r="AW130" s="92"/>
      <c r="AX130" s="1059" t="s">
        <v>431</v>
      </c>
      <c r="AY130" s="917"/>
      <c r="AZ130" s="917"/>
      <c r="BA130" s="917"/>
      <c r="BB130" s="917"/>
      <c r="BC130" s="917"/>
      <c r="BD130" s="917"/>
      <c r="BE130" s="918"/>
      <c r="BF130" s="1095">
        <v>10.199999999999999</v>
      </c>
      <c r="BG130" s="1096"/>
      <c r="BH130" s="1096"/>
      <c r="BI130" s="1096"/>
      <c r="BJ130" s="1096"/>
      <c r="BK130" s="1096"/>
      <c r="BL130" s="1097"/>
      <c r="BM130" s="1095">
        <v>25</v>
      </c>
      <c r="BN130" s="1096"/>
      <c r="BO130" s="1096"/>
      <c r="BP130" s="1096"/>
      <c r="BQ130" s="1096"/>
      <c r="BR130" s="1096"/>
      <c r="BS130" s="1097"/>
      <c r="BT130" s="1095">
        <v>35</v>
      </c>
      <c r="BU130" s="1096"/>
      <c r="BV130" s="1096"/>
      <c r="BW130" s="1096"/>
      <c r="BX130" s="1096"/>
      <c r="BY130" s="1096"/>
      <c r="BZ130" s="1098"/>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099"/>
      <c r="B131" s="1100"/>
      <c r="C131" s="1100"/>
      <c r="D131" s="1100"/>
      <c r="E131" s="1100"/>
      <c r="F131" s="1100"/>
      <c r="G131" s="1100"/>
      <c r="H131" s="1100"/>
      <c r="I131" s="1100"/>
      <c r="J131" s="1100"/>
      <c r="K131" s="1100"/>
      <c r="L131" s="1100"/>
      <c r="M131" s="1100"/>
      <c r="N131" s="1100"/>
      <c r="O131" s="1100"/>
      <c r="P131" s="1100"/>
      <c r="Q131" s="1100"/>
      <c r="R131" s="1100"/>
      <c r="S131" s="1100"/>
      <c r="T131" s="1100"/>
      <c r="U131" s="1100"/>
      <c r="V131" s="1100"/>
      <c r="W131" s="1101" t="s">
        <v>432</v>
      </c>
      <c r="X131" s="1102"/>
      <c r="Y131" s="1102"/>
      <c r="Z131" s="1103"/>
      <c r="AA131" s="998">
        <v>5893323</v>
      </c>
      <c r="AB131" s="980"/>
      <c r="AC131" s="980"/>
      <c r="AD131" s="980"/>
      <c r="AE131" s="981"/>
      <c r="AF131" s="979">
        <v>5644123</v>
      </c>
      <c r="AG131" s="980"/>
      <c r="AH131" s="980"/>
      <c r="AI131" s="980"/>
      <c r="AJ131" s="981"/>
      <c r="AK131" s="979">
        <v>5607761</v>
      </c>
      <c r="AL131" s="980"/>
      <c r="AM131" s="980"/>
      <c r="AN131" s="980"/>
      <c r="AO131" s="981"/>
      <c r="AP131" s="1104"/>
      <c r="AQ131" s="1105"/>
      <c r="AR131" s="1105"/>
      <c r="AS131" s="1105"/>
      <c r="AT131" s="1106"/>
      <c r="AU131" s="92"/>
      <c r="AV131" s="92"/>
      <c r="AW131" s="92"/>
      <c r="AX131" s="1077" t="s">
        <v>433</v>
      </c>
      <c r="AY131" s="734"/>
      <c r="AZ131" s="734"/>
      <c r="BA131" s="734"/>
      <c r="BB131" s="734"/>
      <c r="BC131" s="734"/>
      <c r="BD131" s="734"/>
      <c r="BE131" s="1036"/>
      <c r="BF131" s="1078" t="s">
        <v>62</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84" t="s">
        <v>434</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435</v>
      </c>
      <c r="W132" s="1088"/>
      <c r="X132" s="1088"/>
      <c r="Y132" s="1088"/>
      <c r="Z132" s="1089"/>
      <c r="AA132" s="1090">
        <v>9.6872172120000002</v>
      </c>
      <c r="AB132" s="1091"/>
      <c r="AC132" s="1091"/>
      <c r="AD132" s="1091"/>
      <c r="AE132" s="1092"/>
      <c r="AF132" s="1093">
        <v>10.28891468</v>
      </c>
      <c r="AG132" s="1091"/>
      <c r="AH132" s="1091"/>
      <c r="AI132" s="1091"/>
      <c r="AJ132" s="1092"/>
      <c r="AK132" s="1093">
        <v>10.69544512</v>
      </c>
      <c r="AL132" s="1091"/>
      <c r="AM132" s="1091"/>
      <c r="AN132" s="1091"/>
      <c r="AO132" s="1092"/>
      <c r="AP132" s="995"/>
      <c r="AQ132" s="996"/>
      <c r="AR132" s="996"/>
      <c r="AS132" s="996"/>
      <c r="AT132" s="109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436</v>
      </c>
      <c r="W133" s="1071"/>
      <c r="X133" s="1071"/>
      <c r="Y133" s="1071"/>
      <c r="Z133" s="1072"/>
      <c r="AA133" s="1073">
        <v>10.1</v>
      </c>
      <c r="AB133" s="1074"/>
      <c r="AC133" s="1074"/>
      <c r="AD133" s="1074"/>
      <c r="AE133" s="1075"/>
      <c r="AF133" s="1073">
        <v>9.9</v>
      </c>
      <c r="AG133" s="1074"/>
      <c r="AH133" s="1074"/>
      <c r="AI133" s="1074"/>
      <c r="AJ133" s="1075"/>
      <c r="AK133" s="1073">
        <v>10.199999999999999</v>
      </c>
      <c r="AL133" s="1074"/>
      <c r="AM133" s="1074"/>
      <c r="AN133" s="1074"/>
      <c r="AO133" s="1075"/>
      <c r="AP133" s="1022"/>
      <c r="AQ133" s="1023"/>
      <c r="AR133" s="1023"/>
      <c r="AS133" s="1023"/>
      <c r="AT133" s="1076"/>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LOb6sJcTANhyKzzXQXbqnE6VUQIHjdqAN83wEK2q4aGfXNBCn7Mh5RcOdJfksm99DnkEKssN0d9NITb8jYy0Bg==" saltValue="F8enqikL5eBnBDtnkgpg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2"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Ss/ZchtME2Zs3/s5rNvHOSoW0fUuHIKbfIj7JlAbv30GvMSx8LXjQ8/oxTYIJ/xAWWMXDXBI7FZFhzaUkeqHgg==" saltValue="v/ezQT3zzliPQfuvfmyn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5" zoomScale="85" zoomScaleNormal="85"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rjZGI1pVJVhizeIeOh40Izas+uuwXhnkw3B3B3bq3FegzvwAOAVRPKxGDFMl9ls1P0dK/wRMQvlHBoUknwz+Q==" saltValue="Icl1IIU7A57+WKXBuz3on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437</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438</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08" t="s">
        <v>439</v>
      </c>
      <c r="AP7" s="129"/>
      <c r="AQ7" s="130" t="s">
        <v>440</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09"/>
      <c r="AP8" s="135" t="s">
        <v>441</v>
      </c>
      <c r="AQ8" s="136" t="s">
        <v>442</v>
      </c>
      <c r="AR8" s="137" t="s">
        <v>443</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10" t="s">
        <v>444</v>
      </c>
      <c r="AL9" s="1111"/>
      <c r="AM9" s="1111"/>
      <c r="AN9" s="1112"/>
      <c r="AO9" s="138">
        <v>2231241</v>
      </c>
      <c r="AP9" s="138">
        <v>148275</v>
      </c>
      <c r="AQ9" s="139">
        <v>121399</v>
      </c>
      <c r="AR9" s="140">
        <v>22.1</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10" t="s">
        <v>445</v>
      </c>
      <c r="AL10" s="1111"/>
      <c r="AM10" s="1111"/>
      <c r="AN10" s="1112"/>
      <c r="AO10" s="141">
        <v>185858</v>
      </c>
      <c r="AP10" s="141">
        <v>12351</v>
      </c>
      <c r="AQ10" s="142">
        <v>14890</v>
      </c>
      <c r="AR10" s="143">
        <v>-17.100000000000001</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10" t="s">
        <v>446</v>
      </c>
      <c r="AL11" s="1111"/>
      <c r="AM11" s="1111"/>
      <c r="AN11" s="1112"/>
      <c r="AO11" s="141" t="s">
        <v>319</v>
      </c>
      <c r="AP11" s="141" t="s">
        <v>319</v>
      </c>
      <c r="AQ11" s="142">
        <v>3495</v>
      </c>
      <c r="AR11" s="143" t="s">
        <v>319</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10" t="s">
        <v>447</v>
      </c>
      <c r="AL12" s="1111"/>
      <c r="AM12" s="1111"/>
      <c r="AN12" s="1112"/>
      <c r="AO12" s="141" t="s">
        <v>319</v>
      </c>
      <c r="AP12" s="141" t="s">
        <v>319</v>
      </c>
      <c r="AQ12" s="142" t="s">
        <v>319</v>
      </c>
      <c r="AR12" s="143" t="s">
        <v>319</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10" t="s">
        <v>448</v>
      </c>
      <c r="AL13" s="1111"/>
      <c r="AM13" s="1111"/>
      <c r="AN13" s="1112"/>
      <c r="AO13" s="141">
        <v>103416</v>
      </c>
      <c r="AP13" s="141">
        <v>6872</v>
      </c>
      <c r="AQ13" s="142">
        <v>5676</v>
      </c>
      <c r="AR13" s="143">
        <v>21.1</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10" t="s">
        <v>449</v>
      </c>
      <c r="AL14" s="1111"/>
      <c r="AM14" s="1111"/>
      <c r="AN14" s="1112"/>
      <c r="AO14" s="141">
        <v>2590</v>
      </c>
      <c r="AP14" s="141">
        <v>172</v>
      </c>
      <c r="AQ14" s="142">
        <v>1839</v>
      </c>
      <c r="AR14" s="143">
        <v>-90.6</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13" t="s">
        <v>450</v>
      </c>
      <c r="AL15" s="1114"/>
      <c r="AM15" s="1114"/>
      <c r="AN15" s="1115"/>
      <c r="AO15" s="141">
        <v>-144895</v>
      </c>
      <c r="AP15" s="141">
        <v>-9629</v>
      </c>
      <c r="AQ15" s="142">
        <v>-7293</v>
      </c>
      <c r="AR15" s="143">
        <v>32</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13" t="s">
        <v>118</v>
      </c>
      <c r="AL16" s="1114"/>
      <c r="AM16" s="1114"/>
      <c r="AN16" s="1115"/>
      <c r="AO16" s="141">
        <v>2378210</v>
      </c>
      <c r="AP16" s="141">
        <v>158042</v>
      </c>
      <c r="AQ16" s="142">
        <v>140006</v>
      </c>
      <c r="AR16" s="143">
        <v>12.9</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451</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452</v>
      </c>
      <c r="AP20" s="150" t="s">
        <v>453</v>
      </c>
      <c r="AQ20" s="151" t="s">
        <v>454</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16" t="s">
        <v>455</v>
      </c>
      <c r="AL21" s="1117"/>
      <c r="AM21" s="1117"/>
      <c r="AN21" s="1118"/>
      <c r="AO21" s="154">
        <v>12.23</v>
      </c>
      <c r="AP21" s="155">
        <v>12.39</v>
      </c>
      <c r="AQ21" s="156">
        <v>-0.16</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16" t="s">
        <v>456</v>
      </c>
      <c r="AL22" s="1117"/>
      <c r="AM22" s="1117"/>
      <c r="AN22" s="1118"/>
      <c r="AO22" s="159">
        <v>93</v>
      </c>
      <c r="AP22" s="160">
        <v>95.4</v>
      </c>
      <c r="AQ22" s="161">
        <v>-2.4</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07" t="s">
        <v>457</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124"/>
    </row>
    <row r="27" spans="1:46" x14ac:dyDescent="0.15">
      <c r="A27" s="166"/>
      <c r="AO27" s="119"/>
      <c r="AP27" s="119"/>
      <c r="AQ27" s="119"/>
      <c r="AR27" s="119"/>
      <c r="AS27" s="119"/>
      <c r="AT27" s="119"/>
    </row>
    <row r="28" spans="1:46" ht="17.25" x14ac:dyDescent="0.15">
      <c r="A28" s="120" t="s">
        <v>458</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459</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08" t="s">
        <v>439</v>
      </c>
      <c r="AP30" s="129"/>
      <c r="AQ30" s="130" t="s">
        <v>440</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09"/>
      <c r="AP31" s="135" t="s">
        <v>441</v>
      </c>
      <c r="AQ31" s="136" t="s">
        <v>442</v>
      </c>
      <c r="AR31" s="137" t="s">
        <v>443</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24" t="s">
        <v>460</v>
      </c>
      <c r="AL32" s="1125"/>
      <c r="AM32" s="1125"/>
      <c r="AN32" s="1126"/>
      <c r="AO32" s="169">
        <v>1335291</v>
      </c>
      <c r="AP32" s="169">
        <v>88735</v>
      </c>
      <c r="AQ32" s="170">
        <v>82032</v>
      </c>
      <c r="AR32" s="171">
        <v>8.1999999999999993</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24" t="s">
        <v>461</v>
      </c>
      <c r="AL33" s="1125"/>
      <c r="AM33" s="1125"/>
      <c r="AN33" s="1126"/>
      <c r="AO33" s="169" t="s">
        <v>319</v>
      </c>
      <c r="AP33" s="169" t="s">
        <v>319</v>
      </c>
      <c r="AQ33" s="170" t="s">
        <v>319</v>
      </c>
      <c r="AR33" s="171" t="s">
        <v>319</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24" t="s">
        <v>462</v>
      </c>
      <c r="AL34" s="1125"/>
      <c r="AM34" s="1125"/>
      <c r="AN34" s="1126"/>
      <c r="AO34" s="169" t="s">
        <v>319</v>
      </c>
      <c r="AP34" s="169" t="s">
        <v>319</v>
      </c>
      <c r="AQ34" s="170" t="s">
        <v>319</v>
      </c>
      <c r="AR34" s="171" t="s">
        <v>319</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24" t="s">
        <v>463</v>
      </c>
      <c r="AL35" s="1125"/>
      <c r="AM35" s="1125"/>
      <c r="AN35" s="1126"/>
      <c r="AO35" s="169">
        <v>572057</v>
      </c>
      <c r="AP35" s="169">
        <v>38015</v>
      </c>
      <c r="AQ35" s="170">
        <v>19007</v>
      </c>
      <c r="AR35" s="171">
        <v>100</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24" t="s">
        <v>464</v>
      </c>
      <c r="AL36" s="1125"/>
      <c r="AM36" s="1125"/>
      <c r="AN36" s="1126"/>
      <c r="AO36" s="169">
        <v>34710</v>
      </c>
      <c r="AP36" s="169">
        <v>2307</v>
      </c>
      <c r="AQ36" s="170">
        <v>3652</v>
      </c>
      <c r="AR36" s="171">
        <v>-36.799999999999997</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24" t="s">
        <v>465</v>
      </c>
      <c r="AL37" s="1125"/>
      <c r="AM37" s="1125"/>
      <c r="AN37" s="1126"/>
      <c r="AO37" s="169" t="s">
        <v>319</v>
      </c>
      <c r="AP37" s="169" t="s">
        <v>319</v>
      </c>
      <c r="AQ37" s="170">
        <v>1064</v>
      </c>
      <c r="AR37" s="171" t="s">
        <v>319</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27" t="s">
        <v>466</v>
      </c>
      <c r="AL38" s="1128"/>
      <c r="AM38" s="1128"/>
      <c r="AN38" s="1129"/>
      <c r="AO38" s="172" t="s">
        <v>319</v>
      </c>
      <c r="AP38" s="172" t="s">
        <v>319</v>
      </c>
      <c r="AQ38" s="173">
        <v>6</v>
      </c>
      <c r="AR38" s="161" t="s">
        <v>319</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27" t="s">
        <v>467</v>
      </c>
      <c r="AL39" s="1128"/>
      <c r="AM39" s="1128"/>
      <c r="AN39" s="1129"/>
      <c r="AO39" s="169">
        <v>-23595</v>
      </c>
      <c r="AP39" s="169">
        <v>-1568</v>
      </c>
      <c r="AQ39" s="170">
        <v>-1926</v>
      </c>
      <c r="AR39" s="171">
        <v>-18.600000000000001</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24" t="s">
        <v>468</v>
      </c>
      <c r="AL40" s="1125"/>
      <c r="AM40" s="1125"/>
      <c r="AN40" s="1126"/>
      <c r="AO40" s="169">
        <v>-1318688</v>
      </c>
      <c r="AP40" s="169">
        <v>-87632</v>
      </c>
      <c r="AQ40" s="170">
        <v>-70284</v>
      </c>
      <c r="AR40" s="171">
        <v>24.7</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30" t="s">
        <v>229</v>
      </c>
      <c r="AL41" s="1131"/>
      <c r="AM41" s="1131"/>
      <c r="AN41" s="1132"/>
      <c r="AO41" s="169">
        <v>599775</v>
      </c>
      <c r="AP41" s="169">
        <v>39857</v>
      </c>
      <c r="AQ41" s="170">
        <v>33551</v>
      </c>
      <c r="AR41" s="171">
        <v>18.8</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469</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470</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9" t="s">
        <v>439</v>
      </c>
      <c r="AN49" s="1121" t="s">
        <v>471</v>
      </c>
      <c r="AO49" s="1122"/>
      <c r="AP49" s="1122"/>
      <c r="AQ49" s="1122"/>
      <c r="AR49" s="1123"/>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20"/>
      <c r="AN50" s="185" t="s">
        <v>472</v>
      </c>
      <c r="AO50" s="186" t="s">
        <v>473</v>
      </c>
      <c r="AP50" s="187" t="s">
        <v>474</v>
      </c>
      <c r="AQ50" s="188" t="s">
        <v>475</v>
      </c>
      <c r="AR50" s="189" t="s">
        <v>476</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477</v>
      </c>
      <c r="AL51" s="182"/>
      <c r="AM51" s="190">
        <v>1465062</v>
      </c>
      <c r="AN51" s="191">
        <v>90497</v>
      </c>
      <c r="AO51" s="192">
        <v>15.6</v>
      </c>
      <c r="AP51" s="193">
        <v>113347</v>
      </c>
      <c r="AQ51" s="194">
        <v>15.1</v>
      </c>
      <c r="AR51" s="195">
        <v>0.5</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478</v>
      </c>
      <c r="AM52" s="198">
        <v>655558</v>
      </c>
      <c r="AN52" s="199">
        <v>40494</v>
      </c>
      <c r="AO52" s="200">
        <v>-15.6</v>
      </c>
      <c r="AP52" s="201">
        <v>58728</v>
      </c>
      <c r="AQ52" s="202">
        <v>23.5</v>
      </c>
      <c r="AR52" s="203">
        <v>-39.1</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479</v>
      </c>
      <c r="AL53" s="182"/>
      <c r="AM53" s="190">
        <v>1310253</v>
      </c>
      <c r="AN53" s="191">
        <v>82271</v>
      </c>
      <c r="AO53" s="192">
        <v>-9.1</v>
      </c>
      <c r="AP53" s="193">
        <v>125418</v>
      </c>
      <c r="AQ53" s="194">
        <v>10.6</v>
      </c>
      <c r="AR53" s="195">
        <v>-19.7</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478</v>
      </c>
      <c r="AM54" s="198">
        <v>508359</v>
      </c>
      <c r="AN54" s="199">
        <v>31920</v>
      </c>
      <c r="AO54" s="200">
        <v>-21.2</v>
      </c>
      <c r="AP54" s="201">
        <v>60445</v>
      </c>
      <c r="AQ54" s="202">
        <v>2.9</v>
      </c>
      <c r="AR54" s="203">
        <v>-24.1</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480</v>
      </c>
      <c r="AL55" s="182"/>
      <c r="AM55" s="190">
        <v>1390986</v>
      </c>
      <c r="AN55" s="191">
        <v>89023</v>
      </c>
      <c r="AO55" s="192">
        <v>8.1999999999999993</v>
      </c>
      <c r="AP55" s="193">
        <v>108384</v>
      </c>
      <c r="AQ55" s="194">
        <v>-13.6</v>
      </c>
      <c r="AR55" s="195">
        <v>21.8</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478</v>
      </c>
      <c r="AM56" s="198">
        <v>484597</v>
      </c>
      <c r="AN56" s="199">
        <v>31014</v>
      </c>
      <c r="AO56" s="200">
        <v>-2.8</v>
      </c>
      <c r="AP56" s="201">
        <v>51153</v>
      </c>
      <c r="AQ56" s="202">
        <v>-15.4</v>
      </c>
      <c r="AR56" s="203">
        <v>12.6</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481</v>
      </c>
      <c r="AL57" s="182"/>
      <c r="AM57" s="190">
        <v>1234544</v>
      </c>
      <c r="AN57" s="191">
        <v>80584</v>
      </c>
      <c r="AO57" s="192">
        <v>-9.5</v>
      </c>
      <c r="AP57" s="193">
        <v>80959</v>
      </c>
      <c r="AQ57" s="194">
        <v>-25.3</v>
      </c>
      <c r="AR57" s="195">
        <v>15.8</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478</v>
      </c>
      <c r="AM58" s="198">
        <v>848757</v>
      </c>
      <c r="AN58" s="199">
        <v>55402</v>
      </c>
      <c r="AO58" s="200">
        <v>78.599999999999994</v>
      </c>
      <c r="AP58" s="201">
        <v>43928</v>
      </c>
      <c r="AQ58" s="202">
        <v>-14.1</v>
      </c>
      <c r="AR58" s="203">
        <v>92.7</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482</v>
      </c>
      <c r="AL59" s="182"/>
      <c r="AM59" s="190">
        <v>1333960</v>
      </c>
      <c r="AN59" s="191">
        <v>88647</v>
      </c>
      <c r="AO59" s="192">
        <v>10</v>
      </c>
      <c r="AP59" s="193">
        <v>117242</v>
      </c>
      <c r="AQ59" s="194">
        <v>44.8</v>
      </c>
      <c r="AR59" s="195">
        <v>-34.799999999999997</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478</v>
      </c>
      <c r="AM60" s="198">
        <v>847528</v>
      </c>
      <c r="AN60" s="199">
        <v>56322</v>
      </c>
      <c r="AO60" s="200">
        <v>1.7</v>
      </c>
      <c r="AP60" s="201">
        <v>59234</v>
      </c>
      <c r="AQ60" s="202">
        <v>34.799999999999997</v>
      </c>
      <c r="AR60" s="203">
        <v>-33.1</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483</v>
      </c>
      <c r="AL61" s="204"/>
      <c r="AM61" s="205">
        <v>1346961</v>
      </c>
      <c r="AN61" s="206">
        <v>86204</v>
      </c>
      <c r="AO61" s="207">
        <v>3</v>
      </c>
      <c r="AP61" s="208">
        <v>109070</v>
      </c>
      <c r="AQ61" s="209">
        <v>6.3</v>
      </c>
      <c r="AR61" s="195">
        <v>-3.3</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478</v>
      </c>
      <c r="AM62" s="198">
        <v>668960</v>
      </c>
      <c r="AN62" s="199">
        <v>43030</v>
      </c>
      <c r="AO62" s="200">
        <v>8.1</v>
      </c>
      <c r="AP62" s="201">
        <v>54698</v>
      </c>
      <c r="AQ62" s="202">
        <v>6.3</v>
      </c>
      <c r="AR62" s="203">
        <v>1.8</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aB3Dz/d0eqiNa2BEvMgrD3KTITJt2QKoRrWe5AqiR6UzZC4HyWYDKUF8YKqzAv/nbFHB356Q1erio2KQoS6VTQ==" saltValue="pjvCLN+pmK196ZkScP6b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KOuEyxB/9KTJ099CI5/GQZGn1OqktxPRPmeoz5o3+WYw4JQ84t4iCafHxZ7HU/c89CDrsh8UlWP/P9jLpsh+Ww==" saltValue="JrnfVYSONZ2kkIWLLcC0F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8"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zItlEbcpCWx16jihbghLV8nHCwPgxfa5YNJFwYcV+a3svFL1o590c0fOiHOMj7fuPnEtAHVB3MnQ7D4UETwBPw==" saltValue="wg6AavI+kx0z4LGodx/Q1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topLeftCell="D36" zoomScale="115" zoomScaleNormal="115" zoomScaleSheetLayoutView="100" workbookViewId="0"/>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484</v>
      </c>
    </row>
    <row r="46" spans="2:10" ht="29.25" customHeight="1" thickBot="1" x14ac:dyDescent="0.25">
      <c r="B46" s="215" t="s">
        <v>22</v>
      </c>
      <c r="C46" s="216"/>
      <c r="D46" s="216"/>
      <c r="E46" s="217" t="s">
        <v>485</v>
      </c>
      <c r="F46" s="218" t="s">
        <v>3</v>
      </c>
      <c r="G46" s="219" t="s">
        <v>4</v>
      </c>
      <c r="H46" s="219" t="s">
        <v>5</v>
      </c>
      <c r="I46" s="219" t="s">
        <v>6</v>
      </c>
      <c r="J46" s="220" t="s">
        <v>7</v>
      </c>
    </row>
    <row r="47" spans="2:10" ht="57.75" customHeight="1" x14ac:dyDescent="0.15">
      <c r="B47" s="221"/>
      <c r="C47" s="1133" t="s">
        <v>486</v>
      </c>
      <c r="D47" s="1133"/>
      <c r="E47" s="1134"/>
      <c r="F47" s="222">
        <v>27.52</v>
      </c>
      <c r="G47" s="223">
        <v>25.2</v>
      </c>
      <c r="H47" s="223">
        <v>24.41</v>
      </c>
      <c r="I47" s="223">
        <v>26.23</v>
      </c>
      <c r="J47" s="224">
        <v>26.64</v>
      </c>
    </row>
    <row r="48" spans="2:10" ht="57.75" customHeight="1" x14ac:dyDescent="0.15">
      <c r="B48" s="225"/>
      <c r="C48" s="1135" t="s">
        <v>487</v>
      </c>
      <c r="D48" s="1135"/>
      <c r="E48" s="1136"/>
      <c r="F48" s="226">
        <v>5.35</v>
      </c>
      <c r="G48" s="227">
        <v>5.47</v>
      </c>
      <c r="H48" s="227">
        <v>6.2</v>
      </c>
      <c r="I48" s="227">
        <v>7.13</v>
      </c>
      <c r="J48" s="228">
        <v>6.12</v>
      </c>
    </row>
    <row r="49" spans="2:10" ht="57.75" customHeight="1" thickBot="1" x14ac:dyDescent="0.2">
      <c r="B49" s="229"/>
      <c r="C49" s="1137" t="s">
        <v>488</v>
      </c>
      <c r="D49" s="1137"/>
      <c r="E49" s="1138"/>
      <c r="F49" s="230" t="s">
        <v>489</v>
      </c>
      <c r="G49" s="231" t="s">
        <v>490</v>
      </c>
      <c r="H49" s="231">
        <v>1</v>
      </c>
      <c r="I49" s="231">
        <v>1.63</v>
      </c>
      <c r="J49" s="232" t="s">
        <v>491</v>
      </c>
    </row>
    <row r="50" spans="2:10" x14ac:dyDescent="0.15"/>
  </sheetData>
  <sheetProtection algorithmName="SHA-512" hashValue="/mCobMDCO2w2g43IIkDX8894zqVwSDL6SjD8C9P9nlLmyDvbE8WafbSezA0qBPQmI8MFUOx4DXxOh/TNuJrSwA==" saltValue="5xBmGGRTpYanNlH0vcaP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2025-09-16T06:20:13Z</cp:lastPrinted>
  <dcterms:created xsi:type="dcterms:W3CDTF">2025-07-24T11:31:54Z</dcterms:created>
  <dcterms:modified xsi:type="dcterms:W3CDTF">2025-09-16T07:03:51Z</dcterms:modified>
  <cp:category/>
</cp:coreProperties>
</file>