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file\010総務\05 財政室\02_決算\03_財政分析\R5決算分析\R07.09.19〆_財政状況資料集\02_町→県\"/>
    </mc:Choice>
  </mc:AlternateContent>
  <xr:revisionPtr revIDLastSave="0" documentId="13_ncr:1_{06025743-C1F4-49B4-A741-876CE092E519}" xr6:coauthVersionLast="47" xr6:coauthVersionMax="47" xr10:uidLastSave="{00000000-0000-0000-0000-000000000000}"/>
  <bookViews>
    <workbookView xWindow="-120" yWindow="-120" windowWidth="29040" windowHeight="15720" tabRatio="748"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c r="BE42" i="7"/>
  <c r="AM42" i="7"/>
  <c r="U42" i="7"/>
  <c r="E42" i="7"/>
  <c r="C42" i="7" s="1"/>
  <c r="DG41" i="7"/>
  <c r="CQ41" i="7"/>
  <c r="CO41" i="7" s="1"/>
  <c r="BY41" i="7"/>
  <c r="BW41" i="7" s="1"/>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G37" i="7"/>
  <c r="AM37" i="7"/>
  <c r="U37" i="7"/>
  <c r="E37" i="7"/>
  <c r="C37" i="7" s="1"/>
  <c r="DG36" i="7"/>
  <c r="CQ36" i="7"/>
  <c r="BY36" i="7"/>
  <c r="BG36" i="7"/>
  <c r="AO36" i="7"/>
  <c r="U36" i="7"/>
  <c r="E36" i="7"/>
  <c r="C36" i="7" s="1"/>
  <c r="DG35" i="7"/>
  <c r="CQ35" i="7"/>
  <c r="BY35" i="7"/>
  <c r="BG35" i="7"/>
  <c r="AO35" i="7"/>
  <c r="W35" i="7"/>
  <c r="E35" i="7"/>
  <c r="DG34" i="7"/>
  <c r="CQ34" i="7"/>
  <c r="BY34" i="7"/>
  <c r="BG34" i="7"/>
  <c r="AO34" i="7"/>
  <c r="W34" i="7"/>
  <c r="E34" i="7"/>
  <c r="C34" i="7"/>
  <c r="C35" i="7" l="1"/>
  <c r="U34" i="7"/>
  <c r="U35" i="7" l="1"/>
  <c r="AM34" i="7" s="1"/>
  <c r="AM35" i="7" s="1"/>
  <c r="AM36" i="7" s="1"/>
  <c r="BE34" i="7" l="1"/>
  <c r="BE35" i="7" s="1"/>
  <c r="BE36" i="7" s="1"/>
  <c r="BE37" i="7" s="1"/>
  <c r="BW34" i="7"/>
  <c r="BW35" i="7" s="1"/>
  <c r="BW36" i="7" s="1"/>
  <c r="BW37" i="7" s="1"/>
  <c r="BW38" i="7" s="1"/>
  <c r="BW39" i="7" s="1"/>
  <c r="BW40" i="7" s="1"/>
  <c r="CO34" i="7" s="1"/>
  <c r="CO35" i="7" s="1"/>
  <c r="CO36" i="7" s="1"/>
</calcChain>
</file>

<file path=xl/sharedStrings.xml><?xml version="1.0" encoding="utf-8"?>
<sst xmlns="http://schemas.openxmlformats.org/spreadsheetml/2006/main" count="1069" uniqueCount="556">
  <si>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</si>
  <si>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</si>
  <si>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</si>
  <si>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</si>
  <si>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</si>
  <si>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</si>
  <si>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</si>
  <si>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</si>
  <si>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</si>
  <si>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</si>
  <si>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</si>
  <si>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</si>
  <si>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</si>
  <si>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</si>
  <si>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</si>
  <si>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</si>
  <si>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</si>
  <si>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</si>
  <si>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</si>
  <si>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</si>
  <si>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</si>
  <si>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</si>
  <si>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</si>
  <si>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</si>
  <si>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</si>
  <si>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</si>
  <si>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</si>
  <si>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</si>
  <si>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</si>
  <si>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</si>
  <si>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</si>
  <si>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</si>
  <si>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</si>
  <si>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</si>
  <si>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南部町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</si>
  <si>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</si>
  <si>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</si>
  <si>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</si>
  <si>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</si>
  <si>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</si>
  <si>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</si>
  <si>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</si>
  <si>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</si>
  <si>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</si>
  <si>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</si>
  <si>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</si>
  <si>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</si>
  <si>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</si>
  <si>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</si>
  <si>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</si>
  <si>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</si>
  <si>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</si>
  <si>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</si>
  <si>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</si>
  <si>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</si>
  <si>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</si>
  <si>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</si>
  <si>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</si>
  <si>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</si>
  <si>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</si>
  <si>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</si>
  <si>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</si>
  <si>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</si>
  <si>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</si>
  <si>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</si>
  <si>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</si>
  <si>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</si>
  <si>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</si>
  <si>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</si>
  <si>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</si>
  <si>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</si>
  <si>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</si>
  <si>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</si>
  <si>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</si>
  <si>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</si>
  <si>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</si>
  <si>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</si>
  <si>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</si>
  <si>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</si>
  <si>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</si>
  <si>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</si>
  <si>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</si>
  <si>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</si>
  <si>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</si>
  <si>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</si>
  <si>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</si>
  <si>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</si>
  <si>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</si>
  <si>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</si>
  <si>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</si>
  <si>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</si>
  <si>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</si>
  <si>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</si>
  <si>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</si>
  <si>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</si>
  <si>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</si>
  <si>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</si>
  <si>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</si>
  <si>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</si>
  <si>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</si>
  <si>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</si>
  <si>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</si>
  <si>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</si>
  <si>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</si>
  <si>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</si>
  <si>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</si>
  <si>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</si>
  <si>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</si>
  <si>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</si>
  <si>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</si>
  <si>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</si>
  <si>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</si>
  <si>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</si>
  <si>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</si>
  <si>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</si>
  <si>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</si>
  <si>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</si>
  <si>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</si>
  <si>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</si>
  <si>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</si>
  <si>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</si>
  <si>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</si>
  <si>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</si>
  <si>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</si>
  <si>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</si>
  <si>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</si>
  <si>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</si>
  <si>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</si>
  <si>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</si>
  <si>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</si>
  <si>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</si>
  <si>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</si>
  <si>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</si>
  <si>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</si>
  <si>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</si>
  <si>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</si>
  <si>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</si>
  <si>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</si>
  <si>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</si>
  <si>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</si>
  <si>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</si>
  <si>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</si>
  <si>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</si>
  <si>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</si>
  <si>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</si>
  <si>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</si>
  <si>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鳥取県南部町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</si>
  <si>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</si>
  <si>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</si>
  <si>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</si>
  <si>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</si>
  <si>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</si>
  <si>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</si>
  <si>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</si>
  <si>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</si>
  <si>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</si>
  <si>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</si>
  <si>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</si>
  <si>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</si>
  <si>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</si>
  <si>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</si>
  <si>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</si>
  <si>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</si>
  <si>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</si>
  <si>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</si>
  <si>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</si>
  <si>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</si>
  <si>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</si>
  <si>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</si>
  <si>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</si>
  <si>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</si>
  <si>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</si>
  <si>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</si>
  <si>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</si>
  <si>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</si>
  <si>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</si>
  <si>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</si>
  <si>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</si>
  <si>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</si>
  <si>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</si>
  <si>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</si>
  <si>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</si>
  <si>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</si>
  <si>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</si>
  <si>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</si>
  <si>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</si>
  <si>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</si>
  <si>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</si>
  <si>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</si>
  <si>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</si>
  <si>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</si>
  <si>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</si>
  <si>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</si>
  <si>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</si>
  <si>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</si>
  <si>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</si>
  <si>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</si>
  <si>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</si>
  <si>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</si>
  <si>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</si>
  <si>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</si>
  <si>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</si>
  <si>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</si>
  <si>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</si>
  <si>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</si>
  <si>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</si>
  <si>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</si>
  <si>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</si>
  <si>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</si>
  <si>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</si>
  <si>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</si>
  <si>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</si>
  <si>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</si>
  <si>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</si>
  <si>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</si>
  <si>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</si>
  <si>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</si>
  <si>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</si>
  <si>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</si>
  <si>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</si>
  <si>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</si>
  <si>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</si>
  <si>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</si>
  <si>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</si>
  <si>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</si>
  <si>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</si>
  <si>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</si>
  <si>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</si>
  <si>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</si>
  <si>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</si>
  <si>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</si>
  <si>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</si>
  <si>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</si>
  <si>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</si>
  <si>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</si>
  <si>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</si>
  <si>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</si>
  <si>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</si>
  <si>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</si>
  <si>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</si>
  <si>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</si>
  <si>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</si>
  <si>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</si>
  <si>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</si>
  <si>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</si>
  <si>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</si>
  <si>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</si>
  <si>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</si>
  <si>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</si>
  <si>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</si>
  <si>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</si>
  <si>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</si>
  <si>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</si>
  <si>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</si>
  <si>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</si>
  <si>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</si>
  <si>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</si>
  <si>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</si>
  <si>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</si>
  <si>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</si>
  <si>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</si>
  <si>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</si>
  <si>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</si>
  <si>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</si>
  <si>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</si>
  <si>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</si>
  <si>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</si>
  <si>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</si>
  <si>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</si>
  <si>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</si>
  <si>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</si>
  <si>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</si>
  <si>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</si>
  <si>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</si>
  <si>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</si>
  <si>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</si>
  <si>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</si>
  <si>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</si>
  <si>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</si>
  <si>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</si>
  <si>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</si>
  <si>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</si>
  <si>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</si>
  <si>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</si>
  <si>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</si>
  <si>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</si>
  <si>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</si>
  <si>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</si>
  <si>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</si>
  <si>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</si>
  <si>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</si>
  <si>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</si>
  <si>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</si>
  <si>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</si>
  <si>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</si>
  <si>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</si>
  <si>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</si>
  <si>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</si>
  <si>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鳥取県南部町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</si>
  <si>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</si>
  <si>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</si>
  <si>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</si>
  <si>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</si>
  <si>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</si>
  <si>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</si>
  <si>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</si>
  <si>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</si>
  <si>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</si>
  <si>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</si>
  <si>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</si>
  <si>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</si>
  <si>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</si>
  <si>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</si>
  <si>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</si>
  <si>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</si>
  <si>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</si>
  <si>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</si>
  <si>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</si>
  <si>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</si>
  <si>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南部町農村振興公社</t>
    <rPh sb="0" eb="3">
      <t>ナンブチョウ</t>
    </rPh>
    <rPh sb="3" eb="5">
      <t>ノウソン</t>
    </rPh>
    <rPh sb="5" eb="7">
      <t>シンコウ</t>
    </rPh>
    <rPh sb="7" eb="9">
      <t>コウシャ</t>
    </rPh>
    <phoneticPr fontId="25"/>
  </si>
  <si>
    <t>-</t>
  </si>
  <si>
    <t>墓苑事業</t>
    <phoneticPr fontId="5"/>
  </si>
  <si>
    <t>株式会社　緑水園</t>
    <rPh sb="0" eb="2">
      <t>カブシキ</t>
    </rPh>
    <rPh sb="2" eb="4">
      <t>カイシャ</t>
    </rPh>
    <rPh sb="5" eb="6">
      <t>リョク</t>
    </rPh>
    <rPh sb="6" eb="7">
      <t>スイ</t>
    </rPh>
    <rPh sb="7" eb="8">
      <t>エン</t>
    </rPh>
    <phoneticPr fontId="25"/>
  </si>
  <si>
    <t>南部町土地開発公社</t>
    <rPh sb="0" eb="3">
      <t>ナンブチョウ</t>
    </rPh>
    <rPh sb="3" eb="5">
      <t>トチ</t>
    </rPh>
    <rPh sb="5" eb="7">
      <t>カイハツ</t>
    </rPh>
    <rPh sb="7" eb="9">
      <t>コウシャ</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</si>
  <si>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</si>
  <si>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</si>
  <si>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</si>
  <si>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</si>
  <si>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</si>
  <si>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</si>
  <si>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</si>
  <si>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</si>
  <si>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</si>
  <si>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</si>
  <si>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</si>
  <si>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</si>
  <si>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</si>
  <si>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</si>
  <si>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</si>
  <si>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病院事業会計</t>
    <phoneticPr fontId="5"/>
  </si>
  <si>
    <t>法適用企業</t>
    <phoneticPr fontId="5"/>
  </si>
  <si>
    <t>在宅生活支援事業会計</t>
    <phoneticPr fontId="5"/>
  </si>
  <si>
    <t>水道事業会計</t>
    <phoneticPr fontId="5"/>
  </si>
  <si>
    <t>浄化槽整備事業特別会計</t>
    <phoneticPr fontId="5"/>
  </si>
  <si>
    <t>法非適用企業</t>
    <phoneticPr fontId="5"/>
  </si>
  <si>
    <t>農業集落排水事業特別会計</t>
    <phoneticPr fontId="5"/>
  </si>
  <si>
    <t>公共下水道事業特別会計</t>
    <phoneticPr fontId="5"/>
  </si>
  <si>
    <t>太陽光発電事業特別会計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</si>
  <si>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</si>
  <si>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</si>
  <si>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</si>
  <si>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</si>
  <si>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</si>
  <si>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5">
      <t>チョウソン</t>
    </rPh>
    <rPh sb="5" eb="7">
      <t>ソウゴウ</t>
    </rPh>
    <rPh sb="7" eb="9">
      <t>ジム</t>
    </rPh>
    <rPh sb="9" eb="11">
      <t>クミアイ</t>
    </rPh>
    <phoneticPr fontId="26"/>
  </si>
  <si>
    <t>南部町・伯耆町清掃施設管理組合</t>
    <rPh sb="0" eb="3">
      <t>ナンブチョウ</t>
    </rPh>
    <rPh sb="4" eb="6">
      <t>ホウキ</t>
    </rPh>
    <rPh sb="6" eb="7">
      <t>チョウ</t>
    </rPh>
    <rPh sb="7" eb="9">
      <t>セイソウ</t>
    </rPh>
    <rPh sb="9" eb="11">
      <t>シセツ</t>
    </rPh>
    <rPh sb="11" eb="13">
      <t>カンリ</t>
    </rPh>
    <rPh sb="13" eb="15">
      <t>クミアイ</t>
    </rPh>
    <phoneticPr fontId="26"/>
  </si>
  <si>
    <t>鳥取県西部広域行政管理組合</t>
    <rPh sb="0" eb="3">
      <t>トットリケン</t>
    </rPh>
    <rPh sb="3" eb="5">
      <t>セイブ</t>
    </rPh>
    <rPh sb="5" eb="7">
      <t>コウイキ</t>
    </rPh>
    <rPh sb="7" eb="9">
      <t>ギョウセイ</t>
    </rPh>
    <rPh sb="9" eb="11">
      <t>カンリ</t>
    </rPh>
    <rPh sb="11" eb="13">
      <t>クミアイ</t>
    </rPh>
    <phoneticPr fontId="26"/>
  </si>
  <si>
    <t>南部箕蚊屋広域連合</t>
    <rPh sb="0" eb="2">
      <t>ナンブ</t>
    </rPh>
    <rPh sb="2" eb="5">
      <t>ミノカヤ</t>
    </rPh>
    <rPh sb="5" eb="7">
      <t>コウイキ</t>
    </rPh>
    <rPh sb="7" eb="9">
      <t>レンゴウ</t>
    </rPh>
    <phoneticPr fontId="26"/>
  </si>
  <si>
    <t>一般会計</t>
    <rPh sb="0" eb="2">
      <t>イッパン</t>
    </rPh>
    <rPh sb="2" eb="4">
      <t>カイケイ</t>
    </rPh>
    <phoneticPr fontId="26"/>
  </si>
  <si>
    <t>介護保険事業特別会計</t>
    <rPh sb="0" eb="2">
      <t>カイゴ</t>
    </rPh>
    <rPh sb="2" eb="4">
      <t>ホケン</t>
    </rPh>
    <rPh sb="4" eb="6">
      <t>ジギョウ</t>
    </rPh>
    <rPh sb="6" eb="8">
      <t>トクベツ</t>
    </rPh>
    <rPh sb="8" eb="10">
      <t>カイケイ</t>
    </rPh>
    <phoneticPr fontId="26"/>
  </si>
  <si>
    <t>鳥取県後期高齢者医療広域連合</t>
    <rPh sb="0" eb="3">
      <t>トットリケン</t>
    </rPh>
    <rPh sb="3" eb="5">
      <t>コウキ</t>
    </rPh>
    <rPh sb="5" eb="7">
      <t>コウレイ</t>
    </rPh>
    <rPh sb="7" eb="8">
      <t>シャ</t>
    </rPh>
    <rPh sb="8" eb="10">
      <t>イリョウ</t>
    </rPh>
    <rPh sb="10" eb="12">
      <t>コウイキ</t>
    </rPh>
    <rPh sb="12" eb="14">
      <t>レンゴウ</t>
    </rPh>
    <phoneticPr fontId="26"/>
  </si>
  <si>
    <t>後期高齢者医療特別会計</t>
    <rPh sb="0" eb="2">
      <t>コウキ</t>
    </rPh>
    <rPh sb="2" eb="5">
      <t>コウレイシャ</t>
    </rPh>
    <rPh sb="5" eb="7">
      <t>イリョウ</t>
    </rPh>
    <rPh sb="7" eb="9">
      <t>トクベツ</t>
    </rPh>
    <rPh sb="9" eb="11">
      <t>カイケイ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</si>
  <si>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</si>
  <si>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</si>
  <si>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</si>
  <si>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</si>
  <si>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</si>
  <si>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</si>
  <si>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</si>
  <si>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</si>
  <si>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</si>
  <si>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</si>
  <si>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</si>
  <si>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</si>
  <si>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</si>
  <si>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</si>
  <si>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</si>
  <si>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</si>
  <si>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</si>
  <si>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</si>
  <si>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</si>
  <si>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</si>
  <si>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</si>
  <si>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</si>
  <si>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</si>
  <si>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</si>
  <si>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</si>
  <si>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</si>
  <si>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</si>
  <si>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</si>
  <si>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</si>
  <si>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</si>
  <si>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</si>
  <si>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</si>
  <si>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</si>
  <si>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</si>
  <si>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</si>
  <si>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</si>
  <si>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</si>
  <si>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</si>
  <si>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</si>
  <si>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</si>
  <si>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</si>
  <si>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</si>
  <si>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</si>
  <si>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</si>
  <si>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</si>
  <si>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</si>
  <si>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</si>
  <si>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</si>
  <si>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</si>
  <si>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</si>
  <si>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</si>
  <si>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</si>
  <si>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</si>
  <si>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</si>
  <si>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</si>
  <si>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</si>
  <si>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</si>
  <si>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</si>
  <si>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</si>
  <si>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</si>
  <si>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</si>
  <si>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</si>
  <si>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</si>
  <si>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</si>
  <si>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</si>
  <si>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</si>
  <si>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</si>
  <si>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</si>
  <si>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</si>
  <si>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</si>
  <si>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</si>
  <si>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</si>
  <si>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</si>
  <si>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</si>
  <si>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</si>
  <si>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</si>
  <si>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</si>
  <si>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</si>
  <si>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</si>
  <si>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</si>
  <si>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</si>
  <si>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</si>
  <si>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</si>
  <si>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</si>
  <si>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</si>
  <si>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</si>
  <si>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</si>
  <si>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</si>
  <si>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</si>
  <si>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</si>
  <si>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</si>
  <si>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</si>
  <si>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</si>
  <si>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</si>
  <si>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</si>
  <si>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</si>
  <si>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</si>
  <si>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</si>
  <si>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</si>
  <si>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</si>
  <si>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</si>
  <si>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</si>
  <si>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</si>
  <si>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</si>
  <si>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</si>
  <si>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</si>
  <si>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</si>
  <si>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</si>
  <si>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</si>
  <si>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</si>
  <si>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</si>
  <si>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</si>
  <si>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</si>
  <si>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</si>
  <si>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</si>
  <si>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</si>
  <si>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</si>
  <si>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</si>
  <si>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</si>
  <si>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</si>
  <si>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</si>
  <si>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</si>
  <si>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</si>
  <si>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</si>
  <si>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</si>
  <si>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</si>
  <si>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</si>
  <si>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</si>
  <si>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0.37</t>
  </si>
  <si>
    <t>▲ 0.89</t>
  </si>
  <si>
    <t>▲ 1.47</t>
  </si>
  <si>
    <t>会計</t>
    <rPh sb="0" eb="2">
      <t>カイケイ</t>
    </rPh>
    <phoneticPr fontId="5"/>
  </si>
  <si>
    <t>一般会計</t>
  </si>
  <si>
    <t>病院事業会計</t>
  </si>
  <si>
    <t>水道事業会計</t>
  </si>
  <si>
    <t>在宅生活支援事業会計</t>
  </si>
  <si>
    <t>農業集落排水事業特別会計</t>
  </si>
  <si>
    <t>国民健康保険事業</t>
  </si>
  <si>
    <t>公共下水道事業特別会計</t>
  </si>
  <si>
    <t>浄化槽整備事業特別会計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</si>
  <si>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</si>
  <si>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</si>
  <si>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</si>
  <si>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</si>
  <si>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</si>
  <si>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</si>
  <si>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</si>
  <si>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</si>
  <si>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</si>
  <si>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</si>
  <si>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</si>
  <si>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</si>
  <si>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</si>
  <si>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</si>
  <si>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</si>
  <si>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</si>
  <si>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</si>
  <si>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</si>
  <si>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</si>
  <si>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</si>
  <si>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</si>
  <si>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</si>
  <si>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</si>
  <si>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</si>
  <si>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</si>
  <si>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</si>
  <si>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</si>
  <si>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</si>
  <si>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</si>
  <si>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</si>
  <si>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</si>
  <si>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</si>
  <si>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</si>
  <si>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</si>
  <si>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</si>
  <si>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</si>
  <si>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</si>
  <si>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</si>
  <si>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</si>
  <si>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</si>
  <si>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</si>
  <si>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</si>
  <si>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</si>
  <si>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</si>
  <si>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</si>
  <si>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</si>
  <si>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</si>
  <si>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地域振興基金</t>
    <phoneticPr fontId="5"/>
  </si>
  <si>
    <t>さくら基金</t>
    <phoneticPr fontId="25"/>
  </si>
  <si>
    <t>公共施設等整備基金</t>
    <phoneticPr fontId="25"/>
  </si>
  <si>
    <t>一般廃棄物処理施設整備費積立基金</t>
    <phoneticPr fontId="25"/>
  </si>
  <si>
    <t>あいのわ銀行基金</t>
    <phoneticPr fontId="25"/>
  </si>
  <si>
    <t>基金残高合計</t>
    <rPh sb="0" eb="2">
      <t>キキン</t>
    </rPh>
    <rPh sb="2" eb="4">
      <t>ザンダカ</t>
    </rPh>
    <rPh sb="4" eb="6">
      <t>ゴウケイ</t>
    </rPh>
    <phoneticPr fontId="5"/>
  </si>
  <si>
    <t>　将来負担比率は、前年度比では6.0％増加し、将来負担比率、有形固定資産減価償却率とも類似団体内平均値を上回る結果となった。
　施設等の老朽化が進み維持管理・維持補修が課題であることに加え、近年、大規模建設事業を実施したことにより、今後、将来負担率は増加する傾向にあると見込む。</t>
    <rPh sb="19" eb="21">
      <t>ゾウカ</t>
    </rPh>
    <rPh sb="79" eb="81">
      <t>イジ</t>
    </rPh>
    <rPh sb="81" eb="83">
      <t>ホシュウ</t>
    </rPh>
    <rPh sb="92" eb="93">
      <t>クワ</t>
    </rPh>
    <phoneticPr fontId="5"/>
  </si>
  <si>
    <t>　本年度、実質公債費比率は、単年度では元利償還額等が増加したものの、3ヶ年平均では減少したことから9.0％となり、前年度と比較して△0.6％減少した。将来負担比率は、退職手当に係る負担が増加し、基金の取崩しにより充当可能基金残高が減少したことにより、12.2％、前年度比6.0％の増となった。</t>
    <rPh sb="1" eb="4">
      <t>ホンネンド</t>
    </rPh>
    <rPh sb="5" eb="7">
      <t>ジッシツ</t>
    </rPh>
    <rPh sb="7" eb="10">
      <t>コウサイヒ</t>
    </rPh>
    <rPh sb="10" eb="12">
      <t>ヒリツ</t>
    </rPh>
    <rPh sb="57" eb="60">
      <t>ゼンネンド</t>
    </rPh>
    <rPh sb="61" eb="63">
      <t>ヒカク</t>
    </rPh>
    <rPh sb="70" eb="72">
      <t>ゲンショウ</t>
    </rPh>
    <rPh sb="75" eb="77">
      <t>ショウライ</t>
    </rPh>
    <rPh sb="77" eb="79">
      <t>フタン</t>
    </rPh>
    <rPh sb="79" eb="81">
      <t>ヒリツ</t>
    </rPh>
    <rPh sb="93" eb="95">
      <t>ゾウカ</t>
    </rPh>
    <rPh sb="131" eb="134">
      <t>ゼンネンド</t>
    </rPh>
    <rPh sb="134" eb="135">
      <t>ヒ</t>
    </rPh>
    <rPh sb="140" eb="14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</si>
</sst>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z val="11"/>
      <color theme="1"/>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Fill="1" applyBorder="1" applyAlignment="1">
      <alignment horizontal="center" vertical="center" wrapText="1"/>
    </xf>
    <xf numFmtId="188" fontId="31" fillId="0" borderId="13" xfId="16" applyNumberFormat="1" applyFont="1" applyFill="1" applyBorder="1" applyAlignment="1" applyProtection="1">
      <alignment horizontal="right" vertical="center" shrinkToFit="1"/>
    </xf>
    <xf numFmtId="188" fontId="31" fillId="0" borderId="15" xfId="16" applyNumberFormat="1" applyFont="1" applyFill="1" applyBorder="1" applyAlignment="1" applyProtection="1">
      <alignment horizontal="right" vertical="center" shrinkToFit="1"/>
    </xf>
    <xf numFmtId="188" fontId="31" fillId="0" borderId="17" xfId="16" applyNumberFormat="1" applyFont="1" applyFill="1" applyBorder="1" applyAlignment="1" applyProtection="1">
      <alignment horizontal="right" vertical="center" shrinkToFit="1"/>
    </xf>
    <xf numFmtId="0" fontId="31" fillId="0" borderId="38" xfId="16" applyFont="1" applyFill="1" applyBorder="1" applyAlignment="1">
      <alignment horizontal="center" vertical="center" wrapText="1"/>
    </xf>
    <xf numFmtId="188" fontId="31" fillId="0" borderId="35" xfId="16" applyNumberFormat="1" applyFont="1" applyFill="1" applyBorder="1" applyAlignment="1" applyProtection="1">
      <alignment horizontal="right" vertical="center" shrinkToFi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0" fontId="31" fillId="0" borderId="62" xfId="16" applyFont="1" applyFill="1" applyBorder="1" applyAlignment="1">
      <alignment horizontal="center" vertical="center"/>
    </xf>
    <xf numFmtId="188" fontId="31" fillId="0" borderId="112" xfId="16" applyNumberFormat="1" applyFont="1" applyFill="1" applyBorder="1" applyAlignment="1" applyProtection="1">
      <alignment horizontal="right" vertical="center" shrinkToFit="1"/>
    </xf>
    <xf numFmtId="188" fontId="31" fillId="0" borderId="182" xfId="16" applyNumberFormat="1" applyFont="1" applyFill="1" applyBorder="1" applyAlignment="1" applyProtection="1">
      <alignment horizontal="right" vertical="center" shrinkToFit="1"/>
    </xf>
    <xf numFmtId="188" fontId="31" fillId="0" borderId="63"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Fill="1" applyBorder="1" applyAlignment="1">
      <alignment vertical="center" wrapText="1"/>
    </xf>
    <xf numFmtId="188" fontId="31" fillId="0" borderId="183" xfId="17" applyNumberFormat="1" applyFont="1" applyFill="1" applyBorder="1" applyAlignment="1">
      <alignment horizontal="right" vertical="center" shrinkToFi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0" fontId="31" fillId="0" borderId="34" xfId="17" applyFont="1" applyFill="1" applyBorder="1" applyAlignment="1">
      <alignment vertical="center"/>
    </xf>
    <xf numFmtId="188" fontId="31" fillId="0" borderId="186"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7" xfId="17" applyNumberFormat="1" applyFont="1" applyFill="1" applyBorder="1" applyAlignment="1">
      <alignment horizontal="right" vertical="center" shrinkToFit="1"/>
    </xf>
    <xf numFmtId="0" fontId="31" fillId="0" borderId="38" xfId="17" applyFont="1" applyFill="1" applyBorder="1" applyAlignment="1">
      <alignment vertical="center"/>
    </xf>
    <xf numFmtId="0" fontId="31" fillId="0" borderId="62" xfId="17" applyFont="1" applyFill="1" applyBorder="1" applyAlignment="1">
      <alignment vertical="center"/>
    </xf>
    <xf numFmtId="188" fontId="31" fillId="0" borderId="112" xfId="17" applyNumberFormat="1" applyFont="1" applyFill="1" applyBorder="1" applyAlignment="1">
      <alignment horizontal="right" vertical="center" shrinkToFit="1"/>
    </xf>
    <xf numFmtId="188" fontId="31" fillId="0" borderId="182" xfId="17" applyNumberFormat="1" applyFont="1" applyFill="1" applyBorder="1" applyAlignment="1">
      <alignment horizontal="right" vertical="center" shrinkToFit="1"/>
    </xf>
    <xf numFmtId="188" fontId="31" fillId="0" borderId="63"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3" xfId="18" applyNumberFormat="1" applyFont="1" applyFill="1" applyBorder="1" applyAlignment="1" applyProtection="1">
      <alignment horizontal="right" vertical="center" shrinkToFi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0" fontId="32" fillId="0" borderId="10" xfId="18" applyFont="1" applyFill="1" applyBorder="1" applyAlignment="1">
      <alignment vertical="center"/>
    </xf>
    <xf numFmtId="181" fontId="32" fillId="0" borderId="186"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7" xfId="18" applyNumberFormat="1" applyFont="1" applyFill="1" applyBorder="1" applyAlignment="1" applyProtection="1">
      <alignment horizontal="right" vertical="center" shrinkToFit="1"/>
    </xf>
    <xf numFmtId="0" fontId="32" fillId="0" borderId="1" xfId="18" applyFont="1" applyFill="1" applyBorder="1" applyAlignment="1">
      <alignment vertical="center"/>
    </xf>
    <xf numFmtId="0" fontId="32" fillId="0" borderId="54" xfId="18" applyFont="1" applyFill="1" applyBorder="1" applyAlignment="1">
      <alignment vertical="center"/>
    </xf>
    <xf numFmtId="181" fontId="32" fillId="0" borderId="112" xfId="18" applyNumberFormat="1" applyFont="1" applyFill="1" applyBorder="1" applyAlignment="1" applyProtection="1">
      <alignment horizontal="right" vertical="center" shrinkToFit="1"/>
    </xf>
    <xf numFmtId="181" fontId="32" fillId="0" borderId="182" xfId="18" applyNumberFormat="1" applyFont="1" applyFill="1" applyBorder="1" applyAlignment="1" applyProtection="1">
      <alignment horizontal="right" vertical="center" shrinkToFit="1"/>
    </xf>
    <xf numFmtId="181" fontId="32" fillId="0" borderId="63"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Fill="1" applyBorder="1" applyAlignment="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2" xfId="19" applyFont="1" applyFill="1" applyBorder="1" applyAlignment="1">
      <alignment vertical="center"/>
    </xf>
    <xf numFmtId="0" fontId="32" fillId="0" borderId="10" xfId="19" applyFont="1" applyFill="1" applyBorder="1" applyAlignment="1">
      <alignment vertical="center" wrapText="1"/>
    </xf>
    <xf numFmtId="0" fontId="32" fillId="0" borderId="54" xfId="19" applyFont="1" applyFill="1" applyBorder="1" applyAlignment="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Fill="1" applyBorder="1" applyAlignment="1">
      <alignment horizontal="center" vertical="center" wrapText="1"/>
    </xf>
    <xf numFmtId="181" fontId="38" fillId="0" borderId="15" xfId="20" applyNumberFormat="1" applyFont="1" applyFill="1" applyBorder="1" applyAlignment="1" applyProtection="1">
      <alignment horizontal="right" vertical="center" shrinkToFit="1"/>
    </xf>
    <xf numFmtId="181" fontId="38" fillId="0" borderId="17" xfId="20" applyNumberFormat="1" applyFont="1" applyFill="1" applyBorder="1" applyAlignment="1" applyProtection="1">
      <alignment horizontal="right" vertical="center" shrinkToFit="1"/>
    </xf>
    <xf numFmtId="0" fontId="38" fillId="0" borderId="38" xfId="16" applyFont="1" applyFill="1" applyBorder="1" applyAlignment="1">
      <alignment horizontal="center" vertical="center" wrapText="1"/>
    </xf>
    <xf numFmtId="181" fontId="38" fillId="0" borderId="36" xfId="20" applyNumberFormat="1" applyFont="1" applyFill="1" applyBorder="1" applyAlignment="1" applyProtection="1">
      <alignment horizontal="right" vertical="center" shrinkToFit="1"/>
    </xf>
    <xf numFmtId="181" fontId="38" fillId="0" borderId="37" xfId="20" applyNumberFormat="1" applyFont="1" applyFill="1" applyBorder="1" applyAlignment="1" applyProtection="1">
      <alignment horizontal="right" vertical="center" shrinkToFit="1"/>
    </xf>
    <xf numFmtId="181" fontId="38" fillId="0" borderId="12" xfId="20" applyNumberFormat="1" applyFont="1" applyFill="1" applyBorder="1" applyAlignment="1" applyProtection="1">
      <alignment horizontal="right" vertical="center" shrinkToFit="1"/>
    </xf>
    <xf numFmtId="181" fontId="38" fillId="0" borderId="187" xfId="20" applyNumberFormat="1" applyFont="1" applyFill="1" applyBorder="1" applyAlignment="1" applyProtection="1">
      <alignment horizontal="right" vertical="center" shrinkToFit="1"/>
    </xf>
    <xf numFmtId="0" fontId="38" fillId="0" borderId="24" xfId="16" applyFont="1" applyFill="1" applyBorder="1" applyAlignment="1">
      <alignment horizontal="center" vertical="center"/>
    </xf>
    <xf numFmtId="181" fontId="38" fillId="0" borderId="12" xfId="20" applyNumberFormat="1" applyFont="1" applyFill="1" applyBorder="1" applyAlignment="1" applyProtection="1">
      <alignment horizontal="right" vertical="center" shrinkToFit="1"/>
      <protection locked="0"/>
    </xf>
    <xf numFmtId="181" fontId="38" fillId="0" borderId="187" xfId="20" applyNumberFormat="1" applyFont="1" applyFill="1" applyBorder="1" applyAlignment="1" applyProtection="1">
      <alignment horizontal="right" vertical="center" shrinkToFit="1"/>
      <protection locked="0"/>
    </xf>
    <xf numFmtId="0" fontId="38" fillId="0" borderId="40" xfId="16" applyFont="1" applyFill="1" applyBorder="1" applyAlignment="1">
      <alignment horizontal="center" vertical="center"/>
    </xf>
    <xf numFmtId="181" fontId="38" fillId="0" borderId="182" xfId="20" applyNumberFormat="1" applyFont="1" applyFill="1" applyBorder="1" applyAlignment="1" applyProtection="1">
      <alignment horizontal="right" vertical="center" shrinkToFit="1"/>
      <protection locked="0"/>
    </xf>
    <xf numFmtId="181" fontId="38" fillId="0" borderId="63" xfId="20" applyNumberFormat="1" applyFont="1" applyFill="1" applyBorder="1" applyAlignment="1" applyProtection="1">
      <alignment horizontal="right" vertical="center" shrinkToFit="1"/>
      <protection locked="0"/>
    </xf>
    <xf numFmtId="0" fontId="38" fillId="0" borderId="21" xfId="16" applyFont="1" applyFill="1" applyBorder="1" applyAlignment="1">
      <alignment horizontal="center" vertical="center"/>
    </xf>
    <xf numFmtId="181" fontId="38" fillId="0" borderId="59" xfId="20" applyNumberFormat="1" applyFont="1" applyFill="1" applyBorder="1" applyAlignment="1" applyProtection="1">
      <alignment horizontal="right" vertical="center" shrinkToFit="1"/>
    </xf>
    <xf numFmtId="181" fontId="38"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1" fillId="0" borderId="2" xfId="2" applyNumberFormat="1" applyFont="1" applyFill="1" applyBorder="1">
      <alignment vertical="center"/>
    </xf>
    <xf numFmtId="0" fontId="31" fillId="0" borderId="19" xfId="16" applyFont="1" applyFill="1" applyBorder="1" applyAlignment="1" applyProtection="1">
      <alignment horizontal="left" vertical="center" wrapText="1"/>
    </xf>
    <xf numFmtId="0" fontId="31" fillId="0" borderId="20"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39" xfId="16" applyFont="1" applyFill="1" applyBorder="1" applyAlignment="1" applyProtection="1">
      <alignment horizontal="left" vertical="center"/>
    </xf>
    <xf numFmtId="0" fontId="31" fillId="0" borderId="55"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Fill="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Fill="1" applyBorder="1" applyAlignment="1">
      <alignment horizontal="left" vertical="center" wrapText="1"/>
    </xf>
    <xf numFmtId="0" fontId="32" fillId="0" borderId="52" xfId="17" applyFont="1" applyFill="1" applyBorder="1" applyAlignment="1">
      <alignment horizontal="left" vertical="center" wrapText="1"/>
    </xf>
    <xf numFmtId="0" fontId="32" fillId="0" borderId="34" xfId="18" applyFont="1" applyFill="1" applyBorder="1" applyAlignment="1">
      <alignment vertical="center" wrapText="1"/>
    </xf>
    <xf numFmtId="0" fontId="32" fillId="0" borderId="11" xfId="18" applyFont="1" applyFill="1" applyBorder="1" applyAlignment="1">
      <alignment vertical="center" wrapText="1"/>
    </xf>
    <xf numFmtId="0" fontId="32" fillId="0" borderId="9" xfId="18" applyFont="1" applyFill="1" applyBorder="1" applyAlignment="1">
      <alignment vertical="center"/>
    </xf>
    <xf numFmtId="0" fontId="32" fillId="0" borderId="53" xfId="18" applyFont="1" applyFill="1" applyBorder="1" applyAlignment="1">
      <alignment vertical="center"/>
    </xf>
    <xf numFmtId="0" fontId="32" fillId="0" borderId="62" xfId="18" applyFont="1" applyFill="1" applyBorder="1" applyAlignment="1">
      <alignment vertical="center"/>
    </xf>
    <xf numFmtId="0" fontId="32" fillId="0" borderId="56" xfId="18" applyFont="1" applyFill="1" applyBorder="1" applyAlignment="1">
      <alignment vertical="center"/>
    </xf>
    <xf numFmtId="0" fontId="32" fillId="0" borderId="55" xfId="18" applyFont="1" applyFill="1" applyBorder="1" applyAlignment="1">
      <alignment vertical="center"/>
    </xf>
    <xf numFmtId="0" fontId="32" fillId="0" borderId="57" xfId="18" applyFont="1" applyFill="1" applyBorder="1" applyAlignment="1">
      <alignment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2" fillId="0" borderId="18" xfId="18" applyFont="1" applyFill="1" applyBorder="1" applyAlignment="1">
      <alignment vertical="center" wrapText="1"/>
    </xf>
    <xf numFmtId="0" fontId="32" fillId="0" borderId="14" xfId="18" applyFont="1" applyFill="1" applyBorder="1" applyAlignment="1">
      <alignment vertical="center" wrapText="1"/>
    </xf>
    <xf numFmtId="0" fontId="32" fillId="0" borderId="27" xfId="18" applyFont="1" applyFill="1" applyBorder="1" applyAlignment="1">
      <alignment vertical="center" wrapText="1"/>
    </xf>
    <xf numFmtId="0" fontId="32" fillId="0" borderId="5" xfId="18" applyFont="1" applyFill="1" applyBorder="1" applyAlignment="1">
      <alignment vertical="center" wrapText="1"/>
    </xf>
    <xf numFmtId="0" fontId="32" fillId="0" borderId="29" xfId="18" applyFont="1" applyFill="1" applyBorder="1" applyAlignment="1">
      <alignment vertical="center" wrapText="1"/>
    </xf>
    <xf numFmtId="0" fontId="32" fillId="0" borderId="8" xfId="18" applyFont="1" applyFill="1" applyBorder="1" applyAlignment="1">
      <alignment vertical="center" wrapText="1"/>
    </xf>
    <xf numFmtId="0" fontId="32" fillId="0" borderId="50" xfId="18" applyFont="1" applyFill="1" applyBorder="1" applyAlignment="1">
      <alignment vertical="center"/>
    </xf>
    <xf numFmtId="0" fontId="32" fillId="0" borderId="52" xfId="18" applyFont="1" applyFill="1" applyBorder="1" applyAlignment="1">
      <alignment vertical="center"/>
    </xf>
    <xf numFmtId="0" fontId="32" fillId="0" borderId="38" xfId="19" applyFont="1" applyFill="1" applyBorder="1" applyAlignment="1">
      <alignment vertical="center" wrapText="1"/>
    </xf>
    <xf numFmtId="0" fontId="32" fillId="0" borderId="3" xfId="19" applyFont="1" applyFill="1" applyBorder="1" applyAlignment="1">
      <alignment vertical="center" wrapText="1"/>
    </xf>
    <xf numFmtId="0" fontId="32" fillId="0" borderId="27" xfId="19" applyFont="1" applyFill="1" applyBorder="1" applyAlignment="1">
      <alignment vertical="center" wrapText="1"/>
    </xf>
    <xf numFmtId="0" fontId="32" fillId="0" borderId="5" xfId="19" applyFont="1" applyFill="1" applyBorder="1" applyAlignment="1">
      <alignment vertical="center" wrapText="1"/>
    </xf>
    <xf numFmtId="0" fontId="32" fillId="0" borderId="29" xfId="19" applyFont="1" applyFill="1" applyBorder="1" applyAlignment="1">
      <alignment vertical="center" wrapText="1"/>
    </xf>
    <xf numFmtId="0" fontId="32" fillId="0" borderId="8" xfId="19" applyFont="1" applyFill="1" applyBorder="1" applyAlignment="1">
      <alignment vertical="center" wrapText="1"/>
    </xf>
    <xf numFmtId="0" fontId="32" fillId="0" borderId="9" xfId="19" applyFont="1" applyFill="1" applyBorder="1" applyAlignment="1">
      <alignment horizontal="left" vertical="center"/>
    </xf>
    <xf numFmtId="0" fontId="32" fillId="0" borderId="53" xfId="19" applyFont="1" applyFill="1" applyBorder="1" applyAlignment="1">
      <alignment horizontal="left" vertical="center"/>
    </xf>
    <xf numFmtId="0" fontId="32" fillId="0" borderId="62" xfId="19" applyFont="1" applyFill="1" applyBorder="1" applyAlignment="1">
      <alignment vertical="center"/>
    </xf>
    <xf numFmtId="0" fontId="32" fillId="0" borderId="56" xfId="19" applyFont="1" applyFill="1" applyBorder="1" applyAlignment="1">
      <alignment vertical="center"/>
    </xf>
    <xf numFmtId="0" fontId="32" fillId="0" borderId="55" xfId="19" applyFont="1" applyFill="1" applyBorder="1" applyAlignment="1">
      <alignment horizontal="left" vertical="center"/>
    </xf>
    <xf numFmtId="0" fontId="32" fillId="0" borderId="57" xfId="19" applyFont="1" applyFill="1" applyBorder="1" applyAlignment="1">
      <alignment horizontal="left" vertical="center"/>
    </xf>
    <xf numFmtId="0" fontId="32" fillId="0" borderId="18" xfId="19" applyFont="1" applyFill="1" applyBorder="1" applyAlignment="1">
      <alignment vertical="center" wrapText="1"/>
    </xf>
    <xf numFmtId="0" fontId="32" fillId="0" borderId="14" xfId="19" applyFont="1" applyFill="1" applyBorder="1" applyAlignment="1">
      <alignment vertical="center" wrapText="1"/>
    </xf>
    <xf numFmtId="0" fontId="32" fillId="0" borderId="50" xfId="19" applyFont="1" applyFill="1" applyBorder="1" applyAlignment="1">
      <alignment horizontal="left" vertical="center"/>
    </xf>
    <xf numFmtId="0" fontId="32" fillId="0" borderId="52"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3" xfId="19" applyFont="1" applyFill="1" applyBorder="1" applyAlignment="1">
      <alignment horizontal="center" vertical="center" shrinkToFit="1"/>
    </xf>
    <xf numFmtId="0" fontId="38" fillId="0" borderId="10" xfId="16" applyFont="1" applyFill="1" applyBorder="1" applyAlignment="1" applyProtection="1">
      <alignment horizontal="left" vertical="center" wrapText="1"/>
      <protection locked="0"/>
    </xf>
    <xf numFmtId="0" fontId="38" fillId="0" borderId="9" xfId="16" applyFont="1" applyFill="1" applyBorder="1" applyAlignment="1" applyProtection="1">
      <alignment horizontal="left" vertical="center" wrapText="1"/>
      <protection locked="0"/>
    </xf>
    <xf numFmtId="0" fontId="38" fillId="0" borderId="53" xfId="16" applyFont="1" applyFill="1" applyBorder="1" applyAlignment="1" applyProtection="1">
      <alignment horizontal="left" vertical="center" wrapText="1"/>
      <protection locked="0"/>
    </xf>
    <xf numFmtId="0" fontId="38" fillId="0" borderId="54" xfId="16" applyFont="1" applyFill="1" applyBorder="1" applyAlignment="1" applyProtection="1">
      <alignment horizontal="left" vertical="center" wrapText="1"/>
      <protection locked="0"/>
    </xf>
    <xf numFmtId="0" fontId="38" fillId="0" borderId="55" xfId="16" applyFont="1" applyFill="1" applyBorder="1" applyAlignment="1" applyProtection="1">
      <alignment horizontal="left" vertical="center" wrapText="1"/>
      <protection locked="0"/>
    </xf>
    <xf numFmtId="0" fontId="38" fillId="0" borderId="57" xfId="16" applyFont="1" applyFill="1" applyBorder="1" applyAlignment="1" applyProtection="1">
      <alignment horizontal="left" vertical="center" wrapText="1"/>
      <protection locked="0"/>
    </xf>
    <xf numFmtId="0" fontId="38" fillId="0" borderId="22" xfId="16" applyFont="1" applyFill="1" applyBorder="1" applyAlignment="1" applyProtection="1">
      <alignment horizontal="left" vertical="center"/>
    </xf>
    <xf numFmtId="0" fontId="38" fillId="0" borderId="23" xfId="16" applyFont="1" applyFill="1" applyBorder="1" applyAlignment="1" applyProtection="1">
      <alignment horizontal="left" vertical="center"/>
    </xf>
    <xf numFmtId="0" fontId="38" fillId="0" borderId="19" xfId="16" applyFont="1" applyFill="1" applyBorder="1" applyAlignment="1" applyProtection="1">
      <alignment horizontal="left" vertical="center" wrapText="1"/>
    </xf>
    <xf numFmtId="0" fontId="38" fillId="0" borderId="20" xfId="16" applyFont="1" applyFill="1" applyBorder="1" applyAlignment="1" applyProtection="1">
      <alignment horizontal="left" vertical="center" wrapText="1"/>
    </xf>
    <xf numFmtId="0" fontId="38" fillId="0" borderId="2" xfId="16" applyFont="1" applyFill="1" applyBorder="1" applyAlignment="1" applyProtection="1">
      <alignment horizontal="left" vertical="center"/>
    </xf>
    <xf numFmtId="0" fontId="38" fillId="0" borderId="39" xfId="16" applyFont="1" applyFill="1" applyBorder="1" applyAlignment="1" applyProtection="1">
      <alignment horizontal="left" vertical="center"/>
    </xf>
    <xf numFmtId="0" fontId="38" fillId="0" borderId="9" xfId="16" applyFont="1" applyFill="1" applyBorder="1" applyAlignment="1" applyProtection="1">
      <alignment horizontal="left" vertical="center"/>
    </xf>
    <xf numFmtId="0" fontId="38" fillId="0" borderId="53" xfId="16"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E6AD-4C99-95FE-FB9683C88E9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46000</c:v>
                </c:pt>
                <c:pt idx="1">
                  <c:v>187479</c:v>
                </c:pt>
                <c:pt idx="2">
                  <c:v>119622</c:v>
                </c:pt>
                <c:pt idx="3">
                  <c:v>62593</c:v>
                </c:pt>
                <c:pt idx="4">
                  <c:v>99570</c:v>
                </c:pt>
              </c:numCache>
            </c:numRef>
          </c:val>
          <c:smooth val="0"/>
          <c:extLst>
            <c:ext xmlns:c16="http://schemas.microsoft.com/office/drawing/2014/chart" uri="{C3380CC4-5D6E-409C-BE32-E72D297353CC}">
              <c16:uniqueId val="{00000001-E6AD-4C99-95FE-FB9683C88E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4.9400000000000004</c:v>
                </c:pt>
                <c:pt idx="1">
                  <c:v>4.37</c:v>
                </c:pt>
                <c:pt idx="2">
                  <c:v>7.83</c:v>
                </c:pt>
                <c:pt idx="3">
                  <c:v>5.78</c:v>
                </c:pt>
                <c:pt idx="4">
                  <c:v>4.22</c:v>
                </c:pt>
              </c:numCache>
            </c:numRef>
          </c:val>
          <c:extLst>
            <c:ext xmlns:c16="http://schemas.microsoft.com/office/drawing/2014/chart" uri="{C3380CC4-5D6E-409C-BE32-E72D297353CC}">
              <c16:uniqueId val="{00000000-F55E-4925-892A-81FEA0CC207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19.36</c:v>
                </c:pt>
                <c:pt idx="1">
                  <c:v>18.62</c:v>
                </c:pt>
                <c:pt idx="2">
                  <c:v>17.61</c:v>
                </c:pt>
                <c:pt idx="3">
                  <c:v>18.12</c:v>
                </c:pt>
                <c:pt idx="4">
                  <c:v>17.93</c:v>
                </c:pt>
              </c:numCache>
            </c:numRef>
          </c:val>
          <c:extLst>
            <c:ext xmlns:c16="http://schemas.microsoft.com/office/drawing/2014/chart" uri="{C3380CC4-5D6E-409C-BE32-E72D297353CC}">
              <c16:uniqueId val="{00000001-F55E-4925-892A-81FEA0CC20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2.2799999999999998</c:v>
                </c:pt>
                <c:pt idx="1">
                  <c:v>-0.37</c:v>
                </c:pt>
                <c:pt idx="2">
                  <c:v>3.7</c:v>
                </c:pt>
                <c:pt idx="3">
                  <c:v>-0.89</c:v>
                </c:pt>
                <c:pt idx="4">
                  <c:v>-1.47</c:v>
                </c:pt>
              </c:numCache>
            </c:numRef>
          </c:val>
          <c:smooth val="0"/>
          <c:extLst>
            <c:ext xmlns:c16="http://schemas.microsoft.com/office/drawing/2014/chart" uri="{C3380CC4-5D6E-409C-BE32-E72D297353CC}">
              <c16:uniqueId val="{00000002-F55E-4925-892A-81FEA0CC20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0.22</c:v>
                </c:pt>
                <c:pt idx="2">
                  <c:v>#N/A</c:v>
                </c:pt>
                <c:pt idx="3">
                  <c:v>0.17</c:v>
                </c:pt>
                <c:pt idx="4">
                  <c:v>#N/A</c:v>
                </c:pt>
                <c:pt idx="5">
                  <c:v>0.09</c:v>
                </c:pt>
                <c:pt idx="6">
                  <c:v>#N/A</c:v>
                </c:pt>
                <c:pt idx="7">
                  <c:v>0.13</c:v>
                </c:pt>
                <c:pt idx="8">
                  <c:v>#N/A</c:v>
                </c:pt>
                <c:pt idx="9">
                  <c:v>0.12</c:v>
                </c:pt>
              </c:numCache>
            </c:numRef>
          </c:val>
          <c:extLst>
            <c:ext xmlns:c16="http://schemas.microsoft.com/office/drawing/2014/chart" uri="{C3380CC4-5D6E-409C-BE32-E72D297353CC}">
              <c16:uniqueId val="{00000000-E1A0-4FD5-9DE5-C303830EC7C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A0-4FD5-9DE5-C303830EC7C9}"/>
            </c:ext>
          </c:extLst>
        </c:ser>
        <c:ser>
          <c:idx val="2"/>
          <c:order val="2"/>
          <c:tx>
            <c:strRef>
              <c:f>[1]データシート!$A$29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0.2</c:v>
                </c:pt>
              </c:numCache>
            </c:numRef>
          </c:val>
          <c:extLst>
            <c:ext xmlns:c16="http://schemas.microsoft.com/office/drawing/2014/chart" uri="{C3380CC4-5D6E-409C-BE32-E72D297353CC}">
              <c16:uniqueId val="{00000002-E1A0-4FD5-9DE5-C303830EC7C9}"/>
            </c:ext>
          </c:extLst>
        </c:ser>
        <c:ser>
          <c:idx val="3"/>
          <c:order val="3"/>
          <c:tx>
            <c:strRef>
              <c:f>[1]データシート!$A$30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0.19</c:v>
                </c:pt>
                <c:pt idx="6">
                  <c:v>#N/A</c:v>
                </c:pt>
                <c:pt idx="7">
                  <c:v>0</c:v>
                </c:pt>
                <c:pt idx="8">
                  <c:v>#N/A</c:v>
                </c:pt>
                <c:pt idx="9">
                  <c:v>0.4</c:v>
                </c:pt>
              </c:numCache>
            </c:numRef>
          </c:val>
          <c:extLst>
            <c:ext xmlns:c16="http://schemas.microsoft.com/office/drawing/2014/chart" uri="{C3380CC4-5D6E-409C-BE32-E72D297353CC}">
              <c16:uniqueId val="{00000003-E1A0-4FD5-9DE5-C303830EC7C9}"/>
            </c:ext>
          </c:extLst>
        </c:ser>
        <c:ser>
          <c:idx val="4"/>
          <c:order val="4"/>
          <c:tx>
            <c:strRef>
              <c:f>[1]データシート!$A$31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0.27</c:v>
                </c:pt>
                <c:pt idx="2">
                  <c:v>#N/A</c:v>
                </c:pt>
                <c:pt idx="3">
                  <c:v>0.14000000000000001</c:v>
                </c:pt>
                <c:pt idx="4">
                  <c:v>#N/A</c:v>
                </c:pt>
                <c:pt idx="5">
                  <c:v>0.36</c:v>
                </c:pt>
                <c:pt idx="6">
                  <c:v>#N/A</c:v>
                </c:pt>
                <c:pt idx="7">
                  <c:v>0.56000000000000005</c:v>
                </c:pt>
                <c:pt idx="8">
                  <c:v>#N/A</c:v>
                </c:pt>
                <c:pt idx="9">
                  <c:v>0.46</c:v>
                </c:pt>
              </c:numCache>
            </c:numRef>
          </c:val>
          <c:extLst>
            <c:ext xmlns:c16="http://schemas.microsoft.com/office/drawing/2014/chart" uri="{C3380CC4-5D6E-409C-BE32-E72D297353CC}">
              <c16:uniqueId val="{00000004-E1A0-4FD5-9DE5-C303830EC7C9}"/>
            </c:ext>
          </c:extLst>
        </c:ser>
        <c:ser>
          <c:idx val="5"/>
          <c:order val="5"/>
          <c:tx>
            <c:strRef>
              <c:f>[1]データシート!$A$32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0.71</c:v>
                </c:pt>
              </c:numCache>
            </c:numRef>
          </c:val>
          <c:extLst>
            <c:ext xmlns:c16="http://schemas.microsoft.com/office/drawing/2014/chart" uri="{C3380CC4-5D6E-409C-BE32-E72D297353CC}">
              <c16:uniqueId val="{00000005-E1A0-4FD5-9DE5-C303830EC7C9}"/>
            </c:ext>
          </c:extLst>
        </c:ser>
        <c:ser>
          <c:idx val="6"/>
          <c:order val="6"/>
          <c:tx>
            <c:strRef>
              <c:f>[1]データシート!$A$33</c:f>
              <c:strCache>
                <c:ptCount val="1"/>
                <c:pt idx="0">
                  <c:v>在宅生活支援事業会計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0.69</c:v>
                </c:pt>
                <c:pt idx="2">
                  <c:v>#N/A</c:v>
                </c:pt>
                <c:pt idx="3">
                  <c:v>0.71</c:v>
                </c:pt>
                <c:pt idx="4">
                  <c:v>#N/A</c:v>
                </c:pt>
                <c:pt idx="5">
                  <c:v>0.87</c:v>
                </c:pt>
                <c:pt idx="6">
                  <c:v>#N/A</c:v>
                </c:pt>
                <c:pt idx="7">
                  <c:v>1.22</c:v>
                </c:pt>
                <c:pt idx="8">
                  <c:v>#N/A</c:v>
                </c:pt>
                <c:pt idx="9">
                  <c:v>1.1299999999999999</c:v>
                </c:pt>
              </c:numCache>
            </c:numRef>
          </c:val>
          <c:extLst>
            <c:ext xmlns:c16="http://schemas.microsoft.com/office/drawing/2014/chart" uri="{C3380CC4-5D6E-409C-BE32-E72D297353CC}">
              <c16:uniqueId val="{00000006-E1A0-4FD5-9DE5-C303830EC7C9}"/>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1.49</c:v>
                </c:pt>
                <c:pt idx="2">
                  <c:v>#N/A</c:v>
                </c:pt>
                <c:pt idx="3">
                  <c:v>1.31</c:v>
                </c:pt>
                <c:pt idx="4">
                  <c:v>#N/A</c:v>
                </c:pt>
                <c:pt idx="5">
                  <c:v>1.31</c:v>
                </c:pt>
                <c:pt idx="6">
                  <c:v>#N/A</c:v>
                </c:pt>
                <c:pt idx="7">
                  <c:v>1.55</c:v>
                </c:pt>
                <c:pt idx="8">
                  <c:v>#N/A</c:v>
                </c:pt>
                <c:pt idx="9">
                  <c:v>1.72</c:v>
                </c:pt>
              </c:numCache>
            </c:numRef>
          </c:val>
          <c:extLst>
            <c:ext xmlns:c16="http://schemas.microsoft.com/office/drawing/2014/chart" uri="{C3380CC4-5D6E-409C-BE32-E72D297353CC}">
              <c16:uniqueId val="{00000007-E1A0-4FD5-9DE5-C303830EC7C9}"/>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3.68</c:v>
                </c:pt>
                <c:pt idx="2">
                  <c:v>#N/A</c:v>
                </c:pt>
                <c:pt idx="3">
                  <c:v>2.64</c:v>
                </c:pt>
                <c:pt idx="4">
                  <c:v>#N/A</c:v>
                </c:pt>
                <c:pt idx="5">
                  <c:v>3.07</c:v>
                </c:pt>
                <c:pt idx="6">
                  <c:v>#N/A</c:v>
                </c:pt>
                <c:pt idx="7">
                  <c:v>4.1399999999999997</c:v>
                </c:pt>
                <c:pt idx="8">
                  <c:v>#N/A</c:v>
                </c:pt>
                <c:pt idx="9">
                  <c:v>1.95</c:v>
                </c:pt>
              </c:numCache>
            </c:numRef>
          </c:val>
          <c:extLst>
            <c:ext xmlns:c16="http://schemas.microsoft.com/office/drawing/2014/chart" uri="{C3380CC4-5D6E-409C-BE32-E72D297353CC}">
              <c16:uniqueId val="{00000008-E1A0-4FD5-9DE5-C303830EC7C9}"/>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5.16</c:v>
                </c:pt>
                <c:pt idx="2">
                  <c:v>#N/A</c:v>
                </c:pt>
                <c:pt idx="3">
                  <c:v>4.21</c:v>
                </c:pt>
                <c:pt idx="4">
                  <c:v>#N/A</c:v>
                </c:pt>
                <c:pt idx="5">
                  <c:v>7.82</c:v>
                </c:pt>
                <c:pt idx="6">
                  <c:v>#N/A</c:v>
                </c:pt>
                <c:pt idx="7">
                  <c:v>5.77</c:v>
                </c:pt>
                <c:pt idx="8">
                  <c:v>#N/A</c:v>
                </c:pt>
                <c:pt idx="9">
                  <c:v>4.22</c:v>
                </c:pt>
              </c:numCache>
            </c:numRef>
          </c:val>
          <c:extLst>
            <c:ext xmlns:c16="http://schemas.microsoft.com/office/drawing/2014/chart" uri="{C3380CC4-5D6E-409C-BE32-E72D297353CC}">
              <c16:uniqueId val="{00000009-E1A0-4FD5-9DE5-C303830EC7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643</c:v>
                </c:pt>
                <c:pt idx="5">
                  <c:v>645</c:v>
                </c:pt>
                <c:pt idx="8">
                  <c:v>634</c:v>
                </c:pt>
                <c:pt idx="11">
                  <c:v>629</c:v>
                </c:pt>
                <c:pt idx="14">
                  <c:v>626</c:v>
                </c:pt>
              </c:numCache>
            </c:numRef>
          </c:val>
          <c:extLst>
            <c:ext xmlns:c16="http://schemas.microsoft.com/office/drawing/2014/chart" uri="{C3380CC4-5D6E-409C-BE32-E72D297353CC}">
              <c16:uniqueId val="{00000000-8235-45FC-9E64-5875E7664FD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35-45FC-9E64-5875E7664FD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35-45FC-9E64-5875E7664FD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24</c:v>
                </c:pt>
                <c:pt idx="3">
                  <c:v>25</c:v>
                </c:pt>
                <c:pt idx="6">
                  <c:v>24</c:v>
                </c:pt>
                <c:pt idx="9">
                  <c:v>22</c:v>
                </c:pt>
                <c:pt idx="12">
                  <c:v>22</c:v>
                </c:pt>
              </c:numCache>
            </c:numRef>
          </c:val>
          <c:extLst>
            <c:ext xmlns:c16="http://schemas.microsoft.com/office/drawing/2014/chart" uri="{C3380CC4-5D6E-409C-BE32-E72D297353CC}">
              <c16:uniqueId val="{00000003-8235-45FC-9E64-5875E7664FD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312</c:v>
                </c:pt>
                <c:pt idx="3">
                  <c:v>310</c:v>
                </c:pt>
                <c:pt idx="6">
                  <c:v>315</c:v>
                </c:pt>
                <c:pt idx="9">
                  <c:v>310</c:v>
                </c:pt>
                <c:pt idx="12">
                  <c:v>330</c:v>
                </c:pt>
              </c:numCache>
            </c:numRef>
          </c:val>
          <c:extLst>
            <c:ext xmlns:c16="http://schemas.microsoft.com/office/drawing/2014/chart" uri="{C3380CC4-5D6E-409C-BE32-E72D297353CC}">
              <c16:uniqueId val="{00000004-8235-45FC-9E64-5875E7664FD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35-45FC-9E64-5875E7664FD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35-45FC-9E64-5875E7664FD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695</c:v>
                </c:pt>
                <c:pt idx="3">
                  <c:v>724</c:v>
                </c:pt>
                <c:pt idx="6">
                  <c:v>650</c:v>
                </c:pt>
                <c:pt idx="9">
                  <c:v>658</c:v>
                </c:pt>
                <c:pt idx="12">
                  <c:v>641</c:v>
                </c:pt>
              </c:numCache>
            </c:numRef>
          </c:val>
          <c:extLst>
            <c:ext xmlns:c16="http://schemas.microsoft.com/office/drawing/2014/chart" uri="{C3380CC4-5D6E-409C-BE32-E72D297353CC}">
              <c16:uniqueId val="{00000007-8235-45FC-9E64-5875E7664F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388</c:v>
                </c:pt>
                <c:pt idx="2">
                  <c:v>#N/A</c:v>
                </c:pt>
                <c:pt idx="3">
                  <c:v>#N/A</c:v>
                </c:pt>
                <c:pt idx="4">
                  <c:v>414</c:v>
                </c:pt>
                <c:pt idx="5">
                  <c:v>#N/A</c:v>
                </c:pt>
                <c:pt idx="6">
                  <c:v>#N/A</c:v>
                </c:pt>
                <c:pt idx="7">
                  <c:v>355</c:v>
                </c:pt>
                <c:pt idx="8">
                  <c:v>#N/A</c:v>
                </c:pt>
                <c:pt idx="9">
                  <c:v>#N/A</c:v>
                </c:pt>
                <c:pt idx="10">
                  <c:v>361</c:v>
                </c:pt>
                <c:pt idx="11">
                  <c:v>#N/A</c:v>
                </c:pt>
                <c:pt idx="12">
                  <c:v>#N/A</c:v>
                </c:pt>
                <c:pt idx="13">
                  <c:v>367</c:v>
                </c:pt>
                <c:pt idx="14">
                  <c:v>#N/A</c:v>
                </c:pt>
              </c:numCache>
            </c:numRef>
          </c:val>
          <c:smooth val="0"/>
          <c:extLst>
            <c:ext xmlns:c16="http://schemas.microsoft.com/office/drawing/2014/chart" uri="{C3380CC4-5D6E-409C-BE32-E72D297353CC}">
              <c16:uniqueId val="{00000008-8235-45FC-9E64-5875E7664F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6670</c:v>
                </c:pt>
                <c:pt idx="5">
                  <c:v>6959</c:v>
                </c:pt>
                <c:pt idx="8">
                  <c:v>6747</c:v>
                </c:pt>
                <c:pt idx="11">
                  <c:v>6406</c:v>
                </c:pt>
                <c:pt idx="14">
                  <c:v>6249</c:v>
                </c:pt>
              </c:numCache>
            </c:numRef>
          </c:val>
          <c:extLst>
            <c:ext xmlns:c16="http://schemas.microsoft.com/office/drawing/2014/chart" uri="{C3380CC4-5D6E-409C-BE32-E72D297353CC}">
              <c16:uniqueId val="{00000000-8454-4C25-AEA5-4C5D1B02484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40</c:v>
                </c:pt>
                <c:pt idx="5">
                  <c:v>19</c:v>
                </c:pt>
                <c:pt idx="8">
                  <c:v>18</c:v>
                </c:pt>
                <c:pt idx="11">
                  <c:v>19</c:v>
                </c:pt>
                <c:pt idx="14">
                  <c:v>19</c:v>
                </c:pt>
              </c:numCache>
            </c:numRef>
          </c:val>
          <c:extLst>
            <c:ext xmlns:c16="http://schemas.microsoft.com/office/drawing/2014/chart" uri="{C3380CC4-5D6E-409C-BE32-E72D297353CC}">
              <c16:uniqueId val="{00000001-8454-4C25-AEA5-4C5D1B02484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2267</c:v>
                </c:pt>
                <c:pt idx="5">
                  <c:v>2097</c:v>
                </c:pt>
                <c:pt idx="8">
                  <c:v>2324</c:v>
                </c:pt>
                <c:pt idx="11">
                  <c:v>2352</c:v>
                </c:pt>
                <c:pt idx="14">
                  <c:v>2117</c:v>
                </c:pt>
              </c:numCache>
            </c:numRef>
          </c:val>
          <c:extLst>
            <c:ext xmlns:c16="http://schemas.microsoft.com/office/drawing/2014/chart" uri="{C3380CC4-5D6E-409C-BE32-E72D297353CC}">
              <c16:uniqueId val="{00000002-8454-4C25-AEA5-4C5D1B02484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54-4C25-AEA5-4C5D1B02484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54-4C25-AEA5-4C5D1B02484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54-4C25-AEA5-4C5D1B02484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330</c:v>
                </c:pt>
                <c:pt idx="3">
                  <c:v>256</c:v>
                </c:pt>
                <c:pt idx="6">
                  <c:v>272</c:v>
                </c:pt>
                <c:pt idx="9">
                  <c:v>288</c:v>
                </c:pt>
                <c:pt idx="12">
                  <c:v>343</c:v>
                </c:pt>
              </c:numCache>
            </c:numRef>
          </c:val>
          <c:extLst>
            <c:ext xmlns:c16="http://schemas.microsoft.com/office/drawing/2014/chart" uri="{C3380CC4-5D6E-409C-BE32-E72D297353CC}">
              <c16:uniqueId val="{00000006-8454-4C25-AEA5-4C5D1B02484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107</c:v>
                </c:pt>
                <c:pt idx="3">
                  <c:v>87</c:v>
                </c:pt>
                <c:pt idx="6">
                  <c:v>65</c:v>
                </c:pt>
                <c:pt idx="9">
                  <c:v>57</c:v>
                </c:pt>
                <c:pt idx="12">
                  <c:v>55</c:v>
                </c:pt>
              </c:numCache>
            </c:numRef>
          </c:val>
          <c:extLst>
            <c:ext xmlns:c16="http://schemas.microsoft.com/office/drawing/2014/chart" uri="{C3380CC4-5D6E-409C-BE32-E72D297353CC}">
              <c16:uniqueId val="{00000007-8454-4C25-AEA5-4C5D1B02484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3556</c:v>
                </c:pt>
                <c:pt idx="3">
                  <c:v>3037</c:v>
                </c:pt>
                <c:pt idx="6">
                  <c:v>2884</c:v>
                </c:pt>
                <c:pt idx="9">
                  <c:v>2722</c:v>
                </c:pt>
                <c:pt idx="12">
                  <c:v>2568</c:v>
                </c:pt>
              </c:numCache>
            </c:numRef>
          </c:val>
          <c:extLst>
            <c:ext xmlns:c16="http://schemas.microsoft.com/office/drawing/2014/chart" uri="{C3380CC4-5D6E-409C-BE32-E72D297353CC}">
              <c16:uniqueId val="{00000008-8454-4C25-AEA5-4C5D1B02484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454-4C25-AEA5-4C5D1B02484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5908</c:v>
                </c:pt>
                <c:pt idx="3">
                  <c:v>6448</c:v>
                </c:pt>
                <c:pt idx="6">
                  <c:v>6354</c:v>
                </c:pt>
                <c:pt idx="9">
                  <c:v>5955</c:v>
                </c:pt>
                <c:pt idx="12">
                  <c:v>5905</c:v>
                </c:pt>
              </c:numCache>
            </c:numRef>
          </c:val>
          <c:extLst>
            <c:ext xmlns:c16="http://schemas.microsoft.com/office/drawing/2014/chart" uri="{C3380CC4-5D6E-409C-BE32-E72D297353CC}">
              <c16:uniqueId val="{0000000A-8454-4C25-AEA5-4C5D1B0248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923</c:v>
                </c:pt>
                <c:pt idx="2">
                  <c:v>#N/A</c:v>
                </c:pt>
                <c:pt idx="3">
                  <c:v>#N/A</c:v>
                </c:pt>
                <c:pt idx="4">
                  <c:v>752</c:v>
                </c:pt>
                <c:pt idx="5">
                  <c:v>#N/A</c:v>
                </c:pt>
                <c:pt idx="6">
                  <c:v>#N/A</c:v>
                </c:pt>
                <c:pt idx="7">
                  <c:v>485</c:v>
                </c:pt>
                <c:pt idx="8">
                  <c:v>#N/A</c:v>
                </c:pt>
                <c:pt idx="9">
                  <c:v>#N/A</c:v>
                </c:pt>
                <c:pt idx="10">
                  <c:v>245</c:v>
                </c:pt>
                <c:pt idx="11">
                  <c:v>#N/A</c:v>
                </c:pt>
                <c:pt idx="12">
                  <c:v>#N/A</c:v>
                </c:pt>
                <c:pt idx="13">
                  <c:v>487</c:v>
                </c:pt>
                <c:pt idx="14">
                  <c:v>#N/A</c:v>
                </c:pt>
              </c:numCache>
            </c:numRef>
          </c:val>
          <c:smooth val="0"/>
          <c:extLst>
            <c:ext xmlns:c16="http://schemas.microsoft.com/office/drawing/2014/chart" uri="{C3380CC4-5D6E-409C-BE32-E72D297353CC}">
              <c16:uniqueId val="{0000000B-8454-4C25-AEA5-4C5D1B0248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822</c:v>
                </c:pt>
                <c:pt idx="1">
                  <c:v>823</c:v>
                </c:pt>
                <c:pt idx="2">
                  <c:v>824</c:v>
                </c:pt>
              </c:numCache>
            </c:numRef>
          </c:val>
          <c:extLst>
            <c:ext xmlns:c16="http://schemas.microsoft.com/office/drawing/2014/chart" uri="{C3380CC4-5D6E-409C-BE32-E72D297353CC}">
              <c16:uniqueId val="{00000000-9045-4194-A5DF-EC0BEC86104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1016</c:v>
                </c:pt>
                <c:pt idx="1">
                  <c:v>1017</c:v>
                </c:pt>
                <c:pt idx="2">
                  <c:v>868</c:v>
                </c:pt>
              </c:numCache>
            </c:numRef>
          </c:val>
          <c:extLst>
            <c:ext xmlns:c16="http://schemas.microsoft.com/office/drawing/2014/chart" uri="{C3380CC4-5D6E-409C-BE32-E72D297353CC}">
              <c16:uniqueId val="{00000001-9045-4194-A5DF-EC0BEC86104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1407</c:v>
                </c:pt>
                <c:pt idx="1">
                  <c:v>1480</c:v>
                </c:pt>
                <c:pt idx="2">
                  <c:v>1417</c:v>
                </c:pt>
              </c:numCache>
            </c:numRef>
          </c:val>
          <c:extLst>
            <c:ext xmlns:c16="http://schemas.microsoft.com/office/drawing/2014/chart" uri="{C3380CC4-5D6E-409C-BE32-E72D297353CC}">
              <c16:uniqueId val="{00000002-9045-4194-A5DF-EC0BEC8610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{5F577A1B-E072-43F6-B50B-F87813CB9293}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28-49C3-97FF-7BCAA5AAAF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{7FC18B94-D348-4F0A-83CB-44D1C14E13E6}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28-49C3-97FF-7BCAA5AAAF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{3E2A3091-D105-47EB-9CC6-4B8F36F564DA}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28-49C3-97FF-7BCAA5AAAF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{148A11DB-64A8-4A13-B8A7-0ACA2A9857FA}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28-49C3-97FF-7BCAA5AAAF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{FFF850EF-D796-42B9-B82F-29729F1C8544}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28-49C3-97FF-7BCAA5AAAF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{E402AC23-99AF-4E1F-AE79-7A3DC8DA96DB}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28-49C3-97FF-7BCAA5AAAF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{262F64AD-9C10-4CB7-AF7F-C6A635D9EB35}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28-49C3-97FF-7BCAA5AAAF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{5BBEFB01-C0F0-43E4-9E5D-DB0A71488D46}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28-49C3-97FF-7BCAA5AAAF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{140CB489-5EA2-4FD9-B636-174B3766B23F}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28-49C3-97FF-7BCAA5AAAF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63.6</c:v>
                </c:pt>
                <c:pt idx="16">
                  <c:v>64.5</c:v>
                </c:pt>
                <c:pt idx="24">
                  <c:v>66.2</c:v>
                </c:pt>
                <c:pt idx="32">
                  <c:v>67.7</c:v>
                </c:pt>
              </c:numCache>
            </c:numRef>
          </c:xVal>
          <c:yVal>
            <c:numRef>
              <c:f>公会計指標分析・財政指標組合せ分析表!$BP$51:$DC$51</c:f>
              <c:numCache>
                <c:formatCode>#,##0.0;"▲ "#,##0.0</c:formatCode>
                <c:ptCount val="40"/>
                <c:pt idx="0">
                  <c:v>25.6</c:v>
                </c:pt>
                <c:pt idx="8">
                  <c:v>19.899999999999999</c:v>
                </c:pt>
                <c:pt idx="16">
                  <c:v>11.9</c:v>
                </c:pt>
                <c:pt idx="24">
                  <c:v>6.2</c:v>
                </c:pt>
                <c:pt idx="32">
                  <c:v>12.2</c:v>
                </c:pt>
              </c:numCache>
            </c:numRef>
          </c:yVal>
          <c:smooth val="0"/>
          <c:extLst>
            <c:ext xmlns:c16="http://schemas.microsoft.com/office/drawing/2014/chart" uri="{C3380CC4-5D6E-409C-BE32-E72D297353CC}">
              <c16:uniqueId val="{00000009-6628-49C3-97FF-7BCAA5AAAF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{5F2F5FF5-2291-409C-9278-0059E2B139F8}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28-49C3-97FF-7BCAA5AAAF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{DCDA9D38-DE8C-4BEF-925E-EE13ACDEC266}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28-49C3-97FF-7BCAA5AAAF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{6730FFE4-D0FE-483F-AE95-72A4E4E64AE9}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28-49C3-97FF-7BCAA5AAAF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{F6538692-AA65-45B8-9E83-4C476DC43AFD}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28-49C3-97FF-7BCAA5AAAF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{C24392E3-181B-44C8-BB85-4DD1638A096D}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28-49C3-97FF-7BCAA5AAAF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{FAB573BF-F17F-43A2-9E30-0BCC8FB306F0}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28-49C3-97FF-7BCAA5AAAF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{633B7251-196B-4B46-A950-47877109DB3E}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28-49C3-97FF-7BCAA5AAAF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{2B8DF8C9-8C33-4A7A-9426-A2731023DF23}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28-49C3-97FF-7BCAA5AAAF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{BB1F1FD6-7B61-485E-B2F6-38DDC45C36BA}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28-49C3-97FF-7BCAA5AAAF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6628-49C3-97FF-7BCAA5AAAF9F}"/>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{E0AEF9E6-D620-4F3F-8E66-9107357D68BF}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418-4EC1-8CA4-8B3C5BF474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{13EEC4E3-0C9E-4D83-8062-85A6C89B2EEA}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18-4EC1-8CA4-8B3C5BF474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{C3092C3E-F319-4AA8-BA7E-14F343361E0D}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18-4EC1-8CA4-8B3C5BF474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{5D2B9B31-589A-4EDE-9745-ECCCE35496F3}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18-4EC1-8CA4-8B3C5BF474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{AFA656F5-D3A5-41E7-A909-A6BAECB03A72}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18-4EC1-8CA4-8B3C5BF4740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{8BBEEA1C-9639-49B0-BEEB-39D2B4373A5C}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418-4EC1-8CA4-8B3C5BF4740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{0756F635-4355-4834-A8AB-0B6C2AD89DD8}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418-4EC1-8CA4-8B3C5BF4740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{4365839E-9FA9-4286-84F6-0940D8F6E6B9}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418-4EC1-8CA4-8B3C5BF4740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{789DE3A1-D3B5-4F63-AB17-BB00417BAD6D}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418-4EC1-8CA4-8B3C5BF474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11.4</c:v>
                </c:pt>
                <c:pt idx="16">
                  <c:v>10.1</c:v>
                </c:pt>
                <c:pt idx="24">
                  <c:v>9.6</c:v>
                </c:pt>
                <c:pt idx="32">
                  <c:v>9</c:v>
                </c:pt>
              </c:numCache>
            </c:numRef>
          </c:xVal>
          <c:yVal>
            <c:numRef>
              <c:f>公会計指標分析・財政指標組合せ分析表!$BP$73:$DC$73</c:f>
              <c:numCache>
                <c:formatCode>#,##0.0;"▲ "#,##0.0</c:formatCode>
                <c:ptCount val="40"/>
                <c:pt idx="0">
                  <c:v>25.6</c:v>
                </c:pt>
                <c:pt idx="8">
                  <c:v>19.899999999999999</c:v>
                </c:pt>
                <c:pt idx="16">
                  <c:v>11.9</c:v>
                </c:pt>
                <c:pt idx="24">
                  <c:v>6.2</c:v>
                </c:pt>
                <c:pt idx="32">
                  <c:v>12.2</c:v>
                </c:pt>
              </c:numCache>
            </c:numRef>
          </c:yVal>
          <c:smooth val="0"/>
          <c:extLst>
            <c:ext xmlns:c16="http://schemas.microsoft.com/office/drawing/2014/chart" uri="{C3380CC4-5D6E-409C-BE32-E72D297353CC}">
              <c16:uniqueId val="{00000009-1418-4EC1-8CA4-8B3C5BF474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{7D2177F9-2A38-437D-8E58-148AC4886D2B}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418-4EC1-8CA4-8B3C5BF474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{C9F26DAC-24D6-4870-8F88-72FF6A3C8C67}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18-4EC1-8CA4-8B3C5BF474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{7C3545DE-078F-4F17-9687-18454727952E}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18-4EC1-8CA4-8B3C5BF474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{47FAE416-842D-44BE-B4C5-C1F533A410A4}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18-4EC1-8CA4-8B3C5BF474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{F0F6AFDD-0A57-4597-B0AD-F1186A662EE5}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18-4EC1-8CA4-8B3C5BF474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{BE030990-EA52-4FEE-AB67-B4114D8330FF}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418-4EC1-8CA4-8B3C5BF474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{0B0FAEFE-76F2-4E94-87BD-C0E209DCFCD0}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418-4EC1-8CA4-8B3C5BF47400}"/>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{0C37728F-9E2A-4CFE-A99F-4DF01C9432A5}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418-4EC1-8CA4-8B3C5BF47400}"/>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{426EDF79-8671-4F03-B662-CA08AA4F6720}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418-4EC1-8CA4-8B3C5BF474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1418-4EC1-8CA4-8B3C5BF47400}"/>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一般会計等においては、毎年度の起債借入額をその年度の元金償還以内とし、起債残高の抑制に努めてきたことで、単年度の元利償還金額は減少してきている。前年度よりも元利償還金が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a:t>
          </a:r>
          <a:r>
            <a:rPr lang="ja-JP" altLang="ja-JP" sz="1100" b="0" i="0" baseline="0">
              <a:solidFill>
                <a:schemeClr val="dk1"/>
              </a:solidFill>
              <a:effectLst/>
              <a:latin typeface="+mn-lt"/>
              <a:ea typeface="+mn-ea"/>
              <a:cs typeface="+mn-cs"/>
            </a:rPr>
            <a:t>鳥取県西部地震県貸付金、西伯小学校大規模改修事業、水道統合事業及び防災無線デジタル化事業等に係る元金償還終了</a:t>
          </a:r>
          <a:r>
            <a:rPr kumimoji="1" lang="ja-JP" altLang="ja-JP" sz="1100">
              <a:solidFill>
                <a:schemeClr val="dk1"/>
              </a:solidFill>
              <a:effectLst/>
              <a:latin typeface="+mn-lt"/>
              <a:ea typeface="+mn-ea"/>
              <a:cs typeface="+mn-cs"/>
            </a:rPr>
            <a:t>が主な要因である。　算入公債費等については、年次的な償還が進み算定額も減少傾向にある。</a:t>
          </a:r>
          <a:endParaRPr lang="ja-JP" altLang="ja-JP" sz="1400">
            <a:effectLst/>
          </a:endParaRPr>
        </a:p>
        <a:p>
          <a:r>
            <a:rPr kumimoji="1" lang="ja-JP" altLang="ja-JP" sz="1100">
              <a:solidFill>
                <a:schemeClr val="dk1"/>
              </a:solidFill>
              <a:effectLst/>
              <a:latin typeface="+mn-lt"/>
              <a:ea typeface="+mn-ea"/>
              <a:cs typeface="+mn-cs"/>
            </a:rPr>
            <a:t>　本指標は全体的には減少傾向にあり、財政状況の的確な把握と公営企業の経営改善を課題として、引き続き本指標の改善に取り組む必要がある。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合併以降の財政健全化対策として起債借入の抑制や繰上償還の実行してきたことにより、一般会計等の地方債残高は年次的に減少し将来負担額の抑制に大きな効果を得ている。一方、公営企業会計においては、施設の老朽更新等に伴う企業債繰入金が今後、増加することが見込まれるため、早急な経営改善対策が必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充当可能財源等は、地方債残高の減少に伴う基準財政需要額算入見込額は減少しているものの、充当可能基金を維持できていることで一定の財源確保ができているものと考えている。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鳥取県南部町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積立てについては、年度間の財源の不均衡を調製するための財政調整基金及び減債基金においては、利子積立てのみとなった。その他の目的基金においては、公共施設整備基金、さくら基金、一般廃棄物処理施設整備費積立基金においては計画的な予算積立てを行い、その他は利子積立てのみとなった。</a:t>
          </a:r>
          <a:endParaRPr lang="ja-JP" altLang="ja-JP" sz="1400">
            <a:effectLst/>
          </a:endParaRPr>
        </a:p>
        <a:p>
          <a:r>
            <a:rPr kumimoji="1" lang="ja-JP" altLang="ja-JP" sz="1100">
              <a:solidFill>
                <a:schemeClr val="dk1"/>
              </a:solidFill>
              <a:effectLst/>
              <a:latin typeface="+mn-lt"/>
              <a:ea typeface="+mn-ea"/>
              <a:cs typeface="+mn-cs"/>
            </a:rPr>
            <a:t>　取崩しについては、決算見込みにより財政調整基金及び減債基金においては取り崩す必要がなくなり、その他目的基金において、公共施設整備基金、新型コロナウイルス感染症対策資金利子補助基金は計画的な取り崩しを行い、その他は目的にあった事業に充当するために取崩しをおこなった。</a:t>
          </a:r>
          <a:endParaRPr lang="ja-JP" altLang="ja-JP" sz="1400">
            <a:effectLst/>
          </a:endParaRPr>
        </a:p>
        <a:p>
          <a:r>
            <a:rPr kumimoji="1" lang="ja-JP" altLang="ja-JP" sz="1100">
              <a:solidFill>
                <a:schemeClr val="dk1"/>
              </a:solidFill>
              <a:effectLst/>
              <a:latin typeface="+mn-lt"/>
              <a:ea typeface="+mn-ea"/>
              <a:cs typeface="+mn-cs"/>
            </a:rPr>
            <a:t>　総じて、積立額が取り崩し額を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回ったことから、基金残高は</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安定的な財政運営のためには一定規模の基金残高の確保は重要なものと考えており、本町の標準財政規模を計画値（目標額）として基金の積立てを年次的に実行したい。</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合併特例債により造成した基金、新町まちづくり計画の実現をはじめ地域住民の連帯強化のための事業地域活性化・地域振興諸施策のために活用する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社会福祉・社会教育施設、学校、庁舎、情報通信施設など町が設置する施設の整備・更新等に活用する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さくら基金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がんばれふるさと寄附金を積み立てることにより後年度に実施する財源を確保、環境・文化・教育・スポーツ・保健・医療・福祉・地域コミュニティなど、寄附者からの意向に応じた事業に充当し活用する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あいのわ銀行基金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高齢者・障害者等の生活支援サービス提供を目的に「あいのわ銀行」（ボランティアネットワーク）を設置しており、その運営に要する費用に活用する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森林の整備及び森林活用の促進のため事業に活用する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新型コロナウイルス感染症対策資金利子補助基金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新型コロナウイルス感染症の影響により運転資金を借入れた事業所等に対してその利子分の補給に活用する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一般廃棄物処理施設整備費積立基金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鳥取県西部広域行政管理組合が実施する可燃ごみ処理施設、不燃ごみ処理施設及び最終処分場の整備に活用する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上記、それぞれの目的に応じた事業に充当し有効に基金を活用している。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年度決算においては、公共施設整備基金　</a:t>
          </a:r>
          <a:r>
            <a:rPr kumimoji="1" lang="en-US" altLang="ja-JP" sz="1100">
              <a:solidFill>
                <a:schemeClr val="dk1"/>
              </a:solidFill>
              <a:effectLst/>
              <a:latin typeface="+mn-lt"/>
              <a:ea typeface="+mn-ea"/>
              <a:cs typeface="+mn-cs"/>
            </a:rPr>
            <a:t>104.1</a:t>
          </a:r>
          <a:r>
            <a:rPr kumimoji="1" lang="ja-JP" altLang="ja-JP" sz="1100">
              <a:solidFill>
                <a:schemeClr val="dk1"/>
              </a:solidFill>
              <a:effectLst/>
              <a:latin typeface="+mn-lt"/>
              <a:ea typeface="+mn-ea"/>
              <a:cs typeface="+mn-cs"/>
            </a:rPr>
            <a:t>百万円を</a:t>
          </a:r>
          <a:r>
            <a:rPr kumimoji="1" lang="en-US" altLang="ja-JP" sz="1100">
              <a:solidFill>
                <a:schemeClr val="dk1"/>
              </a:solidFill>
              <a:effectLst/>
              <a:latin typeface="+mn-lt"/>
              <a:ea typeface="+mn-ea"/>
              <a:cs typeface="+mn-cs"/>
            </a:rPr>
            <a:t>CATV</a:t>
          </a:r>
          <a:r>
            <a:rPr kumimoji="1" lang="ja-JP" altLang="en-US" sz="1100">
              <a:solidFill>
                <a:schemeClr val="dk1"/>
              </a:solidFill>
              <a:effectLst/>
              <a:latin typeface="+mn-lt"/>
              <a:ea typeface="+mn-ea"/>
              <a:cs typeface="+mn-cs"/>
            </a:rPr>
            <a:t>施設管理、庁舎等管理費、</a:t>
          </a:r>
          <a:r>
            <a:rPr kumimoji="1" lang="ja-JP" altLang="ja-JP" sz="1100">
              <a:solidFill>
                <a:schemeClr val="dk1"/>
              </a:solidFill>
              <a:effectLst/>
              <a:latin typeface="+mn-lt"/>
              <a:ea typeface="+mn-ea"/>
              <a:cs typeface="+mn-cs"/>
            </a:rPr>
            <a:t>図書館資料整備事業</a:t>
          </a:r>
          <a:r>
            <a:rPr kumimoji="1" lang="ja-JP" altLang="en-US" sz="1100">
              <a:solidFill>
                <a:schemeClr val="dk1"/>
              </a:solidFill>
              <a:effectLst/>
              <a:latin typeface="+mn-lt"/>
              <a:ea typeface="+mn-ea"/>
              <a:cs typeface="+mn-cs"/>
            </a:rPr>
            <a:t>、グラウンド管理事業</a:t>
          </a:r>
          <a:r>
            <a:rPr kumimoji="1" lang="ja-JP" altLang="ja-JP" sz="1100">
              <a:solidFill>
                <a:schemeClr val="dk1"/>
              </a:solidFill>
              <a:effectLst/>
              <a:latin typeface="+mn-lt"/>
              <a:ea typeface="+mn-ea"/>
              <a:cs typeface="+mn-cs"/>
            </a:rPr>
            <a:t>に充当した。また、さくら基金については、当該年度寄附金総額　</a:t>
          </a:r>
          <a:r>
            <a:rPr kumimoji="1" lang="en-US" altLang="ja-JP" sz="1100">
              <a:solidFill>
                <a:schemeClr val="dk1"/>
              </a:solidFill>
              <a:effectLst/>
              <a:latin typeface="+mn-lt"/>
              <a:ea typeface="+mn-ea"/>
              <a:cs typeface="+mn-cs"/>
            </a:rPr>
            <a:t>101.5</a:t>
          </a:r>
          <a:r>
            <a:rPr kumimoji="1" lang="ja-JP" altLang="ja-JP" sz="1100">
              <a:solidFill>
                <a:schemeClr val="dk1"/>
              </a:solidFill>
              <a:effectLst/>
              <a:latin typeface="+mn-lt"/>
              <a:ea typeface="+mn-ea"/>
              <a:cs typeface="+mn-cs"/>
            </a:rPr>
            <a:t>百万円のうち</a:t>
          </a:r>
          <a:r>
            <a:rPr kumimoji="1" lang="en-US" altLang="ja-JP" sz="1100">
              <a:solidFill>
                <a:schemeClr val="dk1"/>
              </a:solidFill>
              <a:effectLst/>
              <a:latin typeface="+mn-lt"/>
              <a:ea typeface="+mn-ea"/>
              <a:cs typeface="+mn-cs"/>
            </a:rPr>
            <a:t>37.4</a:t>
          </a:r>
          <a:r>
            <a:rPr kumimoji="1" lang="ja-JP" altLang="ja-JP" sz="1100">
              <a:solidFill>
                <a:schemeClr val="dk1"/>
              </a:solidFill>
              <a:effectLst/>
              <a:latin typeface="+mn-lt"/>
              <a:ea typeface="+mn-ea"/>
              <a:cs typeface="+mn-cs"/>
            </a:rPr>
            <a:t>百万円を積立て、</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百万円を各種事業に充当した。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使途に応じた事業へは積極的に活用していく方針としているが、公共施設整備基金については、施設の老朽対策に対する対応として当該基金が重要な財源であるため、基金の積み増しを実施したいと考えてい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当該年度の決算見込みにより運用益（利子）のみの積み立てとなった。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を維持するよう、減債基金積立残高とのバランスを見て、積立て及び取崩しを行っていく方針である。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当該年度の決算見込みにより運用益（利子）のみの積み立てとなった。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今後は、歳入の減少及び義務的経費の増額に伴う基金の取り崩しの必要が生じてくるものと想定されるが、</a:t>
          </a:r>
          <a:r>
            <a:rPr lang="ja-JP" altLang="ja-JP" sz="1100">
              <a:solidFill>
                <a:schemeClr val="dk1"/>
              </a:solidFill>
              <a:effectLst/>
              <a:latin typeface="+mn-lt"/>
              <a:ea typeface="+mn-ea"/>
              <a:cs typeface="+mn-cs"/>
            </a:rPr>
            <a:t>財政調整基金残高とのバランスを見て、</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積立て及び取崩しを行っていく方針である。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10,272
10,164
114.03
8,296,069
8,071,055
194,080
4,594,724
5,904,834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本町の有形固定資産減価償却率は、全国平均及び県平均をそれぞれ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減価償却率は、年々増加傾向にある。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今後、施設の老朽化が進み、修繕費用が増加することが見込まれる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年度に改定した公共施設等総合管理計画に基づき管理を進めていく。また、</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公共施設について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年度に改定した</a:t>
          </a:r>
          <a:r>
            <a:rPr kumimoji="1" lang="ja-JP" altLang="ja-JP" sz="1100">
              <a:solidFill>
                <a:schemeClr val="dk1"/>
              </a:solidFill>
              <a:effectLst/>
              <a:latin typeface="+mn-lt"/>
              <a:ea typeface="+mn-ea"/>
              <a:cs typeface="+mn-cs"/>
            </a:rPr>
            <a:t>個別施設計画により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計画的な維持管理を行う必要がある。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103029</xdr:rowOff>
    </xdr:from>
    <xdr:to>
      <xdr:col>23</xdr:col>
      <xdr:colOff>136525</xdr:colOff>
      <xdr:row>32</xdr:row>
      <xdr:rowOff>33179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1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81456</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16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62547</xdr:rowOff>
    </xdr:from>
    <xdr:to>
      <xdr:col>19</xdr:col>
      <xdr:colOff>187325</xdr:colOff>
      <xdr:row>31</xdr:row>
      <xdr:rowOff>164147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113347</xdr:rowOff>
    </xdr:from>
    <xdr:to>
      <xdr:col>23</xdr:col>
      <xdr:colOff>85725</xdr:colOff>
      <xdr:row>31</xdr:row>
      <xdr:rowOff>153829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199822"/>
          <a:ext cx="7112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16669</xdr:rowOff>
    </xdr:from>
    <xdr:to>
      <xdr:col>15</xdr:col>
      <xdr:colOff>187325</xdr:colOff>
      <xdr:row>31</xdr:row>
      <xdr:rowOff>118269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1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67469</xdr:rowOff>
    </xdr:from>
    <xdr:to>
      <xdr:col>19</xdr:col>
      <xdr:colOff>136525</xdr:colOff>
      <xdr:row>31</xdr:row>
      <xdr:rowOff>113347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153944"/>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43180</xdr:rowOff>
    </xdr:from>
    <xdr:to>
      <xdr:col>15</xdr:col>
      <xdr:colOff>136525</xdr:colOff>
      <xdr:row>31</xdr:row>
      <xdr:rowOff>67469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129655"/>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43180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10806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155274</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24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109396</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19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85107</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本町の債務償還比率は、全国平均、鳥取県平均を下回っているが類似団体よりは上回る結果となった。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162868</xdr:rowOff>
    </xdr:from>
    <xdr:to>
      <xdr:col>76</xdr:col>
      <xdr:colOff>73025</xdr:colOff>
      <xdr:row>30</xdr:row>
      <xdr:rowOff>93018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90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141295</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88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166878</xdr:rowOff>
    </xdr:from>
    <xdr:to>
      <xdr:col>72</xdr:col>
      <xdr:colOff>123825</xdr:colOff>
      <xdr:row>30</xdr:row>
      <xdr:rowOff>97028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91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42218</xdr:rowOff>
    </xdr:from>
    <xdr:to>
      <xdr:col>76</xdr:col>
      <xdr:colOff>22225</xdr:colOff>
      <xdr:row>30</xdr:row>
      <xdr:rowOff>46228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957243"/>
          <a:ext cx="7112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154078</xdr:rowOff>
    </xdr:from>
    <xdr:to>
      <xdr:col>68</xdr:col>
      <xdr:colOff>123825</xdr:colOff>
      <xdr:row>30</xdr:row>
      <xdr:rowOff>84228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89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33428</xdr:rowOff>
    </xdr:from>
    <xdr:to>
      <xdr:col>72</xdr:col>
      <xdr:colOff>73025</xdr:colOff>
      <xdr:row>30</xdr:row>
      <xdr:rowOff>46228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3322300" y="5948453"/>
          <a:ext cx="762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161054</xdr:rowOff>
    </xdr:from>
    <xdr:to>
      <xdr:col>64</xdr:col>
      <xdr:colOff>123825</xdr:colOff>
      <xdr:row>31</xdr:row>
      <xdr:rowOff>91204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0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33428</xdr:rowOff>
    </xdr:from>
    <xdr:to>
      <xdr:col>68</xdr:col>
      <xdr:colOff>73025</xdr:colOff>
      <xdr:row>31</xdr:row>
      <xdr:rowOff>40404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948453"/>
          <a:ext cx="762000" cy="17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11502</xdr:rowOff>
    </xdr:from>
    <xdr:to>
      <xdr:col>60</xdr:col>
      <xdr:colOff>123825</xdr:colOff>
      <xdr:row>31</xdr:row>
      <xdr:rowOff>113102</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609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40404</xdr:rowOff>
    </xdr:from>
    <xdr:to>
      <xdr:col>64</xdr:col>
      <xdr:colOff>73025</xdr:colOff>
      <xdr:row>31</xdr:row>
      <xdr:rowOff>62302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6126879"/>
          <a:ext cx="762000" cy="2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88155</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75355</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99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82331</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1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104229</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619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10,272
10,164
114.03
8,296,069
8,071,055
194,080
4,594,724
5,904,834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132842</xdr:rowOff>
    </xdr:from>
    <xdr:to>
      <xdr:col>24</xdr:col>
      <xdr:colOff>114300</xdr:colOff>
      <xdr:row>37</xdr:row>
      <xdr:rowOff>62992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155719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91694</xdr:rowOff>
    </xdr:from>
    <xdr:to>
      <xdr:col>20</xdr:col>
      <xdr:colOff>38100</xdr:colOff>
      <xdr:row>37</xdr:row>
      <xdr:rowOff>21844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142494</xdr:rowOff>
    </xdr:from>
    <xdr:to>
      <xdr:col>24</xdr:col>
      <xdr:colOff>63500</xdr:colOff>
      <xdr:row>37</xdr:row>
      <xdr:rowOff>12192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1469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50546</xdr:rowOff>
    </xdr:from>
    <xdr:to>
      <xdr:col>15</xdr:col>
      <xdr:colOff>101600</xdr:colOff>
      <xdr:row>36</xdr:row>
      <xdr:rowOff>152146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101346</xdr:rowOff>
    </xdr:from>
    <xdr:to>
      <xdr:col>19</xdr:col>
      <xdr:colOff>177800</xdr:colOff>
      <xdr:row>36</xdr:row>
      <xdr:rowOff>142494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735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xdr:rowOff>
    </xdr:from>
    <xdr:to>
      <xdr:col>10</xdr:col>
      <xdr:colOff>165100</xdr:colOff>
      <xdr:row>36</xdr:row>
      <xdr:rowOff>108712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57912</xdr:rowOff>
    </xdr:from>
    <xdr:to>
      <xdr:col>15</xdr:col>
      <xdr:colOff>50800</xdr:colOff>
      <xdr:row>36</xdr:row>
      <xdr:rowOff>101346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301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135128</xdr:rowOff>
    </xdr:from>
    <xdr:to>
      <xdr:col>6</xdr:col>
      <xdr:colOff>38100</xdr:colOff>
      <xdr:row>36</xdr:row>
      <xdr:rowOff>65278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xdr:rowOff>
    </xdr:from>
    <xdr:to>
      <xdr:col>10</xdr:col>
      <xdr:colOff>114300</xdr:colOff>
      <xdr:row>36</xdr:row>
      <xdr:rowOff>57912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866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168673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125239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81805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48031</xdr:rowOff>
    </xdr:from>
    <xdr:to>
      <xdr:col>55</xdr:col>
      <xdr:colOff>50800</xdr:colOff>
      <xdr:row>39</xdr:row>
      <xdr:rowOff>149631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70908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51574</xdr:rowOff>
    </xdr:from>
    <xdr:to>
      <xdr:col>50</xdr:col>
      <xdr:colOff>165100</xdr:colOff>
      <xdr:row>39</xdr:row>
      <xdr:rowOff>153174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98831</xdr:rowOff>
    </xdr:from>
    <xdr:to>
      <xdr:col>55</xdr:col>
      <xdr:colOff>0</xdr:colOff>
      <xdr:row>39</xdr:row>
      <xdr:rowOff>102374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85381"/>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58471</xdr:rowOff>
    </xdr:from>
    <xdr:to>
      <xdr:col>46</xdr:col>
      <xdr:colOff>38100</xdr:colOff>
      <xdr:row>39</xdr:row>
      <xdr:rowOff>160071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102374</xdr:rowOff>
    </xdr:from>
    <xdr:to>
      <xdr:col>50</xdr:col>
      <xdr:colOff>114300</xdr:colOff>
      <xdr:row>39</xdr:row>
      <xdr:rowOff>109271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88924"/>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63729</xdr:rowOff>
    </xdr:from>
    <xdr:to>
      <xdr:col>41</xdr:col>
      <xdr:colOff>101600</xdr:colOff>
      <xdr:row>39</xdr:row>
      <xdr:rowOff>165329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109271</xdr:rowOff>
    </xdr:from>
    <xdr:to>
      <xdr:col>45</xdr:col>
      <xdr:colOff>177800</xdr:colOff>
      <xdr:row>39</xdr:row>
      <xdr:rowOff>114529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9582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70301</xdr:rowOff>
    </xdr:from>
    <xdr:to>
      <xdr:col>36</xdr:col>
      <xdr:colOff>165100</xdr:colOff>
      <xdr:row>40</xdr:row>
      <xdr:rowOff>451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114529</xdr:rowOff>
    </xdr:from>
    <xdr:to>
      <xdr:col>41</xdr:col>
      <xdr:colOff>50800</xdr:colOff>
      <xdr:row>39</xdr:row>
      <xdr:rowOff>121101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801079"/>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169701</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5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5148</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10406</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5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16978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138612</xdr:rowOff>
    </xdr:from>
    <xdr:to>
      <xdr:col>24</xdr:col>
      <xdr:colOff>114300</xdr:colOff>
      <xdr:row>64</xdr:row>
      <xdr:rowOff>68762</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53539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85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17962</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97280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102688</xdr:rowOff>
    </xdr:from>
    <xdr:to>
      <xdr:col>15</xdr:col>
      <xdr:colOff>101600</xdr:colOff>
      <xdr:row>64</xdr:row>
      <xdr:rowOff>32838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153488</xdr:rowOff>
    </xdr:from>
    <xdr:to>
      <xdr:col>19</xdr:col>
      <xdr:colOff>177800</xdr:colOff>
      <xdr:row>64</xdr:row>
      <xdr:rowOff>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9548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84727</xdr:rowOff>
    </xdr:from>
    <xdr:to>
      <xdr:col>10</xdr:col>
      <xdr:colOff>165100</xdr:colOff>
      <xdr:row>64</xdr:row>
      <xdr:rowOff>14877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135527</xdr:rowOff>
    </xdr:from>
    <xdr:to>
      <xdr:col>15</xdr:col>
      <xdr:colOff>50800</xdr:colOff>
      <xdr:row>63</xdr:row>
      <xdr:rowOff>153488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9368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60234</xdr:rowOff>
    </xdr:from>
    <xdr:to>
      <xdr:col>6</xdr:col>
      <xdr:colOff>38100</xdr:colOff>
      <xdr:row>63</xdr:row>
      <xdr:rowOff>161834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111034</xdr:rowOff>
    </xdr:from>
    <xdr:to>
      <xdr:col>10</xdr:col>
      <xdr:colOff>114300</xdr:colOff>
      <xdr:row>63</xdr:row>
      <xdr:rowOff>135527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9123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41927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23965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9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6004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152961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95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95996</xdr:rowOff>
    </xdr:from>
    <xdr:to>
      <xdr:col>55</xdr:col>
      <xdr:colOff>50800</xdr:colOff>
      <xdr:row>61</xdr:row>
      <xdr:rowOff>26146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3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118873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2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100914</xdr:rowOff>
    </xdr:from>
    <xdr:to>
      <xdr:col>50</xdr:col>
      <xdr:colOff>165100</xdr:colOff>
      <xdr:row>61</xdr:row>
      <xdr:rowOff>31064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3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146796</xdr:rowOff>
    </xdr:from>
    <xdr:to>
      <xdr:col>55</xdr:col>
      <xdr:colOff>0</xdr:colOff>
      <xdr:row>60</xdr:row>
      <xdr:rowOff>151714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433796"/>
          <a:ext cx="838200" cy="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110724</xdr:rowOff>
    </xdr:from>
    <xdr:to>
      <xdr:col>46</xdr:col>
      <xdr:colOff>38100</xdr:colOff>
      <xdr:row>61</xdr:row>
      <xdr:rowOff>40874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3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151714</xdr:rowOff>
    </xdr:from>
    <xdr:to>
      <xdr:col>50</xdr:col>
      <xdr:colOff>114300</xdr:colOff>
      <xdr:row>60</xdr:row>
      <xdr:rowOff>161524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438714"/>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116778</xdr:rowOff>
    </xdr:from>
    <xdr:to>
      <xdr:col>41</xdr:col>
      <xdr:colOff>101600</xdr:colOff>
      <xdr:row>61</xdr:row>
      <xdr:rowOff>46928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40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161524</xdr:rowOff>
    </xdr:from>
    <xdr:to>
      <xdr:col>45</xdr:col>
      <xdr:colOff>177800</xdr:colOff>
      <xdr:row>60</xdr:row>
      <xdr:rowOff>167578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448524"/>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75752</xdr:rowOff>
    </xdr:from>
    <xdr:to>
      <xdr:col>36</xdr:col>
      <xdr:colOff>165100</xdr:colOff>
      <xdr:row>61</xdr:row>
      <xdr:rowOff>5902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3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126552</xdr:rowOff>
    </xdr:from>
    <xdr:to>
      <xdr:col>41</xdr:col>
      <xdr:colOff>50800</xdr:colOff>
      <xdr:row>60</xdr:row>
      <xdr:rowOff>167578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413552"/>
          <a:ext cx="889000" cy="4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47591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16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57401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17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63455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17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22429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13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38736</xdr:rowOff>
    </xdr:from>
    <xdr:to>
      <xdr:col>20</xdr:col>
      <xdr:colOff>38100</xdr:colOff>
      <xdr:row>85</xdr:row>
      <xdr:rowOff>140336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89536</xdr:rowOff>
    </xdr:from>
    <xdr:to>
      <xdr:col>24</xdr:col>
      <xdr:colOff>63500</xdr:colOff>
      <xdr:row>85</xdr:row>
      <xdr:rowOff>121920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6627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636</xdr:rowOff>
    </xdr:from>
    <xdr:to>
      <xdr:col>15</xdr:col>
      <xdr:colOff>101600</xdr:colOff>
      <xdr:row>85</xdr:row>
      <xdr:rowOff>102236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51436</xdr:rowOff>
    </xdr:from>
    <xdr:to>
      <xdr:col>19</xdr:col>
      <xdr:colOff>177800</xdr:colOff>
      <xdr:row>85</xdr:row>
      <xdr:rowOff>89536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6246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128270</xdr:rowOff>
    </xdr:from>
    <xdr:to>
      <xdr:col>10</xdr:col>
      <xdr:colOff>165100</xdr:colOff>
      <xdr:row>85</xdr:row>
      <xdr:rowOff>58420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xdr:rowOff>
    </xdr:from>
    <xdr:to>
      <xdr:col>15</xdr:col>
      <xdr:colOff>50800</xdr:colOff>
      <xdr:row>85</xdr:row>
      <xdr:rowOff>51436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5808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84455</xdr:rowOff>
    </xdr:from>
    <xdr:to>
      <xdr:col>6</xdr:col>
      <xdr:colOff>38100</xdr:colOff>
      <xdr:row>85</xdr:row>
      <xdr:rowOff>14605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135255</xdr:rowOff>
    </xdr:from>
    <xdr:to>
      <xdr:col>10</xdr:col>
      <xdr:colOff>114300</xdr:colOff>
      <xdr:row>85</xdr:row>
      <xdr:rowOff>7620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5370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131463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70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93363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5732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65596</xdr:rowOff>
    </xdr:from>
    <xdr:to>
      <xdr:col>55</xdr:col>
      <xdr:colOff>50800</xdr:colOff>
      <xdr:row>85</xdr:row>
      <xdr:rowOff>167196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44023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66929</xdr:rowOff>
    </xdr:from>
    <xdr:to>
      <xdr:col>50</xdr:col>
      <xdr:colOff>165100</xdr:colOff>
      <xdr:row>85</xdr:row>
      <xdr:rowOff>168529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116396</xdr:rowOff>
    </xdr:from>
    <xdr:to>
      <xdr:col>55</xdr:col>
      <xdr:colOff>0</xdr:colOff>
      <xdr:row>85</xdr:row>
      <xdr:rowOff>117729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68964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69405</xdr:rowOff>
    </xdr:from>
    <xdr:to>
      <xdr:col>46</xdr:col>
      <xdr:colOff>38100</xdr:colOff>
      <xdr:row>85</xdr:row>
      <xdr:rowOff>171005</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4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117729</xdr:rowOff>
    </xdr:from>
    <xdr:to>
      <xdr:col>50</xdr:col>
      <xdr:colOff>114300</xdr:colOff>
      <xdr:row>85</xdr:row>
      <xdr:rowOff>120205</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90979"/>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70929</xdr:rowOff>
    </xdr:from>
    <xdr:to>
      <xdr:col>41</xdr:col>
      <xdr:colOff>101600</xdr:colOff>
      <xdr:row>86</xdr:row>
      <xdr:rowOff>1079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120205</xdr:rowOff>
    </xdr:from>
    <xdr:to>
      <xdr:col>45</xdr:col>
      <xdr:colOff>177800</xdr:colOff>
      <xdr:row>85</xdr:row>
      <xdr:rowOff>121729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6934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73216</xdr:rowOff>
    </xdr:from>
    <xdr:to>
      <xdr:col>36</xdr:col>
      <xdr:colOff>165100</xdr:colOff>
      <xdr:row>86</xdr:row>
      <xdr:rowOff>3366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121729</xdr:rowOff>
    </xdr:from>
    <xdr:to>
      <xdr:col>41</xdr:col>
      <xdr:colOff>50800</xdr:colOff>
      <xdr:row>85</xdr:row>
      <xdr:rowOff>124016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9497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159656</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73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162132</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3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163656</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73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165943</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3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108676</xdr:rowOff>
    </xdr:from>
    <xdr:to>
      <xdr:col>85</xdr:col>
      <xdr:colOff>177800</xdr:colOff>
      <xdr:row>39</xdr:row>
      <xdr:rowOff>38826</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87103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53159</xdr:rowOff>
    </xdr:from>
    <xdr:to>
      <xdr:col>81</xdr:col>
      <xdr:colOff>101600</xdr:colOff>
      <xdr:row>38</xdr:row>
      <xdr:rowOff>154759</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103959</xdr:rowOff>
    </xdr:from>
    <xdr:to>
      <xdr:col>85</xdr:col>
      <xdr:colOff>127000</xdr:colOff>
      <xdr:row>38</xdr:row>
      <xdr:rowOff>159476</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661905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103959</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656190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110308</xdr:rowOff>
    </xdr:from>
    <xdr:to>
      <xdr:col>72</xdr:col>
      <xdr:colOff>38100</xdr:colOff>
      <xdr:row>38</xdr:row>
      <xdr:rowOff>40458</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161109</xdr:rowOff>
    </xdr:from>
    <xdr:to>
      <xdr:col>76</xdr:col>
      <xdr:colOff>114300</xdr:colOff>
      <xdr:row>38</xdr:row>
      <xdr:rowOff>46809</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650475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54792</xdr:rowOff>
    </xdr:from>
    <xdr:to>
      <xdr:col>67</xdr:col>
      <xdr:colOff>101600</xdr:colOff>
      <xdr:row>37</xdr:row>
      <xdr:rowOff>156392</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161109</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644924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145886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114135</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56985</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66548</xdr:rowOff>
    </xdr:from>
    <xdr:to>
      <xdr:col>116</xdr:col>
      <xdr:colOff>114300</xdr:colOff>
      <xdr:row>34</xdr:row>
      <xdr:rowOff>168148</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156735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75692</xdr:rowOff>
    </xdr:from>
    <xdr:to>
      <xdr:col>112</xdr:col>
      <xdr:colOff>38100</xdr:colOff>
      <xdr:row>35</xdr:row>
      <xdr:rowOff>5842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117348</xdr:rowOff>
    </xdr:from>
    <xdr:to>
      <xdr:col>116</xdr:col>
      <xdr:colOff>63500</xdr:colOff>
      <xdr:row>34</xdr:row>
      <xdr:rowOff>126492</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1323300" y="5946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93980</xdr:rowOff>
    </xdr:from>
    <xdr:to>
      <xdr:col>107</xdr:col>
      <xdr:colOff>101600</xdr:colOff>
      <xdr:row>35</xdr:row>
      <xdr:rowOff>24130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126492</xdr:rowOff>
    </xdr:from>
    <xdr:to>
      <xdr:col>111</xdr:col>
      <xdr:colOff>177800</xdr:colOff>
      <xdr:row>34</xdr:row>
      <xdr:rowOff>144780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0434300" y="5955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105410</xdr:rowOff>
    </xdr:from>
    <xdr:to>
      <xdr:col>102</xdr:col>
      <xdr:colOff>165100</xdr:colOff>
      <xdr:row>35</xdr:row>
      <xdr:rowOff>35560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144780</xdr:rowOff>
    </xdr:from>
    <xdr:to>
      <xdr:col>107</xdr:col>
      <xdr:colOff>50800</xdr:colOff>
      <xdr:row>34</xdr:row>
      <xdr:rowOff>156210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9545300" y="5974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121412</xdr:rowOff>
    </xdr:from>
    <xdr:to>
      <xdr:col>98</xdr:col>
      <xdr:colOff>38100</xdr:colOff>
      <xdr:row>35</xdr:row>
      <xdr:rowOff>51562</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59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156210</xdr:rowOff>
    </xdr:from>
    <xdr:to>
      <xdr:col>102</xdr:col>
      <xdr:colOff>114300</xdr:colOff>
      <xdr:row>35</xdr:row>
      <xdr:rowOff>762</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8656300" y="598551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22369</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56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40657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52087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57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68089</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572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xdr:rowOff>
    </xdr:from>
    <xdr:to>
      <xdr:col>85</xdr:col>
      <xdr:colOff>177800</xdr:colOff>
      <xdr:row>61</xdr:row>
      <xdr:rowOff>109855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158132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156845</xdr:rowOff>
    </xdr:from>
    <xdr:to>
      <xdr:col>81</xdr:col>
      <xdr:colOff>101600</xdr:colOff>
      <xdr:row>61</xdr:row>
      <xdr:rowOff>86995</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36195</xdr:rowOff>
    </xdr:from>
    <xdr:to>
      <xdr:col>85</xdr:col>
      <xdr:colOff>127000</xdr:colOff>
      <xdr:row>61</xdr:row>
      <xdr:rowOff>59055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4946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36195</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104451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161290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60</xdr:row>
      <xdr:rowOff>158115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103974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110490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814300" y="10365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78122</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152417</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114554</xdr:rowOff>
    </xdr:from>
    <xdr:to>
      <xdr:col>116</xdr:col>
      <xdr:colOff>114300</xdr:colOff>
      <xdr:row>62</xdr:row>
      <xdr:rowOff>44704</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57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92981</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55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120269</xdr:rowOff>
    </xdr:from>
    <xdr:to>
      <xdr:col>112</xdr:col>
      <xdr:colOff>38100</xdr:colOff>
      <xdr:row>62</xdr:row>
      <xdr:rowOff>50419</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57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165354</xdr:rowOff>
    </xdr:from>
    <xdr:to>
      <xdr:col>116</xdr:col>
      <xdr:colOff>63500</xdr:colOff>
      <xdr:row>61</xdr:row>
      <xdr:rowOff>171069</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62380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131318</xdr:rowOff>
    </xdr:from>
    <xdr:to>
      <xdr:col>107</xdr:col>
      <xdr:colOff>101600</xdr:colOff>
      <xdr:row>62</xdr:row>
      <xdr:rowOff>61468</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171069</xdr:rowOff>
    </xdr:from>
    <xdr:to>
      <xdr:col>111</xdr:col>
      <xdr:colOff>177800</xdr:colOff>
      <xdr:row>62</xdr:row>
      <xdr:rowOff>10668</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62951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138557</xdr:rowOff>
    </xdr:from>
    <xdr:to>
      <xdr:col>102</xdr:col>
      <xdr:colOff>165100</xdr:colOff>
      <xdr:row>62</xdr:row>
      <xdr:rowOff>68707</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xdr:rowOff>
    </xdr:from>
    <xdr:to>
      <xdr:col>107</xdr:col>
      <xdr:colOff>50800</xdr:colOff>
      <xdr:row>62</xdr:row>
      <xdr:rowOff>17907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6405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149606</xdr:rowOff>
    </xdr:from>
    <xdr:to>
      <xdr:col>98</xdr:col>
      <xdr:colOff>38100</xdr:colOff>
      <xdr:row>62</xdr:row>
      <xdr:rowOff>79756</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17907</xdr:rowOff>
    </xdr:from>
    <xdr:to>
      <xdr:col>102</xdr:col>
      <xdr:colOff>114300</xdr:colOff>
      <xdr:row>62</xdr:row>
      <xdr:rowOff>28956</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64780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41546</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67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52595</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6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59834</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68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96283</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3811</xdr:rowOff>
    </xdr:from>
    <xdr:to>
      <xdr:col>85</xdr:col>
      <xdr:colOff>127000</xdr:colOff>
      <xdr:row>85</xdr:row>
      <xdr:rowOff>26670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4577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3811</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4554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84</xdr:row>
      <xdr:rowOff>152400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452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42818</xdr:rowOff>
    </xdr:from>
    <xdr:to>
      <xdr:col>67</xdr:col>
      <xdr:colOff>101600</xdr:colOff>
      <xdr:row>84</xdr:row>
      <xdr:rowOff>144418</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93618</xdr:rowOff>
    </xdr:from>
    <xdr:to>
      <xdr:col>71</xdr:col>
      <xdr:colOff>177800</xdr:colOff>
      <xdr:row>84</xdr:row>
      <xdr:rowOff>126274</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44954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135545</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11793</xdr:rowOff>
    </xdr:from>
    <xdr:to>
      <xdr:col>116</xdr:col>
      <xdr:colOff>114300</xdr:colOff>
      <xdr:row>79</xdr:row>
      <xdr:rowOff>113393</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34670</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340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22679</xdr:rowOff>
    </xdr:from>
    <xdr:to>
      <xdr:col>112</xdr:col>
      <xdr:colOff>38100</xdr:colOff>
      <xdr:row>79</xdr:row>
      <xdr:rowOff>124279</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35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62593</xdr:rowOff>
    </xdr:from>
    <xdr:to>
      <xdr:col>116</xdr:col>
      <xdr:colOff>63500</xdr:colOff>
      <xdr:row>79</xdr:row>
      <xdr:rowOff>73479</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21323300" y="136071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73479</xdr:rowOff>
    </xdr:from>
    <xdr:to>
      <xdr:col>111</xdr:col>
      <xdr:colOff>177800</xdr:colOff>
      <xdr:row>79</xdr:row>
      <xdr:rowOff>95250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20434300" y="136180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55336</xdr:rowOff>
    </xdr:from>
    <xdr:to>
      <xdr:col>102</xdr:col>
      <xdr:colOff>165100</xdr:colOff>
      <xdr:row>79</xdr:row>
      <xdr:rowOff>156936</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106136</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19545300" y="136398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77107</xdr:rowOff>
    </xdr:from>
    <xdr:to>
      <xdr:col>98</xdr:col>
      <xdr:colOff>38100</xdr:colOff>
      <xdr:row>80</xdr:row>
      <xdr:rowOff>7257</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106136</xdr:rowOff>
    </xdr:from>
    <xdr:to>
      <xdr:col>102</xdr:col>
      <xdr:colOff>114300</xdr:colOff>
      <xdr:row>79</xdr:row>
      <xdr:rowOff>127907</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flipV="1">
          <a:off x="18656300" y="136506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140806</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33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2013</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23784</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339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67311</xdr:rowOff>
    </xdr:from>
    <xdr:to>
      <xdr:col>85</xdr:col>
      <xdr:colOff>126364</xdr:colOff>
      <xdr:row>107</xdr:row>
      <xdr:rowOff>69850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6318864" y="17212311"/>
          <a:ext cx="0" cy="12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13988</xdr:rowOff>
    </xdr:from>
    <xdr:ext cx="340478"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6357600" y="169875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67311</xdr:rowOff>
    </xdr:from>
    <xdr:to>
      <xdr:col>86</xdr:col>
      <xdr:colOff>25400</xdr:colOff>
      <xdr:row>100</xdr:row>
      <xdr:rowOff>67311</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721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6357600" y="1786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20320</xdr:rowOff>
    </xdr:from>
    <xdr:to>
      <xdr:col>76</xdr:col>
      <xdr:colOff>165100</xdr:colOff>
      <xdr:row>104</xdr:row>
      <xdr:rowOff>121920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4541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35561</xdr:rowOff>
    </xdr:from>
    <xdr:to>
      <xdr:col>72</xdr:col>
      <xdr:colOff>38100</xdr:colOff>
      <xdr:row>104</xdr:row>
      <xdr:rowOff>137161</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3652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16511</xdr:rowOff>
    </xdr:from>
    <xdr:to>
      <xdr:col>67</xdr:col>
      <xdr:colOff>101600</xdr:colOff>
      <xdr:row>104</xdr:row>
      <xdr:rowOff>118111</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2763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8889</xdr:rowOff>
    </xdr:from>
    <xdr:to>
      <xdr:col>85</xdr:col>
      <xdr:colOff>177800</xdr:colOff>
      <xdr:row>101</xdr:row>
      <xdr:rowOff>110489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6268700" y="173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31766</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6357600" y="1717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130811</xdr:rowOff>
    </xdr:from>
    <xdr:to>
      <xdr:col>81</xdr:col>
      <xdr:colOff>101600</xdr:colOff>
      <xdr:row>101</xdr:row>
      <xdr:rowOff>60961</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5430500" y="172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10161</xdr:rowOff>
    </xdr:from>
    <xdr:to>
      <xdr:col>85</xdr:col>
      <xdr:colOff>127000</xdr:colOff>
      <xdr:row>101</xdr:row>
      <xdr:rowOff>59689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5481300" y="173266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1270</xdr:rowOff>
    </xdr:from>
    <xdr:to>
      <xdr:col>76</xdr:col>
      <xdr:colOff>165100</xdr:colOff>
      <xdr:row>100</xdr:row>
      <xdr:rowOff>102870</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4541500" y="171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52070</xdr:rowOff>
    </xdr:from>
    <xdr:to>
      <xdr:col>81</xdr:col>
      <xdr:colOff>50800</xdr:colOff>
      <xdr:row>101</xdr:row>
      <xdr:rowOff>10161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4592300" y="171970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52070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3703300" y="1714500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45720</xdr:rowOff>
    </xdr:from>
    <xdr:to>
      <xdr:col>67</xdr:col>
      <xdr:colOff>101600</xdr:colOff>
      <xdr:row>106</xdr:row>
      <xdr:rowOff>147320</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2763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106</xdr:row>
      <xdr:rowOff>96520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flipV="1">
          <a:off x="12814300" y="17145000"/>
          <a:ext cx="889000" cy="112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113047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794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128288</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134638</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77488</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5266044" y="1705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119397</xdr:rowOff>
    </xdr:from>
    <xdr:ext cx="340478"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4422061" y="16921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138447</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2611744" y="183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00000000-0008-0000-0E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4" name="【公民館】&#10;一人当たり面積最小値テキスト">
          <a:extLst>
            <a:ext uri="{FF2B5EF4-FFF2-40B4-BE49-F238E27FC236}">
              <a16:creationId xmlns:a16="http://schemas.microsoft.com/office/drawing/2014/main" id="{00000000-0008-0000-0E00-000038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6" name="【公民館】&#10;一人当たり面積最大値テキスト">
          <a:extLst>
            <a:ext uri="{FF2B5EF4-FFF2-40B4-BE49-F238E27FC236}">
              <a16:creationId xmlns:a16="http://schemas.microsoft.com/office/drawing/2014/main" id="{00000000-0008-0000-0E00-00003A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28" name="【公民館】&#10;一人当たり面積平均値テキスト">
          <a:extLst>
            <a:ext uri="{FF2B5EF4-FFF2-40B4-BE49-F238E27FC236}">
              <a16:creationId xmlns:a16="http://schemas.microsoft.com/office/drawing/2014/main" id="{00000000-0008-0000-0E00-00003C030000}"/>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163830</xdr:rowOff>
    </xdr:from>
    <xdr:to>
      <xdr:col>116</xdr:col>
      <xdr:colOff>114300</xdr:colOff>
      <xdr:row>107</xdr:row>
      <xdr:rowOff>93980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2110700" y="183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142257</xdr:rowOff>
    </xdr:from>
    <xdr:ext cx="469744" cy="259045"/>
    <xdr:sp macro="" textlink="">
      <xdr:nvSpPr>
        <xdr:cNvPr id="840" name="【公民館】&#10;一人当たり面積該当値テキスト">
          <a:extLst>
            <a:ext uri="{FF2B5EF4-FFF2-40B4-BE49-F238E27FC236}">
              <a16:creationId xmlns:a16="http://schemas.microsoft.com/office/drawing/2014/main" id="{00000000-0008-0000-0E00-000048030000}"/>
            </a:ext>
          </a:extLst>
        </xdr:cNvPr>
        <xdr:cNvSpPr txBox="1"/>
      </xdr:nvSpPr>
      <xdr:spPr>
        <a:xfrm>
          <a:off x="22199600" y="183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166370</xdr:rowOff>
    </xdr:from>
    <xdr:to>
      <xdr:col>112</xdr:col>
      <xdr:colOff>38100</xdr:colOff>
      <xdr:row>107</xdr:row>
      <xdr:rowOff>96520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127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43180</xdr:rowOff>
    </xdr:from>
    <xdr:to>
      <xdr:col>116</xdr:col>
      <xdr:colOff>63500</xdr:colOff>
      <xdr:row>107</xdr:row>
      <xdr:rowOff>45720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1323300" y="183883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45720</xdr:rowOff>
    </xdr:from>
    <xdr:to>
      <xdr:col>111</xdr:col>
      <xdr:colOff>177800</xdr:colOff>
      <xdr:row>107</xdr:row>
      <xdr:rowOff>49530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20434300" y="1839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1270</xdr:rowOff>
    </xdr:from>
    <xdr:to>
      <xdr:col>102</xdr:col>
      <xdr:colOff>165100</xdr:colOff>
      <xdr:row>107</xdr:row>
      <xdr:rowOff>102870</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9494500" y="183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52070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9545300" y="18394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170180</xdr:rowOff>
    </xdr:from>
    <xdr:to>
      <xdr:col>98</xdr:col>
      <xdr:colOff>38100</xdr:colOff>
      <xdr:row>108</xdr:row>
      <xdr:rowOff>100330</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8605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52070</xdr:rowOff>
    </xdr:from>
    <xdr:to>
      <xdr:col>102</xdr:col>
      <xdr:colOff>114300</xdr:colOff>
      <xdr:row>108</xdr:row>
      <xdr:rowOff>49530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flipV="1">
          <a:off x="18656300" y="1839722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49" name="n_1aveValue【公民館】&#10;一人当たり面積">
          <a:extLst>
            <a:ext uri="{FF2B5EF4-FFF2-40B4-BE49-F238E27FC236}">
              <a16:creationId xmlns:a16="http://schemas.microsoft.com/office/drawing/2014/main" id="{00000000-0008-0000-0E00-000051030000}"/>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0" name="n_2aveValue【公民館】&#10;一人当たり面積">
          <a:extLst>
            <a:ext uri="{FF2B5EF4-FFF2-40B4-BE49-F238E27FC236}">
              <a16:creationId xmlns:a16="http://schemas.microsoft.com/office/drawing/2014/main" id="{00000000-0008-0000-0E00-000052030000}"/>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1" name="n_3aveValue【公民館】&#10;一人当たり面積">
          <a:extLst>
            <a:ext uri="{FF2B5EF4-FFF2-40B4-BE49-F238E27FC236}">
              <a16:creationId xmlns:a16="http://schemas.microsoft.com/office/drawing/2014/main" id="{00000000-0008-0000-0E00-00005303000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52" name="n_4aveValue【公民館】&#10;一人当たり面積">
          <a:extLst>
            <a:ext uri="{FF2B5EF4-FFF2-40B4-BE49-F238E27FC236}">
              <a16:creationId xmlns:a16="http://schemas.microsoft.com/office/drawing/2014/main" id="{00000000-0008-0000-0E00-000054030000}"/>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87647</xdr:rowOff>
    </xdr:from>
    <xdr:ext cx="469744" cy="259045"/>
    <xdr:sp macro="" textlink="">
      <xdr:nvSpPr>
        <xdr:cNvPr id="853" name="n_1mainValue【公民館】&#10;一人当たり面積">
          <a:extLst>
            <a:ext uri="{FF2B5EF4-FFF2-40B4-BE49-F238E27FC236}">
              <a16:creationId xmlns:a16="http://schemas.microsoft.com/office/drawing/2014/main" id="{00000000-0008-0000-0E00-000055030000}"/>
            </a:ext>
          </a:extLst>
        </xdr:cNvPr>
        <xdr:cNvSpPr txBox="1"/>
      </xdr:nvSpPr>
      <xdr:spPr>
        <a:xfrm>
          <a:off x="21075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854" name="n_2mainValue【公民館】&#10;一人当たり面積">
          <a:extLst>
            <a:ext uri="{FF2B5EF4-FFF2-40B4-BE49-F238E27FC236}">
              <a16:creationId xmlns:a16="http://schemas.microsoft.com/office/drawing/2014/main" id="{00000000-0008-0000-0E00-000056030000}"/>
            </a:ext>
          </a:extLst>
        </xdr:cNvPr>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93997</xdr:rowOff>
    </xdr:from>
    <xdr:ext cx="469744" cy="259045"/>
    <xdr:sp macro="" textlink="">
      <xdr:nvSpPr>
        <xdr:cNvPr id="855" name="n_3mainValue【公民館】&#10;一人当たり面積">
          <a:extLst>
            <a:ext uri="{FF2B5EF4-FFF2-40B4-BE49-F238E27FC236}">
              <a16:creationId xmlns:a16="http://schemas.microsoft.com/office/drawing/2014/main" id="{00000000-0008-0000-0E00-000057030000}"/>
            </a:ext>
          </a:extLst>
        </xdr:cNvPr>
        <xdr:cNvSpPr txBox="1"/>
      </xdr:nvSpPr>
      <xdr:spPr>
        <a:xfrm>
          <a:off x="19310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91457</xdr:rowOff>
    </xdr:from>
    <xdr:ext cx="469744" cy="259045"/>
    <xdr:sp macro="" textlink="">
      <xdr:nvSpPr>
        <xdr:cNvPr id="856" name="n_4mainValue【公民館】&#10;一人当たり面積">
          <a:extLst>
            <a:ext uri="{FF2B5EF4-FFF2-40B4-BE49-F238E27FC236}">
              <a16:creationId xmlns:a16="http://schemas.microsoft.com/office/drawing/2014/main" id="{00000000-0008-0000-0E00-000058030000}"/>
            </a:ext>
          </a:extLst>
        </xdr:cNvPr>
        <xdr:cNvSpPr txBox="1"/>
      </xdr:nvSpPr>
      <xdr:spPr>
        <a:xfrm>
          <a:off x="18421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有形固定資産は、減価償却比率が類似団体平均値よりも高い傾向にあり、有している資産のうち老朽化が進んでいる資産が多いといえる。維持管理も課題であり、個別施設計画において施設等の実態や利用状況、維持管理コスト等を考慮しながら長期的な視点で施設の更新・統廃合・長寿命化などを計画的に行い、財政負担の軽減を図りながら公共施設等の持続性の確保に努め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10,272
10,164
114.03
8,296,069
8,071,055
194,080
4,594,724
5,904,834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61504</xdr:rowOff>
    </xdr:from>
    <xdr:to>
      <xdr:col>24</xdr:col>
      <xdr:colOff>62865</xdr:colOff>
      <xdr:row>42</xdr:row>
      <xdr:rowOff>54973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9080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5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61504</xdr:rowOff>
    </xdr:from>
    <xdr:to>
      <xdr:col>24</xdr:col>
      <xdr:colOff>152400</xdr:colOff>
      <xdr:row>34</xdr:row>
      <xdr:rowOff>61504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9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17236</xdr:rowOff>
    </xdr:from>
    <xdr:to>
      <xdr:col>20</xdr:col>
      <xdr:colOff>38100</xdr:colOff>
      <xdr:row>37</xdr:row>
      <xdr:rowOff>118836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7439</xdr:rowOff>
    </xdr:from>
    <xdr:to>
      <xdr:col>10</xdr:col>
      <xdr:colOff>165100</xdr:colOff>
      <xdr:row>37</xdr:row>
      <xdr:rowOff>109039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77651</xdr:rowOff>
    </xdr:from>
    <xdr:to>
      <xdr:col>24</xdr:col>
      <xdr:colOff>114300</xdr:colOff>
      <xdr:row>35</xdr:row>
      <xdr:rowOff>7801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164028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82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xdr:rowOff>
    </xdr:from>
    <xdr:to>
      <xdr:col>20</xdr:col>
      <xdr:colOff>38100</xdr:colOff>
      <xdr:row>34</xdr:row>
      <xdr:rowOff>115570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64770</xdr:rowOff>
    </xdr:from>
    <xdr:to>
      <xdr:col>24</xdr:col>
      <xdr:colOff>63500</xdr:colOff>
      <xdr:row>34</xdr:row>
      <xdr:rowOff>128451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894070"/>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18869</xdr:rowOff>
    </xdr:from>
    <xdr:to>
      <xdr:col>15</xdr:col>
      <xdr:colOff>101600</xdr:colOff>
      <xdr:row>33</xdr:row>
      <xdr:rowOff>120469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6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69669</xdr:rowOff>
    </xdr:from>
    <xdr:to>
      <xdr:col>19</xdr:col>
      <xdr:colOff>177800</xdr:colOff>
      <xdr:row>34</xdr:row>
      <xdr:rowOff>64770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727519"/>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69669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66057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5660572"/>
          <a:ext cx="889000" cy="9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109963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100166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132097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136996</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38061" y="545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70049</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49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95613</xdr:rowOff>
    </xdr:from>
    <xdr:to>
      <xdr:col>55</xdr:col>
      <xdr:colOff>50800</xdr:colOff>
      <xdr:row>42</xdr:row>
      <xdr:rowOff>25763</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10540</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703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98878</xdr:rowOff>
    </xdr:from>
    <xdr:to>
      <xdr:col>50</xdr:col>
      <xdr:colOff>165100</xdr:colOff>
      <xdr:row>42</xdr:row>
      <xdr:rowOff>29028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146413</xdr:rowOff>
    </xdr:from>
    <xdr:to>
      <xdr:col>55</xdr:col>
      <xdr:colOff>0</xdr:colOff>
      <xdr:row>41</xdr:row>
      <xdr:rowOff>149678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71758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98878</xdr:rowOff>
    </xdr:from>
    <xdr:to>
      <xdr:col>46</xdr:col>
      <xdr:colOff>38100</xdr:colOff>
      <xdr:row>42</xdr:row>
      <xdr:rowOff>29028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149678</xdr:rowOff>
    </xdr:from>
    <xdr:to>
      <xdr:col>50</xdr:col>
      <xdr:colOff>114300</xdr:colOff>
      <xdr:row>41</xdr:row>
      <xdr:rowOff>149678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8750300" y="7179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98878</xdr:rowOff>
    </xdr:from>
    <xdr:to>
      <xdr:col>41</xdr:col>
      <xdr:colOff>101600</xdr:colOff>
      <xdr:row>42</xdr:row>
      <xdr:rowOff>29028</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149678</xdr:rowOff>
    </xdr:from>
    <xdr:to>
      <xdr:col>45</xdr:col>
      <xdr:colOff>177800</xdr:colOff>
      <xdr:row>41</xdr:row>
      <xdr:rowOff>149678</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7179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66222</xdr:rowOff>
    </xdr:from>
    <xdr:to>
      <xdr:col>36</xdr:col>
      <xdr:colOff>165100</xdr:colOff>
      <xdr:row>41</xdr:row>
      <xdr:rowOff>167822</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117022</xdr:rowOff>
    </xdr:from>
    <xdr:to>
      <xdr:col>41</xdr:col>
      <xdr:colOff>50800</xdr:colOff>
      <xdr:row>41</xdr:row>
      <xdr:rowOff>149678</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7146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20155</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20155</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20155</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158949</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F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00000000-0008-0000-0F00-0000B1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F00-0000B3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F00-0000B5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F00-0000C1000000}"/>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73297</xdr:rowOff>
    </xdr:from>
    <xdr:to>
      <xdr:col>20</xdr:col>
      <xdr:colOff>38100</xdr:colOff>
      <xdr:row>62</xdr:row>
      <xdr:rowOff>3447</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3746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124097</xdr:rowOff>
    </xdr:from>
    <xdr:to>
      <xdr:col>24</xdr:col>
      <xdr:colOff>63500</xdr:colOff>
      <xdr:row>61</xdr:row>
      <xdr:rowOff>148590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3797300" y="1058254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47172</xdr:rowOff>
    </xdr:from>
    <xdr:to>
      <xdr:col>15</xdr:col>
      <xdr:colOff>101600</xdr:colOff>
      <xdr:row>61</xdr:row>
      <xdr:rowOff>148772</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2857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97972</xdr:rowOff>
    </xdr:from>
    <xdr:to>
      <xdr:col>19</xdr:col>
      <xdr:colOff>177800</xdr:colOff>
      <xdr:row>61</xdr:row>
      <xdr:rowOff>124097</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908300" y="105564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97972</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2019300" y="105286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70213</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130300" y="105041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166024</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35820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165299</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2705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137540</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1816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F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F00-0000EA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F00-0000EC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F00-0000EE000000}"/>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66040</xdr:rowOff>
    </xdr:from>
    <xdr:to>
      <xdr:col>55</xdr:col>
      <xdr:colOff>50800</xdr:colOff>
      <xdr:row>58</xdr:row>
      <xdr:rowOff>167640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10426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88917</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F00-0000FA000000}"/>
            </a:ext>
          </a:extLst>
        </xdr:cNvPr>
        <xdr:cNvSpPr txBox="1"/>
      </xdr:nvSpPr>
      <xdr:spPr>
        <a:xfrm>
          <a:off x="10515600" y="98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73660</xdr:rowOff>
    </xdr:from>
    <xdr:to>
      <xdr:col>50</xdr:col>
      <xdr:colOff>165100</xdr:colOff>
      <xdr:row>59</xdr:row>
      <xdr:rowOff>3810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9588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116840</xdr:rowOff>
    </xdr:from>
    <xdr:to>
      <xdr:col>55</xdr:col>
      <xdr:colOff>0</xdr:colOff>
      <xdr:row>58</xdr:row>
      <xdr:rowOff>124460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9639300" y="10060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87630</xdr:rowOff>
    </xdr:from>
    <xdr:to>
      <xdr:col>46</xdr:col>
      <xdr:colOff>38100</xdr:colOff>
      <xdr:row>59</xdr:row>
      <xdr:rowOff>17780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8699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124460</xdr:rowOff>
    </xdr:from>
    <xdr:to>
      <xdr:col>50</xdr:col>
      <xdr:colOff>114300</xdr:colOff>
      <xdr:row>58</xdr:row>
      <xdr:rowOff>138430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8750300" y="1006856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96520</xdr:rowOff>
    </xdr:from>
    <xdr:to>
      <xdr:col>41</xdr:col>
      <xdr:colOff>101600</xdr:colOff>
      <xdr:row>59</xdr:row>
      <xdr:rowOff>26670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7810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138430</xdr:rowOff>
    </xdr:from>
    <xdr:to>
      <xdr:col>45</xdr:col>
      <xdr:colOff>177800</xdr:colOff>
      <xdr:row>58</xdr:row>
      <xdr:rowOff>147320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7861300" y="100825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110490</xdr:rowOff>
    </xdr:from>
    <xdr:to>
      <xdr:col>36</xdr:col>
      <xdr:colOff>165100</xdr:colOff>
      <xdr:row>59</xdr:row>
      <xdr:rowOff>40640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6921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147320</xdr:rowOff>
    </xdr:from>
    <xdr:to>
      <xdr:col>41</xdr:col>
      <xdr:colOff>50800</xdr:colOff>
      <xdr:row>58</xdr:row>
      <xdr:rowOff>161290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6972300" y="1009142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F00-00000301000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F00-00000401000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F00-00000501000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F00-00000601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20337</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F00-000007010000}"/>
            </a:ext>
          </a:extLst>
        </xdr:cNvPr>
        <xdr:cNvSpPr txBox="1"/>
      </xdr:nvSpPr>
      <xdr:spPr>
        <a:xfrm>
          <a:off x="9391727"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34307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F00-000008010000}"/>
            </a:ext>
          </a:extLst>
        </xdr:cNvPr>
        <xdr:cNvSpPr txBox="1"/>
      </xdr:nvSpPr>
      <xdr:spPr>
        <a:xfrm>
          <a:off x="8515427" y="980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43197</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F00-000009010000}"/>
            </a:ext>
          </a:extLst>
        </xdr:cNvPr>
        <xdr:cNvSpPr txBox="1"/>
      </xdr:nvSpPr>
      <xdr:spPr>
        <a:xfrm>
          <a:off x="7626427"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57167</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F00-00000A010000}"/>
            </a:ext>
          </a:extLst>
        </xdr:cNvPr>
        <xdr:cNvSpPr txBox="1"/>
      </xdr:nvSpPr>
      <xdr:spPr>
        <a:xfrm>
          <a:off x="6737427" y="98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5" name="【福祉施設】&#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139156</xdr:rowOff>
    </xdr:from>
    <xdr:to>
      <xdr:col>24</xdr:col>
      <xdr:colOff>114300</xdr:colOff>
      <xdr:row>85</xdr:row>
      <xdr:rowOff>69306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117583</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145687</xdr:rowOff>
    </xdr:from>
    <xdr:to>
      <xdr:col>20</xdr:col>
      <xdr:colOff>38100</xdr:colOff>
      <xdr:row>85</xdr:row>
      <xdr:rowOff>75837</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18506</xdr:rowOff>
    </xdr:from>
    <xdr:to>
      <xdr:col>24</xdr:col>
      <xdr:colOff>63500</xdr:colOff>
      <xdr:row>85</xdr:row>
      <xdr:rowOff>25037</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flipV="1">
          <a:off x="3797300" y="145917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121194</xdr:rowOff>
    </xdr:from>
    <xdr:to>
      <xdr:col>15</xdr:col>
      <xdr:colOff>101600</xdr:colOff>
      <xdr:row>85</xdr:row>
      <xdr:rowOff>51344</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xdr:rowOff>
    </xdr:from>
    <xdr:to>
      <xdr:col>19</xdr:col>
      <xdr:colOff>177800</xdr:colOff>
      <xdr:row>85</xdr:row>
      <xdr:rowOff>25037</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45737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93436</xdr:rowOff>
    </xdr:from>
    <xdr:to>
      <xdr:col>10</xdr:col>
      <xdr:colOff>165100</xdr:colOff>
      <xdr:row>85</xdr:row>
      <xdr:rowOff>23586</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144236</xdr:rowOff>
    </xdr:from>
    <xdr:to>
      <xdr:col>15</xdr:col>
      <xdr:colOff>50800</xdr:colOff>
      <xdr:row>85</xdr:row>
      <xdr:rowOff>544</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454603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64044</xdr:rowOff>
    </xdr:from>
    <xdr:to>
      <xdr:col>6</xdr:col>
      <xdr:colOff>38100</xdr:colOff>
      <xdr:row>84</xdr:row>
      <xdr:rowOff>165644</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114844</xdr:rowOff>
    </xdr:from>
    <xdr:to>
      <xdr:col>10</xdr:col>
      <xdr:colOff>114300</xdr:colOff>
      <xdr:row>84</xdr:row>
      <xdr:rowOff>144236</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30300" y="145166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66964</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F00-000042010000}"/>
            </a:ext>
          </a:extLst>
        </xdr:cNvPr>
        <xdr:cNvSpPr txBox="1"/>
      </xdr:nvSpPr>
      <xdr:spPr>
        <a:xfrm>
          <a:off x="3582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42471</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F00-000043010000}"/>
            </a:ext>
          </a:extLst>
        </xdr:cNvPr>
        <xdr:cNvSpPr txBox="1"/>
      </xdr:nvSpPr>
      <xdr:spPr>
        <a:xfrm>
          <a:off x="2705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14713</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F00-000044010000}"/>
            </a:ext>
          </a:extLst>
        </xdr:cNvPr>
        <xdr:cNvSpPr txBox="1"/>
      </xdr:nvSpPr>
      <xdr:spPr>
        <a:xfrm>
          <a:off x="1816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156771</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F00-000045010000}"/>
            </a:ext>
          </a:extLst>
        </xdr:cNvPr>
        <xdr:cNvSpPr txBox="1"/>
      </xdr:nvSpPr>
      <xdr:spPr>
        <a:xfrm>
          <a:off x="927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F00-00005E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F00-00006001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F00-00006201000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F00-00006E010000}"/>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115570</xdr:rowOff>
    </xdr:from>
    <xdr:to>
      <xdr:col>50</xdr:col>
      <xdr:colOff>165100</xdr:colOff>
      <xdr:row>86</xdr:row>
      <xdr:rowOff>45720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166370</xdr:rowOff>
    </xdr:from>
    <xdr:to>
      <xdr:col>55</xdr:col>
      <xdr:colOff>0</xdr:colOff>
      <xdr:row>86</xdr:row>
      <xdr:rowOff>15239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9639300" y="147396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118111</xdr:rowOff>
    </xdr:from>
    <xdr:to>
      <xdr:col>46</xdr:col>
      <xdr:colOff>38100</xdr:colOff>
      <xdr:row>86</xdr:row>
      <xdr:rowOff>48261</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166370</xdr:rowOff>
    </xdr:from>
    <xdr:to>
      <xdr:col>50</xdr:col>
      <xdr:colOff>114300</xdr:colOff>
      <xdr:row>85</xdr:row>
      <xdr:rowOff>168911</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8750300" y="147396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118111</xdr:rowOff>
    </xdr:from>
    <xdr:to>
      <xdr:col>41</xdr:col>
      <xdr:colOff>101600</xdr:colOff>
      <xdr:row>86</xdr:row>
      <xdr:rowOff>48261</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168911</xdr:rowOff>
    </xdr:from>
    <xdr:to>
      <xdr:col>45</xdr:col>
      <xdr:colOff>177800</xdr:colOff>
      <xdr:row>85</xdr:row>
      <xdr:rowOff>168911</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861300" y="14742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120650</xdr:rowOff>
    </xdr:from>
    <xdr:to>
      <xdr:col>36</xdr:col>
      <xdr:colOff>165100</xdr:colOff>
      <xdr:row>86</xdr:row>
      <xdr:rowOff>50800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168911</xdr:rowOff>
    </xdr:from>
    <xdr:to>
      <xdr:col>41</xdr:col>
      <xdr:colOff>50800</xdr:colOff>
      <xdr:row>86</xdr:row>
      <xdr:rowOff>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72300" y="147421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5" name="n_1aveValue【福祉施設】&#10;一人当たり面積">
          <a:extLst>
            <a:ext uri="{FF2B5EF4-FFF2-40B4-BE49-F238E27FC236}">
              <a16:creationId xmlns:a16="http://schemas.microsoft.com/office/drawing/2014/main" id="{00000000-0008-0000-0F00-00007701000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6" name="n_2aveValue【福祉施設】&#10;一人当たり面積">
          <a:extLst>
            <a:ext uri="{FF2B5EF4-FFF2-40B4-BE49-F238E27FC236}">
              <a16:creationId xmlns:a16="http://schemas.microsoft.com/office/drawing/2014/main" id="{00000000-0008-0000-0F00-00007801000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7" name="n_3aveValue【福祉施設】&#10;一人当たり面積">
          <a:extLst>
            <a:ext uri="{FF2B5EF4-FFF2-40B4-BE49-F238E27FC236}">
              <a16:creationId xmlns:a16="http://schemas.microsoft.com/office/drawing/2014/main" id="{00000000-0008-0000-0F00-00007901000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8" name="n_4aveValue【福祉施設】&#10;一人当たり面積">
          <a:extLst>
            <a:ext uri="{FF2B5EF4-FFF2-40B4-BE49-F238E27FC236}">
              <a16:creationId xmlns:a16="http://schemas.microsoft.com/office/drawing/2014/main" id="{00000000-0008-0000-0F00-00007A01000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36847</xdr:rowOff>
    </xdr:from>
    <xdr:ext cx="469744" cy="259045"/>
    <xdr:sp macro="" textlink="">
      <xdr:nvSpPr>
        <xdr:cNvPr id="379" name="n_1mainValue【福祉施設】&#10;一人当たり面積">
          <a:extLst>
            <a:ext uri="{FF2B5EF4-FFF2-40B4-BE49-F238E27FC236}">
              <a16:creationId xmlns:a16="http://schemas.microsoft.com/office/drawing/2014/main" id="{00000000-0008-0000-0F00-00007B010000}"/>
            </a:ext>
          </a:extLst>
        </xdr:cNvPr>
        <xdr:cNvSpPr txBox="1"/>
      </xdr:nvSpPr>
      <xdr:spPr>
        <a:xfrm>
          <a:off x="93917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39388</xdr:rowOff>
    </xdr:from>
    <xdr:ext cx="469744" cy="259045"/>
    <xdr:sp macro="" textlink="">
      <xdr:nvSpPr>
        <xdr:cNvPr id="380" name="n_2mainValue【福祉施設】&#10;一人当たり面積">
          <a:extLst>
            <a:ext uri="{FF2B5EF4-FFF2-40B4-BE49-F238E27FC236}">
              <a16:creationId xmlns:a16="http://schemas.microsoft.com/office/drawing/2014/main" id="{00000000-0008-0000-0F00-00007C010000}"/>
            </a:ext>
          </a:extLst>
        </xdr:cNvPr>
        <xdr:cNvSpPr txBox="1"/>
      </xdr:nvSpPr>
      <xdr:spPr>
        <a:xfrm>
          <a:off x="8515427" y="1478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39388</xdr:rowOff>
    </xdr:from>
    <xdr:ext cx="469744" cy="259045"/>
    <xdr:sp macro="" textlink="">
      <xdr:nvSpPr>
        <xdr:cNvPr id="381" name="n_3mainValue【福祉施設】&#10;一人当たり面積">
          <a:extLst>
            <a:ext uri="{FF2B5EF4-FFF2-40B4-BE49-F238E27FC236}">
              <a16:creationId xmlns:a16="http://schemas.microsoft.com/office/drawing/2014/main" id="{00000000-0008-0000-0F00-00007D010000}"/>
            </a:ext>
          </a:extLst>
        </xdr:cNvPr>
        <xdr:cNvSpPr txBox="1"/>
      </xdr:nvSpPr>
      <xdr:spPr>
        <a:xfrm>
          <a:off x="7626427" y="1478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41927</xdr:rowOff>
    </xdr:from>
    <xdr:ext cx="469744" cy="259045"/>
    <xdr:sp macro="" textlink="">
      <xdr:nvSpPr>
        <xdr:cNvPr id="382" name="n_4mainValue【福祉施設】&#10;一人当たり面積">
          <a:extLst>
            <a:ext uri="{FF2B5EF4-FFF2-40B4-BE49-F238E27FC236}">
              <a16:creationId xmlns:a16="http://schemas.microsoft.com/office/drawing/2014/main" id="{00000000-0008-0000-0F00-00007E010000}"/>
            </a:ext>
          </a:extLst>
        </xdr:cNvPr>
        <xdr:cNvSpPr txBox="1"/>
      </xdr:nvSpPr>
      <xdr:spPr>
        <a:xfrm>
          <a:off x="6737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00000000-0008-0000-0F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00000000-0008-0000-0F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00000000-0008-0000-0F00-0000AA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000000-0008-0000-0F00-0000AC010000}"/>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6268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47642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0000000-0008-0000-0F00-0000B8010000}"/>
            </a:ext>
          </a:extLst>
        </xdr:cNvPr>
        <xdr:cNvSpPr txBox="1"/>
      </xdr:nvSpPr>
      <xdr:spPr>
        <a:xfrm>
          <a:off x="163576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44450</xdr:rowOff>
    </xdr:from>
    <xdr:to>
      <xdr:col>81</xdr:col>
      <xdr:colOff>101600</xdr:colOff>
      <xdr:row>40</xdr:row>
      <xdr:rowOff>146050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543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95250</xdr:rowOff>
    </xdr:from>
    <xdr:to>
      <xdr:col>85</xdr:col>
      <xdr:colOff>127000</xdr:colOff>
      <xdr:row>40</xdr:row>
      <xdr:rowOff>120015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5481300" y="69532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54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95250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4592300" y="6930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168275</xdr:rowOff>
    </xdr:from>
    <xdr:to>
      <xdr:col>72</xdr:col>
      <xdr:colOff>38100</xdr:colOff>
      <xdr:row>40</xdr:row>
      <xdr:rowOff>98425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652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47625</xdr:rowOff>
    </xdr:from>
    <xdr:to>
      <xdr:col>76</xdr:col>
      <xdr:colOff>114300</xdr:colOff>
      <xdr:row>40</xdr:row>
      <xdr:rowOff>72390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3703300" y="69056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137177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52660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89552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35007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170678</xdr:rowOff>
    </xdr:from>
    <xdr:to>
      <xdr:col>116</xdr:col>
      <xdr:colOff>114300</xdr:colOff>
      <xdr:row>41</xdr:row>
      <xdr:rowOff>100828</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70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85605</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22199600" y="69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171290</xdr:rowOff>
    </xdr:from>
    <xdr:to>
      <xdr:col>112</xdr:col>
      <xdr:colOff>38100</xdr:colOff>
      <xdr:row>41</xdr:row>
      <xdr:rowOff>101440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70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50028</xdr:rowOff>
    </xdr:from>
    <xdr:to>
      <xdr:col>116</xdr:col>
      <xdr:colOff>63500</xdr:colOff>
      <xdr:row>41</xdr:row>
      <xdr:rowOff>50640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7079478"/>
          <a:ext cx="8382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919</xdr:rowOff>
    </xdr:from>
    <xdr:to>
      <xdr:col>107</xdr:col>
      <xdr:colOff>101600</xdr:colOff>
      <xdr:row>41</xdr:row>
      <xdr:rowOff>102519</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703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50640</xdr:rowOff>
    </xdr:from>
    <xdr:to>
      <xdr:col>111</xdr:col>
      <xdr:colOff>177800</xdr:colOff>
      <xdr:row>41</xdr:row>
      <xdr:rowOff>51719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0434300" y="7080090"/>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166268</xdr:rowOff>
    </xdr:from>
    <xdr:to>
      <xdr:col>102</xdr:col>
      <xdr:colOff>165100</xdr:colOff>
      <xdr:row>41</xdr:row>
      <xdr:rowOff>96418</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70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45618</xdr:rowOff>
    </xdr:from>
    <xdr:to>
      <xdr:col>107</xdr:col>
      <xdr:colOff>50800</xdr:colOff>
      <xdr:row>41</xdr:row>
      <xdr:rowOff>51719</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9545300" y="7075068"/>
          <a:ext cx="889000" cy="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92567</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43411" y="712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93646</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67111" y="712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87545</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78111" y="711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0000000-0008-0000-0F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47" name="【消防施設】&#10;有形固定資産減価償却率最小値テキスト">
          <a:extLst>
            <a:ext uri="{FF2B5EF4-FFF2-40B4-BE49-F238E27FC236}">
              <a16:creationId xmlns:a16="http://schemas.microsoft.com/office/drawing/2014/main" id="{00000000-0008-0000-0F00-000023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00000000-0008-0000-0F00-000025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000000-0008-0000-0F00-000027020000}"/>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00000000-0008-0000-0F00-000033020000}"/>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99061</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15481300" y="1386840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4541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81</xdr:row>
      <xdr:rowOff>99061</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4592300" y="139388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51436</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3703300" y="138912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0" name="n_1aveValue【消防施設】&#10;有形固定資産減価償却率">
          <a:extLst>
            <a:ext uri="{FF2B5EF4-FFF2-40B4-BE49-F238E27FC236}">
              <a16:creationId xmlns:a16="http://schemas.microsoft.com/office/drawing/2014/main" id="{00000000-0008-0000-0F00-00003A02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71" name="n_2aveValue【消防施設】&#10;有形固定資産減価償却率">
          <a:extLst>
            <a:ext uri="{FF2B5EF4-FFF2-40B4-BE49-F238E27FC236}">
              <a16:creationId xmlns:a16="http://schemas.microsoft.com/office/drawing/2014/main" id="{00000000-0008-0000-0F00-00003B020000}"/>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72" name="n_3aveValue【消防施設】&#10;有形固定資産減価償却率">
          <a:extLst>
            <a:ext uri="{FF2B5EF4-FFF2-40B4-BE49-F238E27FC236}">
              <a16:creationId xmlns:a16="http://schemas.microsoft.com/office/drawing/2014/main" id="{00000000-0008-0000-0F00-00003C020000}"/>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73" name="n_4aveValue【消防施設】&#10;有形固定資産減価償却率">
          <a:extLst>
            <a:ext uri="{FF2B5EF4-FFF2-40B4-BE49-F238E27FC236}">
              <a16:creationId xmlns:a16="http://schemas.microsoft.com/office/drawing/2014/main" id="{00000000-0008-0000-0F00-00003D02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574" name="n_1mainValue【消防施設】&#10;有形固定資産減価償却率">
          <a:extLst>
            <a:ext uri="{FF2B5EF4-FFF2-40B4-BE49-F238E27FC236}">
              <a16:creationId xmlns:a16="http://schemas.microsoft.com/office/drawing/2014/main" id="{00000000-0008-0000-0F00-00003E020000}"/>
            </a:ext>
          </a:extLst>
        </xdr:cNvPr>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575" name="n_2mainValue【消防施設】&#10;有形固定資産減価償却率">
          <a:extLst>
            <a:ext uri="{FF2B5EF4-FFF2-40B4-BE49-F238E27FC236}">
              <a16:creationId xmlns:a16="http://schemas.microsoft.com/office/drawing/2014/main" id="{00000000-0008-0000-0F00-00003F020000}"/>
            </a:ext>
          </a:extLst>
        </xdr:cNvPr>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576" name="n_3mainValue【消防施設】&#10;有形固定資産減価償却率">
          <a:extLst>
            <a:ext uri="{FF2B5EF4-FFF2-40B4-BE49-F238E27FC236}">
              <a16:creationId xmlns:a16="http://schemas.microsoft.com/office/drawing/2014/main" id="{00000000-0008-0000-0F00-000040020000}"/>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00000000-0008-0000-0F00-00005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1" name="【消防施設】&#10;一人当たり面積最小値テキスト">
          <a:extLst>
            <a:ext uri="{FF2B5EF4-FFF2-40B4-BE49-F238E27FC236}">
              <a16:creationId xmlns:a16="http://schemas.microsoft.com/office/drawing/2014/main" id="{00000000-0008-0000-0F00-000059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03" name="【消防施設】&#10;一人当たり面積最大値テキスト">
          <a:extLst>
            <a:ext uri="{FF2B5EF4-FFF2-40B4-BE49-F238E27FC236}">
              <a16:creationId xmlns:a16="http://schemas.microsoft.com/office/drawing/2014/main" id="{00000000-0008-0000-0F00-00005B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05" name="【消防施設】&#10;一人当たり面積平均値テキスト">
          <a:extLst>
            <a:ext uri="{FF2B5EF4-FFF2-40B4-BE49-F238E27FC236}">
              <a16:creationId xmlns:a16="http://schemas.microsoft.com/office/drawing/2014/main" id="{00000000-0008-0000-0F00-00005D020000}"/>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17" name="【消防施設】&#10;一人当たり面積該当値テキスト">
          <a:extLst>
            <a:ext uri="{FF2B5EF4-FFF2-40B4-BE49-F238E27FC236}">
              <a16:creationId xmlns:a16="http://schemas.microsoft.com/office/drawing/2014/main" id="{00000000-0008-0000-0F00-000069020000}"/>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141605</xdr:rowOff>
    </xdr:from>
    <xdr:to>
      <xdr:col>112</xdr:col>
      <xdr:colOff>38100</xdr:colOff>
      <xdr:row>86</xdr:row>
      <xdr:rowOff>71755</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21272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20955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21323300" y="147637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20955</xdr:rowOff>
    </xdr:from>
    <xdr:to>
      <xdr:col>111</xdr:col>
      <xdr:colOff>177800</xdr:colOff>
      <xdr:row>86</xdr:row>
      <xdr:rowOff>22861</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0434300" y="14765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137795</xdr:rowOff>
    </xdr:from>
    <xdr:to>
      <xdr:col>102</xdr:col>
      <xdr:colOff>165100</xdr:colOff>
      <xdr:row>86</xdr:row>
      <xdr:rowOff>67945</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9494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17145</xdr:rowOff>
    </xdr:from>
    <xdr:to>
      <xdr:col>107</xdr:col>
      <xdr:colOff>50800</xdr:colOff>
      <xdr:row>86</xdr:row>
      <xdr:rowOff>22861</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9545300" y="147618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24" name="n_1aveValue【消防施設】&#10;一人当たり面積">
          <a:extLst>
            <a:ext uri="{FF2B5EF4-FFF2-40B4-BE49-F238E27FC236}">
              <a16:creationId xmlns:a16="http://schemas.microsoft.com/office/drawing/2014/main" id="{00000000-0008-0000-0F00-000070020000}"/>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25" name="n_2aveValue【消防施設】&#10;一人当たり面積">
          <a:extLst>
            <a:ext uri="{FF2B5EF4-FFF2-40B4-BE49-F238E27FC236}">
              <a16:creationId xmlns:a16="http://schemas.microsoft.com/office/drawing/2014/main" id="{00000000-0008-0000-0F00-00007102000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26" name="n_3aveValue【消防施設】&#10;一人当たり面積">
          <a:extLst>
            <a:ext uri="{FF2B5EF4-FFF2-40B4-BE49-F238E27FC236}">
              <a16:creationId xmlns:a16="http://schemas.microsoft.com/office/drawing/2014/main" id="{00000000-0008-0000-0F00-00007202000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27" name="n_4aveValue【消防施設】&#10;一人当たり面積">
          <a:extLst>
            <a:ext uri="{FF2B5EF4-FFF2-40B4-BE49-F238E27FC236}">
              <a16:creationId xmlns:a16="http://schemas.microsoft.com/office/drawing/2014/main" id="{00000000-0008-0000-0F00-000073020000}"/>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62882</xdr:rowOff>
    </xdr:from>
    <xdr:ext cx="469744" cy="259045"/>
    <xdr:sp macro="" textlink="">
      <xdr:nvSpPr>
        <xdr:cNvPr id="628" name="n_1mainValue【消防施設】&#10;一人当たり面積">
          <a:extLst>
            <a:ext uri="{FF2B5EF4-FFF2-40B4-BE49-F238E27FC236}">
              <a16:creationId xmlns:a16="http://schemas.microsoft.com/office/drawing/2014/main" id="{00000000-0008-0000-0F00-000074020000}"/>
            </a:ext>
          </a:extLst>
        </xdr:cNvPr>
        <xdr:cNvSpPr txBox="1"/>
      </xdr:nvSpPr>
      <xdr:spPr>
        <a:xfrm>
          <a:off x="21075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629" name="n_2mainValue【消防施設】&#10;一人当たり面積">
          <a:extLst>
            <a:ext uri="{FF2B5EF4-FFF2-40B4-BE49-F238E27FC236}">
              <a16:creationId xmlns:a16="http://schemas.microsoft.com/office/drawing/2014/main" id="{00000000-0008-0000-0F00-000075020000}"/>
            </a:ext>
          </a:extLst>
        </xdr:cNvPr>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59072</xdr:rowOff>
    </xdr:from>
    <xdr:ext cx="469744" cy="259045"/>
    <xdr:sp macro="" textlink="">
      <xdr:nvSpPr>
        <xdr:cNvPr id="630" name="n_3mainValue【消防施設】&#10;一人当たり面積">
          <a:extLst>
            <a:ext uri="{FF2B5EF4-FFF2-40B4-BE49-F238E27FC236}">
              <a16:creationId xmlns:a16="http://schemas.microsoft.com/office/drawing/2014/main" id="{00000000-0008-0000-0F00-000076020000}"/>
            </a:ext>
          </a:extLst>
        </xdr:cNvPr>
        <xdr:cNvSpPr txBox="1"/>
      </xdr:nvSpPr>
      <xdr:spPr>
        <a:xfrm>
          <a:off x="19310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a:extLst>
            <a:ext uri="{FF2B5EF4-FFF2-40B4-BE49-F238E27FC236}">
              <a16:creationId xmlns:a16="http://schemas.microsoft.com/office/drawing/2014/main" id="{00000000-0008-0000-0F00-00008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57" name="【庁舎】&#10;有形固定資産減価償却率最小値テキスト">
          <a:extLst>
            <a:ext uri="{FF2B5EF4-FFF2-40B4-BE49-F238E27FC236}">
              <a16:creationId xmlns:a16="http://schemas.microsoft.com/office/drawing/2014/main" id="{00000000-0008-0000-0F00-000091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59" name="【庁舎】&#10;有形固定資産減価償却率最大値テキスト">
          <a:extLst>
            <a:ext uri="{FF2B5EF4-FFF2-40B4-BE49-F238E27FC236}">
              <a16:creationId xmlns:a16="http://schemas.microsoft.com/office/drawing/2014/main" id="{00000000-0008-0000-0F00-00009302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61" name="【庁舎】&#10;有形固定資産減価償却率平均値テキスト">
          <a:extLst>
            <a:ext uri="{FF2B5EF4-FFF2-40B4-BE49-F238E27FC236}">
              <a16:creationId xmlns:a16="http://schemas.microsoft.com/office/drawing/2014/main" id="{00000000-0008-0000-0F00-000095020000}"/>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673" name="【庁舎】&#10;有形固定資産減価償却率該当値テキスト">
          <a:extLst>
            <a:ext uri="{FF2B5EF4-FFF2-40B4-BE49-F238E27FC236}">
              <a16:creationId xmlns:a16="http://schemas.microsoft.com/office/drawing/2014/main" id="{00000000-0008-0000-0F00-0000A1020000}"/>
            </a:ext>
          </a:extLst>
        </xdr:cNvPr>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5430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146413</xdr:rowOff>
    </xdr:from>
    <xdr:to>
      <xdr:col>85</xdr:col>
      <xdr:colOff>127000</xdr:colOff>
      <xdr:row>106</xdr:row>
      <xdr:rowOff>19050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5481300" y="181486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58057</xdr:rowOff>
    </xdr:from>
    <xdr:to>
      <xdr:col>76</xdr:col>
      <xdr:colOff>165100</xdr:colOff>
      <xdr:row>105</xdr:row>
      <xdr:rowOff>159657</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4541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108857</xdr:rowOff>
    </xdr:from>
    <xdr:to>
      <xdr:col>81</xdr:col>
      <xdr:colOff>50800</xdr:colOff>
      <xdr:row>105</xdr:row>
      <xdr:rowOff>146413</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4592300" y="181111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365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108857</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3703300" y="180849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82731</xdr:rowOff>
    </xdr:from>
    <xdr:to>
      <xdr:col>71</xdr:col>
      <xdr:colOff>177800</xdr:colOff>
      <xdr:row>105</xdr:row>
      <xdr:rowOff>97427</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flipV="1">
          <a:off x="12814300" y="1808498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2" name="n_1aveValue【庁舎】&#10;有形固定資産減価償却率">
          <a:extLst>
            <a:ext uri="{FF2B5EF4-FFF2-40B4-BE49-F238E27FC236}">
              <a16:creationId xmlns:a16="http://schemas.microsoft.com/office/drawing/2014/main" id="{00000000-0008-0000-0F00-0000AA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83" name="n_2aveValue【庁舎】&#10;有形固定資産減価償却率">
          <a:extLst>
            <a:ext uri="{FF2B5EF4-FFF2-40B4-BE49-F238E27FC236}">
              <a16:creationId xmlns:a16="http://schemas.microsoft.com/office/drawing/2014/main" id="{00000000-0008-0000-0F00-0000AB02000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84" name="n_3aveValue【庁舎】&#10;有形固定資産減価償却率">
          <a:extLst>
            <a:ext uri="{FF2B5EF4-FFF2-40B4-BE49-F238E27FC236}">
              <a16:creationId xmlns:a16="http://schemas.microsoft.com/office/drawing/2014/main" id="{00000000-0008-0000-0F00-0000AC0200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85" name="n_4aveValue【庁舎】&#10;有形固定資産減価償却率">
          <a:extLst>
            <a:ext uri="{FF2B5EF4-FFF2-40B4-BE49-F238E27FC236}">
              <a16:creationId xmlns:a16="http://schemas.microsoft.com/office/drawing/2014/main" id="{00000000-0008-0000-0F00-0000AD02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686" name="n_1mainValue【庁舎】&#10;有形固定資産減価償却率">
          <a:extLst>
            <a:ext uri="{FF2B5EF4-FFF2-40B4-BE49-F238E27FC236}">
              <a16:creationId xmlns:a16="http://schemas.microsoft.com/office/drawing/2014/main" id="{00000000-0008-0000-0F00-0000AE02000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150784</xdr:rowOff>
    </xdr:from>
    <xdr:ext cx="405111" cy="259045"/>
    <xdr:sp macro="" textlink="">
      <xdr:nvSpPr>
        <xdr:cNvPr id="687" name="n_2mainValue【庁舎】&#10;有形固定資産減価償却率">
          <a:extLst>
            <a:ext uri="{FF2B5EF4-FFF2-40B4-BE49-F238E27FC236}">
              <a16:creationId xmlns:a16="http://schemas.microsoft.com/office/drawing/2014/main" id="{00000000-0008-0000-0F00-0000AF020000}"/>
            </a:ext>
          </a:extLst>
        </xdr:cNvPr>
        <xdr:cNvSpPr txBox="1"/>
      </xdr:nvSpPr>
      <xdr:spPr>
        <a:xfrm>
          <a:off x="14389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124658</xdr:rowOff>
    </xdr:from>
    <xdr:ext cx="405111" cy="259045"/>
    <xdr:sp macro="" textlink="">
      <xdr:nvSpPr>
        <xdr:cNvPr id="688" name="n_3mainValue【庁舎】&#10;有形固定資産減価償却率">
          <a:extLst>
            <a:ext uri="{FF2B5EF4-FFF2-40B4-BE49-F238E27FC236}">
              <a16:creationId xmlns:a16="http://schemas.microsoft.com/office/drawing/2014/main" id="{00000000-0008-0000-0F00-0000B0020000}"/>
            </a:ext>
          </a:extLst>
        </xdr:cNvPr>
        <xdr:cNvSpPr txBox="1"/>
      </xdr:nvSpPr>
      <xdr:spPr>
        <a:xfrm>
          <a:off x="13500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139354</xdr:rowOff>
    </xdr:from>
    <xdr:ext cx="405111" cy="259045"/>
    <xdr:sp macro="" textlink="">
      <xdr:nvSpPr>
        <xdr:cNvPr id="689" name="n_4mainValue【庁舎】&#10;有形固定資産減価償却率">
          <a:extLst>
            <a:ext uri="{FF2B5EF4-FFF2-40B4-BE49-F238E27FC236}">
              <a16:creationId xmlns:a16="http://schemas.microsoft.com/office/drawing/2014/main" id="{00000000-0008-0000-0F00-0000B1020000}"/>
            </a:ext>
          </a:extLst>
        </xdr:cNvPr>
        <xdr:cNvSpPr txBox="1"/>
      </xdr:nvSpPr>
      <xdr:spPr>
        <a:xfrm>
          <a:off x="12611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00000000-0008-0000-0F00-0000C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16" name="【庁舎】&#10;一人当たり面積最小値テキスト">
          <a:extLst>
            <a:ext uri="{FF2B5EF4-FFF2-40B4-BE49-F238E27FC236}">
              <a16:creationId xmlns:a16="http://schemas.microsoft.com/office/drawing/2014/main" id="{00000000-0008-0000-0F00-0000CC02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18" name="【庁舎】&#10;一人当たり面積最大値テキスト">
          <a:extLst>
            <a:ext uri="{FF2B5EF4-FFF2-40B4-BE49-F238E27FC236}">
              <a16:creationId xmlns:a16="http://schemas.microsoft.com/office/drawing/2014/main" id="{00000000-0008-0000-0F00-0000CE02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20" name="【庁舎】&#10;一人当たり面積平均値テキスト">
          <a:extLst>
            <a:ext uri="{FF2B5EF4-FFF2-40B4-BE49-F238E27FC236}">
              <a16:creationId xmlns:a16="http://schemas.microsoft.com/office/drawing/2014/main" id="{00000000-0008-0000-0F00-0000D0020000}"/>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168548</xdr:rowOff>
    </xdr:from>
    <xdr:to>
      <xdr:col>116</xdr:col>
      <xdr:colOff>114300</xdr:colOff>
      <xdr:row>104</xdr:row>
      <xdr:rowOff>98698</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2110700" y="1782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19975</xdr:rowOff>
    </xdr:from>
    <xdr:ext cx="469744" cy="259045"/>
    <xdr:sp macro="" textlink="">
      <xdr:nvSpPr>
        <xdr:cNvPr id="732" name="【庁舎】&#10;一人当たり面積該当値テキスト">
          <a:extLst>
            <a:ext uri="{FF2B5EF4-FFF2-40B4-BE49-F238E27FC236}">
              <a16:creationId xmlns:a16="http://schemas.microsoft.com/office/drawing/2014/main" id="{00000000-0008-0000-0F00-0000DC020000}"/>
            </a:ext>
          </a:extLst>
        </xdr:cNvPr>
        <xdr:cNvSpPr txBox="1"/>
      </xdr:nvSpPr>
      <xdr:spPr>
        <a:xfrm>
          <a:off x="22199600" y="1767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3629</xdr:rowOff>
    </xdr:from>
    <xdr:to>
      <xdr:col>112</xdr:col>
      <xdr:colOff>38100</xdr:colOff>
      <xdr:row>104</xdr:row>
      <xdr:rowOff>105229</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1272500" y="178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47898</xdr:rowOff>
    </xdr:from>
    <xdr:to>
      <xdr:col>116</xdr:col>
      <xdr:colOff>63500</xdr:colOff>
      <xdr:row>104</xdr:row>
      <xdr:rowOff>54429</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21323300" y="178786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16692</xdr:rowOff>
    </xdr:from>
    <xdr:to>
      <xdr:col>107</xdr:col>
      <xdr:colOff>101600</xdr:colOff>
      <xdr:row>104</xdr:row>
      <xdr:rowOff>118292</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0383500" y="178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54429</xdr:rowOff>
    </xdr:from>
    <xdr:to>
      <xdr:col>111</xdr:col>
      <xdr:colOff>177800</xdr:colOff>
      <xdr:row>104</xdr:row>
      <xdr:rowOff>67492</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20434300" y="178852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24312</xdr:rowOff>
    </xdr:from>
    <xdr:to>
      <xdr:col>102</xdr:col>
      <xdr:colOff>165100</xdr:colOff>
      <xdr:row>104</xdr:row>
      <xdr:rowOff>125912</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9494500" y="178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67492</xdr:rowOff>
    </xdr:from>
    <xdr:to>
      <xdr:col>107</xdr:col>
      <xdr:colOff>50800</xdr:colOff>
      <xdr:row>104</xdr:row>
      <xdr:rowOff>75112</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9545300" y="178982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35198</xdr:rowOff>
    </xdr:from>
    <xdr:to>
      <xdr:col>98</xdr:col>
      <xdr:colOff>38100</xdr:colOff>
      <xdr:row>104</xdr:row>
      <xdr:rowOff>136798</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8605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75112</xdr:rowOff>
    </xdr:from>
    <xdr:to>
      <xdr:col>102</xdr:col>
      <xdr:colOff>114300</xdr:colOff>
      <xdr:row>104</xdr:row>
      <xdr:rowOff>85998</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8656300" y="1790591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41" name="n_1aveValue【庁舎】&#10;一人当たり面積">
          <a:extLst>
            <a:ext uri="{FF2B5EF4-FFF2-40B4-BE49-F238E27FC236}">
              <a16:creationId xmlns:a16="http://schemas.microsoft.com/office/drawing/2014/main" id="{00000000-0008-0000-0F00-0000E5020000}"/>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42" name="n_2aveValue【庁舎】&#10;一人当たり面積">
          <a:extLst>
            <a:ext uri="{FF2B5EF4-FFF2-40B4-BE49-F238E27FC236}">
              <a16:creationId xmlns:a16="http://schemas.microsoft.com/office/drawing/2014/main" id="{00000000-0008-0000-0F00-0000E6020000}"/>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743" name="n_3aveValue【庁舎】&#10;一人当たり面積">
          <a:extLst>
            <a:ext uri="{FF2B5EF4-FFF2-40B4-BE49-F238E27FC236}">
              <a16:creationId xmlns:a16="http://schemas.microsoft.com/office/drawing/2014/main" id="{00000000-0008-0000-0F00-0000E702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744" name="n_4aveValue【庁舎】&#10;一人当たり面積">
          <a:extLst>
            <a:ext uri="{FF2B5EF4-FFF2-40B4-BE49-F238E27FC236}">
              <a16:creationId xmlns:a16="http://schemas.microsoft.com/office/drawing/2014/main" id="{00000000-0008-0000-0F00-0000E8020000}"/>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121756</xdr:rowOff>
    </xdr:from>
    <xdr:ext cx="469744" cy="259045"/>
    <xdr:sp macro="" textlink="">
      <xdr:nvSpPr>
        <xdr:cNvPr id="745" name="n_1mainValue【庁舎】&#10;一人当たり面積">
          <a:extLst>
            <a:ext uri="{FF2B5EF4-FFF2-40B4-BE49-F238E27FC236}">
              <a16:creationId xmlns:a16="http://schemas.microsoft.com/office/drawing/2014/main" id="{00000000-0008-0000-0F00-0000E9020000}"/>
            </a:ext>
          </a:extLst>
        </xdr:cNvPr>
        <xdr:cNvSpPr txBox="1"/>
      </xdr:nvSpPr>
      <xdr:spPr>
        <a:xfrm>
          <a:off x="21075727" y="176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134819</xdr:rowOff>
    </xdr:from>
    <xdr:ext cx="469744" cy="259045"/>
    <xdr:sp macro="" textlink="">
      <xdr:nvSpPr>
        <xdr:cNvPr id="746" name="n_2mainValue【庁舎】&#10;一人当たり面積">
          <a:extLst>
            <a:ext uri="{FF2B5EF4-FFF2-40B4-BE49-F238E27FC236}">
              <a16:creationId xmlns:a16="http://schemas.microsoft.com/office/drawing/2014/main" id="{00000000-0008-0000-0F00-0000EA020000}"/>
            </a:ext>
          </a:extLst>
        </xdr:cNvPr>
        <xdr:cNvSpPr txBox="1"/>
      </xdr:nvSpPr>
      <xdr:spPr>
        <a:xfrm>
          <a:off x="20199427" y="1762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142439</xdr:rowOff>
    </xdr:from>
    <xdr:ext cx="469744" cy="259045"/>
    <xdr:sp macro="" textlink="">
      <xdr:nvSpPr>
        <xdr:cNvPr id="747" name="n_3mainValue【庁舎】&#10;一人当たり面積">
          <a:extLst>
            <a:ext uri="{FF2B5EF4-FFF2-40B4-BE49-F238E27FC236}">
              <a16:creationId xmlns:a16="http://schemas.microsoft.com/office/drawing/2014/main" id="{00000000-0008-0000-0F00-0000EB020000}"/>
            </a:ext>
          </a:extLst>
        </xdr:cNvPr>
        <xdr:cNvSpPr txBox="1"/>
      </xdr:nvSpPr>
      <xdr:spPr>
        <a:xfrm>
          <a:off x="19310427" y="1763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153325</xdr:rowOff>
    </xdr:from>
    <xdr:ext cx="469744" cy="259045"/>
    <xdr:sp macro="" textlink="">
      <xdr:nvSpPr>
        <xdr:cNvPr id="748" name="n_4mainValue【庁舎】&#10;一人当たり面積">
          <a:extLst>
            <a:ext uri="{FF2B5EF4-FFF2-40B4-BE49-F238E27FC236}">
              <a16:creationId xmlns:a16="http://schemas.microsoft.com/office/drawing/2014/main" id="{00000000-0008-0000-0F00-0000EC020000}"/>
            </a:ext>
          </a:extLst>
        </xdr:cNvPr>
        <xdr:cNvSpPr txBox="1"/>
      </xdr:nvSpPr>
      <xdr:spPr>
        <a:xfrm>
          <a:off x="18421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）市町村施設類型別ストック情報分析表①と同様</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10,272
10,164
114.03
8,296,069
8,071,055
194,080
4,594,724
5,904,834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人口減少や全国平均を上回る高齢化率（令和</a:t>
          </a:r>
          <a:r>
            <a:rPr kumimoji="1" lang="en-US" altLang="ja-JP" sz="1100" baseline="0">
              <a:solidFill>
                <a:sysClr val="windowText" lastClr="000000"/>
              </a:solidFill>
              <a:effectLst/>
              <a:latin typeface="+mn-lt"/>
              <a:ea typeface="+mn-ea"/>
              <a:cs typeface="+mn-cs"/>
            </a:rPr>
            <a:t>2</a:t>
          </a:r>
          <a:r>
            <a:rPr kumimoji="1" lang="ja-JP" altLang="ja-JP" sz="1100" baseline="0">
              <a:solidFill>
                <a:sysClr val="windowText" lastClr="000000"/>
              </a:solidFill>
              <a:effectLst/>
              <a:latin typeface="+mn-lt"/>
              <a:ea typeface="+mn-ea"/>
              <a:cs typeface="+mn-cs"/>
            </a:rPr>
            <a:t>年国勢調査</a:t>
          </a:r>
          <a:r>
            <a:rPr kumimoji="1" lang="en-US" altLang="ja-JP" sz="1100" baseline="0">
              <a:solidFill>
                <a:sysClr val="windowText" lastClr="000000"/>
              </a:solidFill>
              <a:effectLst/>
              <a:latin typeface="+mn-lt"/>
              <a:ea typeface="+mn-ea"/>
              <a:cs typeface="+mn-cs"/>
            </a:rPr>
            <a:t>37.6</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全国平均</a:t>
          </a:r>
          <a:r>
            <a:rPr kumimoji="1" lang="en-US" altLang="ja-JP" sz="1100" baseline="0">
              <a:solidFill>
                <a:sysClr val="windowText" lastClr="000000"/>
              </a:solidFill>
              <a:effectLst/>
              <a:latin typeface="+mn-lt"/>
              <a:ea typeface="+mn-ea"/>
              <a:cs typeface="+mn-cs"/>
            </a:rPr>
            <a:t>28.6</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）に加えて町民税の減収により</a:t>
          </a:r>
          <a:r>
            <a:rPr kumimoji="1" lang="ja-JP" altLang="ja-JP" sz="1100" b="1">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類似団体平均を大幅に下回っている。</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第</a:t>
          </a:r>
          <a:r>
            <a:rPr kumimoji="1" lang="en-US" altLang="ja-JP" sz="1100" b="0">
              <a:solidFill>
                <a:sysClr val="windowText" lastClr="000000"/>
              </a:solidFill>
              <a:effectLst/>
              <a:latin typeface="+mn-lt"/>
              <a:ea typeface="+mn-ea"/>
              <a:cs typeface="+mn-cs"/>
            </a:rPr>
            <a:t>2</a:t>
          </a:r>
          <a:r>
            <a:rPr kumimoji="1" lang="ja-JP" altLang="ja-JP" sz="1100" b="0">
              <a:solidFill>
                <a:sysClr val="windowText" lastClr="000000"/>
              </a:solidFill>
              <a:effectLst/>
              <a:latin typeface="+mn-lt"/>
              <a:ea typeface="+mn-ea"/>
              <a:cs typeface="+mn-cs"/>
            </a:rPr>
            <a:t>次総合計画に基づく年度毎の実施計画により事業を計画的に進めていく。少子化対策事業推進会議で事業の見直しを行い、重点的に人口減少、少子化対策に取り組む。「なんぶ創生総合戦略」を改定し、基幹産業である農業の担い手育成や定住人口の拡大を図り、地域の活力づくりに重点的に取り組む。併せて、行財政改革により効率的な組織運営から財政基盤強化に努め本指数を維持してい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89952"/>
          <a:ext cx="0" cy="1259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83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89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268633"/>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886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26863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8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263493"/>
          <a:ext cx="8128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023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79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33500" y="7263493"/>
          <a:ext cx="79375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000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77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6989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7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2356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1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304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30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12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241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0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近年は</a:t>
          </a:r>
          <a:r>
            <a:rPr kumimoji="1" lang="en-US" altLang="ja-JP" sz="1100">
              <a:solidFill>
                <a:sysClr val="windowText" lastClr="000000"/>
              </a:solidFill>
              <a:effectLst/>
              <a:latin typeface="+mn-lt"/>
              <a:ea typeface="+mn-ea"/>
              <a:cs typeface="+mn-cs"/>
            </a:rPr>
            <a:t>90</a:t>
          </a:r>
          <a:r>
            <a:rPr kumimoji="1" lang="ja-JP" altLang="ja-JP" sz="1100">
              <a:solidFill>
                <a:sysClr val="windowText" lastClr="000000"/>
              </a:solidFill>
              <a:effectLst/>
              <a:latin typeface="+mn-lt"/>
              <a:ea typeface="+mn-ea"/>
              <a:cs typeface="+mn-cs"/>
            </a:rPr>
            <a:t>％台を推移し、令和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年度は前年度と比較して</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災害復旧事業、維持補修費</a:t>
          </a:r>
          <a:r>
            <a:rPr kumimoji="1" lang="ja-JP" altLang="ja-JP" sz="1100">
              <a:solidFill>
                <a:sysClr val="windowText" lastClr="000000"/>
              </a:solidFill>
              <a:effectLst/>
              <a:latin typeface="+mn-lt"/>
              <a:ea typeface="+mn-ea"/>
              <a:cs typeface="+mn-cs"/>
            </a:rPr>
            <a:t>等が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したことから、前年度より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した。今後、施設の老朽化による維持補修費の増加などが見込まれ、厳しい状況ではあるが引き続き経常経費の削減に努める。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722104"/>
          <a:ext cx="0" cy="13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78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4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722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10414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52850" y="10567162"/>
          <a:ext cx="762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518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546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64</xdr:row>
      <xdr:rowOff>10414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10481818"/>
          <a:ext cx="8128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64</xdr:row>
      <xdr:rowOff>164846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481818"/>
          <a:ext cx="812800" cy="2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316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09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731246"/>
          <a:ext cx="79375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5661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34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3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522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137939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3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532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61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43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51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6804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76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94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77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一人当たりの人件費及び物件費は、類似団体平均値よりも高い傾向にある。</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年度決算以降は、類似団体平均値を上回る結果となっているのは、人件費が前年度に引き続いて会計年度任用職員に係る給与や負担金等が上昇したことによるものである。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今後、人件費、物件費の増加が財政へ大きく影響を及ぼすと考えられる。引き続き、徹底した事業見直しを通じ各事業のコスト削減を行う。</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301185"/>
          <a:ext cx="0" cy="1538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81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4839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305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30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29632</xdr:rowOff>
    </xdr:from>
    <xdr:to>
      <xdr:col>23</xdr:col>
      <xdr:colOff>133350</xdr:colOff>
      <xdr:row>83</xdr:row>
      <xdr:rowOff>73008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752850" y="13732932"/>
          <a:ext cx="762000" cy="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3427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357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124248</xdr:rowOff>
    </xdr:from>
    <xdr:to>
      <xdr:col>19</xdr:col>
      <xdr:colOff>133350</xdr:colOff>
      <xdr:row>83</xdr:row>
      <xdr:rowOff>29632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40050" y="13662448"/>
          <a:ext cx="8128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356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349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124248</xdr:rowOff>
    </xdr:from>
    <xdr:to>
      <xdr:col>15</xdr:col>
      <xdr:colOff>82550</xdr:colOff>
      <xdr:row>82</xdr:row>
      <xdr:rowOff>153184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127250" y="13662448"/>
          <a:ext cx="8128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3537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3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171022</xdr:rowOff>
    </xdr:from>
    <xdr:to>
      <xdr:col>11</xdr:col>
      <xdr:colOff>31750</xdr:colOff>
      <xdr:row>82</xdr:row>
      <xdr:rowOff>153184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3537772"/>
          <a:ext cx="793750" cy="15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5263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30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3479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32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22208</xdr:rowOff>
    </xdr:from>
    <xdr:to>
      <xdr:col>23</xdr:col>
      <xdr:colOff>184150</xdr:colOff>
      <xdr:row>83</xdr:row>
      <xdr:rowOff>123808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37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165735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370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150282</xdr:rowOff>
    </xdr:from>
    <xdr:to>
      <xdr:col>19</xdr:col>
      <xdr:colOff>184150</xdr:colOff>
      <xdr:row>83</xdr:row>
      <xdr:rowOff>80432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3688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65209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376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73448</xdr:rowOff>
    </xdr:from>
    <xdr:to>
      <xdr:col>15</xdr:col>
      <xdr:colOff>133350</xdr:colOff>
      <xdr:row>83</xdr:row>
      <xdr:rowOff>3598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36116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159825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36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102384</xdr:rowOff>
    </xdr:from>
    <xdr:to>
      <xdr:col>11</xdr:col>
      <xdr:colOff>82550</xdr:colOff>
      <xdr:row>83</xdr:row>
      <xdr:rowOff>32534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36405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17311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372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120222</xdr:rowOff>
    </xdr:from>
    <xdr:to>
      <xdr:col>7</xdr:col>
      <xdr:colOff>31750</xdr:colOff>
      <xdr:row>82</xdr:row>
      <xdr:rowOff>50372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3493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35149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357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月の合併以降平成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年度まで実施した退職勧奨により類似団体平均を下回っている。引き続き、適正な定員管理や給与の適正化によりこの水準を維持する。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292666"/>
          <a:ext cx="0" cy="15247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47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481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0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292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84666</xdr:rowOff>
    </xdr:from>
    <xdr:to>
      <xdr:col>81</xdr:col>
      <xdr:colOff>44450</xdr:colOff>
      <xdr:row>81</xdr:row>
      <xdr:rowOff>7055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712950" y="13292666"/>
          <a:ext cx="762000" cy="8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019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7055</xdr:rowOff>
    </xdr:from>
    <xdr:to>
      <xdr:col>77</xdr:col>
      <xdr:colOff>44450</xdr:colOff>
      <xdr:row>81</xdr:row>
      <xdr:rowOff>127705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06500" y="13380155"/>
          <a:ext cx="80645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40546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14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127705</xdr:rowOff>
    </xdr:from>
    <xdr:to>
      <xdr:col>72</xdr:col>
      <xdr:colOff>203200</xdr:colOff>
      <xdr:row>81</xdr:row>
      <xdr:rowOff>154516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106400" y="13500805"/>
          <a:ext cx="8001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054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14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117122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3527616"/>
          <a:ext cx="812800" cy="1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10828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108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33866</xdr:rowOff>
    </xdr:from>
    <xdr:to>
      <xdr:col>81</xdr:col>
      <xdr:colOff>95250</xdr:colOff>
      <xdr:row>80</xdr:row>
      <xdr:rowOff>135466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32418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126593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16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127705</xdr:rowOff>
    </xdr:from>
    <xdr:to>
      <xdr:col>77</xdr:col>
      <xdr:colOff>95250</xdr:colOff>
      <xdr:row>81</xdr:row>
      <xdr:rowOff>57855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3335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68032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11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76905</xdr:rowOff>
    </xdr:from>
    <xdr:to>
      <xdr:col>73</xdr:col>
      <xdr:colOff>44450</xdr:colOff>
      <xdr:row>82</xdr:row>
      <xdr:rowOff>7055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3450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17232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22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347681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25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66322</xdr:rowOff>
    </xdr:from>
    <xdr:to>
      <xdr:col>64</xdr:col>
      <xdr:colOff>152400</xdr:colOff>
      <xdr:row>82</xdr:row>
      <xdr:rowOff>167922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36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6649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33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月の合併以降、職員数の計画的な削減により本指標は類似団体平均を下回って推移していたが、</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年度から類似団体平均を上回る傾向にある。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近年の行政サービスニーズの多様性に対応するため、保育士を含む専門職員の必要性が大きく、職員増員の必要性が生じている状況ではあるが、事業評価に基づく事業の見直し等を通じて適正な定員管理を徹底す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976765"/>
          <a:ext cx="0" cy="1199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14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176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73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976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162814</xdr:rowOff>
    </xdr:from>
    <xdr:to>
      <xdr:col>81</xdr:col>
      <xdr:colOff>44450</xdr:colOff>
      <xdr:row>62</xdr:row>
      <xdr:rowOff>9703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10233914"/>
          <a:ext cx="762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10007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30500" y="101565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145441</xdr:rowOff>
    </xdr:from>
    <xdr:to>
      <xdr:col>77</xdr:col>
      <xdr:colOff>44450</xdr:colOff>
      <xdr:row>61</xdr:row>
      <xdr:rowOff>162814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6500" y="10216541"/>
          <a:ext cx="80645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8500" y="101531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992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140615</xdr:rowOff>
    </xdr:from>
    <xdr:to>
      <xdr:col>72</xdr:col>
      <xdr:colOff>203200</xdr:colOff>
      <xdr:row>61</xdr:row>
      <xdr:rowOff>145441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10211715"/>
          <a:ext cx="8001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101474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99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137719</xdr:rowOff>
    </xdr:from>
    <xdr:to>
      <xdr:col>68</xdr:col>
      <xdr:colOff>152400</xdr:colOff>
      <xdr:row>61</xdr:row>
      <xdr:rowOff>140615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10208819"/>
          <a:ext cx="8128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1014691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992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10144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991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130353</xdr:rowOff>
    </xdr:from>
    <xdr:to>
      <xdr:col>81</xdr:col>
      <xdr:colOff>95250</xdr:colOff>
      <xdr:row>62</xdr:row>
      <xdr:rowOff>60503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30500" y="102014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102430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101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112014</xdr:rowOff>
    </xdr:from>
    <xdr:to>
      <xdr:col>77</xdr:col>
      <xdr:colOff>95250</xdr:colOff>
      <xdr:row>62</xdr:row>
      <xdr:rowOff>42164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8500" y="10183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26941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1026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94641</xdr:rowOff>
    </xdr:from>
    <xdr:to>
      <xdr:col>73</xdr:col>
      <xdr:colOff>44450</xdr:colOff>
      <xdr:row>62</xdr:row>
      <xdr:rowOff>24791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101657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9568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1024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89815</xdr:rowOff>
    </xdr:from>
    <xdr:to>
      <xdr:col>68</xdr:col>
      <xdr:colOff>203200</xdr:colOff>
      <xdr:row>62</xdr:row>
      <xdr:rowOff>19965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1016091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102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86919</xdr:rowOff>
    </xdr:from>
    <xdr:to>
      <xdr:col>64</xdr:col>
      <xdr:colOff>152400</xdr:colOff>
      <xdr:row>62</xdr:row>
      <xdr:rowOff>17069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101580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1846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1023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毎年度の起債借入額をその年度の元金償還額以内とし、起債残高の抑制に努めており、減少傾向で推移している。令和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年度は、単年度では元利償還額等が増加したものの、</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ヶ年平均では減少したことから</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％改善がみられた。今後は元利償還額等及び公営企業に対する繰出額</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公営企業債財源</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は減少することから、総じて地方債残高の減少を見込む。翌年度以降も事業の緊急度などを的確に把握し、新規発行の抑制に努めることで本指標の改善に努める。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474950" y="5923026"/>
          <a:ext cx="0" cy="14871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563850" y="738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7410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563850" y="567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5923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158242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712950" y="6869430"/>
          <a:ext cx="762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563850" y="6589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430500" y="6738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35052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906500" y="6927342"/>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668500" y="67284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370050" y="650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160528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106400" y="6969252"/>
          <a:ext cx="8001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868400" y="6728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557250" y="650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43</xdr:row>
      <xdr:rowOff>66294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293600" y="7094728"/>
          <a:ext cx="8128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055600" y="671880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7635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242800" y="6718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19507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430500" y="6818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563850" y="679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668500" y="68765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0050" y="695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868400" y="69248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57250" y="700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055600" y="704392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63500" y="712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242800" y="71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950700" y="72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起債残高の抑制に努めたことにより、</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年度から将来負担比率は減少傾向にあ</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退職手当に係る 負担増、基金の取崩しにより充当可能基金残高の減少により将来負担比率が</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した。人口の減少による収入減も要因とし、本指標は今後増加傾向が見込まれるため、比率の維持、改善に向けた財政の健全化を徹底する。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474950" y="2230664"/>
          <a:ext cx="0" cy="1498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563850" y="370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3729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155605</xdr:rowOff>
    </xdr:from>
    <xdr:to>
      <xdr:col>81</xdr:col>
      <xdr:colOff>44450</xdr:colOff>
      <xdr:row>14</xdr:row>
      <xdr:rowOff>53098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712950" y="2301905"/>
          <a:ext cx="7620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155605</xdr:rowOff>
    </xdr:from>
    <xdr:to>
      <xdr:col>77</xdr:col>
      <xdr:colOff>44450</xdr:colOff>
      <xdr:row>14</xdr:row>
      <xdr:rowOff>49651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906500" y="2301905"/>
          <a:ext cx="806450" cy="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49651</xdr:rowOff>
    </xdr:from>
    <xdr:to>
      <xdr:col>72</xdr:col>
      <xdr:colOff>203200</xdr:colOff>
      <xdr:row>14</xdr:row>
      <xdr:rowOff>141575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106400" y="2361051"/>
          <a:ext cx="8001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868400" y="22591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557250" y="203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141575</xdr:rowOff>
    </xdr:from>
    <xdr:to>
      <xdr:col>68</xdr:col>
      <xdr:colOff>152400</xdr:colOff>
      <xdr:row>15</xdr:row>
      <xdr:rowOff>35621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2293600" y="2452975"/>
          <a:ext cx="812800" cy="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055600" y="233093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763500" y="211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242800" y="2215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950700" y="199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430500" y="23136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145825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556385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104805</xdr:rowOff>
    </xdr:from>
    <xdr:to>
      <xdr:col>77</xdr:col>
      <xdr:colOff>95250</xdr:colOff>
      <xdr:row>14</xdr:row>
      <xdr:rowOff>34955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668500" y="22511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19732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370050" y="2331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170301</xdr:rowOff>
    </xdr:from>
    <xdr:to>
      <xdr:col>73</xdr:col>
      <xdr:colOff>44450</xdr:colOff>
      <xdr:row>14</xdr:row>
      <xdr:rowOff>100451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868400" y="23102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85228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557250" y="239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90775</xdr:rowOff>
    </xdr:from>
    <xdr:to>
      <xdr:col>68</xdr:col>
      <xdr:colOff>203200</xdr:colOff>
      <xdr:row>15</xdr:row>
      <xdr:rowOff>20925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055600" y="240217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5702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763500" y="248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156271</xdr:rowOff>
    </xdr:from>
    <xdr:to>
      <xdr:col>64</xdr:col>
      <xdr:colOff>152400</xdr:colOff>
      <xdr:row>15</xdr:row>
      <xdr:rowOff>86421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2242800" y="2467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71198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1950700" y="254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10,272
10,164
114.03
8,296,069
8,071,055
194,080
4,594,724
5,904,834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退職勧奨や新規採用の抑制により職員数の削減を図ったことで、類似団体平均を大幅に下回って推移している。一方で、多様化する住民ニーズへの対応に必要な専門職等の採用が不足する実情もあり、引き続き、適正な定員管理や給与水準の適正化を図りこの水準を維持す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387340"/>
          <a:ext cx="0" cy="122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616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1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3873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33</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5541010"/>
          <a:ext cx="7651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5647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56758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88138</xdr:rowOff>
    </xdr:from>
    <xdr:to>
      <xdr:col>19</xdr:col>
      <xdr:colOff>187325</xdr:colOff>
      <xdr:row>33</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60675" y="5536438"/>
          <a:ext cx="8191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565759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5743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88138</xdr:rowOff>
    </xdr:from>
    <xdr:to>
      <xdr:col>15</xdr:col>
      <xdr:colOff>98425</xdr:colOff>
      <xdr:row>33</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5536438"/>
          <a:ext cx="8255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563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572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5541010"/>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57307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581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57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60198</xdr:rowOff>
    </xdr:from>
    <xdr:to>
      <xdr:col>24</xdr:col>
      <xdr:colOff>76200</xdr:colOff>
      <xdr:row>33</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550849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35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41910</xdr:rowOff>
    </xdr:from>
    <xdr:to>
      <xdr:col>20</xdr:col>
      <xdr:colOff>38100</xdr:colOff>
      <xdr:row>33</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54902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153687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271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37338</xdr:rowOff>
    </xdr:from>
    <xdr:to>
      <xdr:col>15</xdr:col>
      <xdr:colOff>149225</xdr:colOff>
      <xdr:row>33</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548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149115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26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78486</xdr:rowOff>
    </xdr:from>
    <xdr:to>
      <xdr:col>11</xdr:col>
      <xdr:colOff>60325</xdr:colOff>
      <xdr:row>34</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55267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30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27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類似団体と比較すると大きく下回って推移している。令和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年度決算では、</a:t>
          </a:r>
          <a:r>
            <a:rPr kumimoji="1" lang="ja-JP" altLang="en-US" sz="1100">
              <a:solidFill>
                <a:sysClr val="windowText" lastClr="000000"/>
              </a:solidFill>
              <a:effectLst/>
              <a:latin typeface="+mn-lt"/>
              <a:ea typeface="+mn-ea"/>
              <a:cs typeface="+mn-cs"/>
            </a:rPr>
            <a:t>ＣＡＴＶ施設に係る設備更新</a:t>
          </a:r>
          <a:r>
            <a:rPr kumimoji="1" lang="ja-JP" altLang="ja-JP" sz="1100">
              <a:solidFill>
                <a:sysClr val="windowText" lastClr="000000"/>
              </a:solidFill>
              <a:effectLst/>
              <a:latin typeface="+mn-lt"/>
              <a:ea typeface="+mn-ea"/>
              <a:cs typeface="+mn-cs"/>
            </a:rPr>
            <a:t>に要する経費の増加などが増加要因の一つとしてあげられる。引き続き事務事業の見直しなどを実施し、経費の削減に努める。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208250" y="2369820"/>
          <a:ext cx="0" cy="110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28445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34759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28445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2369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433550" y="26771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284450" y="275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1574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623925" y="263906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382750" y="277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084300" y="2858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15</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98425" y="2637790"/>
          <a:ext cx="8255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573125" y="267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258800" y="27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972925" y="2637790"/>
          <a:ext cx="8255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747625" y="270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449175" y="278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938000" y="2810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623675"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157450" y="2640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28445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382750" y="263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084300" y="2407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573125" y="25946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258800" y="236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47625" y="2586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449175"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938000" y="2602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623675"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人口減少や高齢化、少子化対策などにより事業が多様化し近年は急激に増加傾向にある。令和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年度決算では、前年度を</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回った。これまで福祉施策に重点をおき行政サービスを展開してきた本町において、今後も同様な傾向が続くと見込まれる。このため、事業管理を徹底し過度な上昇を抑制していく必要がある。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445000" y="8852807"/>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533900" y="101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71975" y="10184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533900" y="860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371975" y="8852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679825" y="9458778"/>
          <a:ext cx="765175"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533900" y="9156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4100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58965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860675" y="9458778"/>
          <a:ext cx="8191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635375" y="926192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321050" y="904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035175" y="9469665"/>
          <a:ext cx="825500" cy="13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809875" y="92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511425"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39915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225550" y="9604828"/>
          <a:ext cx="809625"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000250"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685925"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174750"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87630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410075" y="94515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533900" y="942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635375" y="94079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321050" y="9494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809875" y="94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511425" y="95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000250" y="95603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685925" y="964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174750" y="9571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876300"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下水道事業について課題が多く、汚泥減容化の取り組みによる維持管理経費の削減、料金改定などを実施により抑制に努めているが、施設の老朽化による経費の増加、人口減少による料金収入の増加が見込めない状況であり、繰出金が増加傾向にある。今後は、下水道事業が法適化されることから、収支バランス等の見える化により、更なる会計の改善に努めていく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208250" y="897382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28445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119350" y="102641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28445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8973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58</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433550" y="96875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284450" y="945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1574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111760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623925" y="9641840"/>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3827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084300" y="938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2798425" y="964184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573125" y="9613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258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59</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972925" y="9687560"/>
          <a:ext cx="8255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747625" y="968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449175" y="976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938000" y="9690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623675"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157450" y="965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28445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38275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084300" y="9723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573125" y="9591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127017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258800" y="937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747625"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49175"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129540</xdr:rowOff>
    </xdr:from>
    <xdr:to>
      <xdr:col>65</xdr:col>
      <xdr:colOff>53975</xdr:colOff>
      <xdr:row>59</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938000" y="97053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44467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23675" y="978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病院や水道事業への補助金（繰出金）やごみ処理、消防、介護保険等を一部事務組合で実施していることから類似団体の平均を上回っている。また、地方創生関連事業、人口減少・少子高齢化に関連した事業の拡充もあり増加の要因でもある。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年度決算の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要因の特徴として、</a:t>
          </a:r>
          <a:r>
            <a:rPr kumimoji="1" lang="ja-JP" altLang="en-US" sz="1100">
              <a:solidFill>
                <a:sysClr val="windowText" lastClr="000000"/>
              </a:solidFill>
              <a:effectLst/>
              <a:latin typeface="+mn-lt"/>
              <a:ea typeface="+mn-ea"/>
              <a:cs typeface="+mn-cs"/>
            </a:rPr>
            <a:t>物価高騰対策として上水道事業費の補助を国費により実施したこと及び新型コロナウイルスワクチン接種に係る</a:t>
          </a:r>
          <a:r>
            <a:rPr kumimoji="1" lang="ja-JP" altLang="ja-JP" sz="1100">
              <a:solidFill>
                <a:sysClr val="windowText" lastClr="000000"/>
              </a:solidFill>
              <a:effectLst/>
              <a:latin typeface="+mn-lt"/>
              <a:ea typeface="+mn-ea"/>
              <a:cs typeface="+mn-cs"/>
            </a:rPr>
            <a:t>経費が</a:t>
          </a:r>
          <a:r>
            <a:rPr kumimoji="1" lang="ja-JP" altLang="en-US" sz="1100">
              <a:solidFill>
                <a:sysClr val="windowText" lastClr="000000"/>
              </a:solidFill>
              <a:effectLst/>
              <a:latin typeface="+mn-lt"/>
              <a:ea typeface="+mn-ea"/>
              <a:cs typeface="+mn-cs"/>
            </a:rPr>
            <a:t>減少したことによる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208250" y="5740400"/>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284450" y="668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671728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28445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57404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433550" y="644017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28445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15745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623925" y="6458458"/>
          <a:ext cx="80962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38275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084300" y="5909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798425" y="6458458"/>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573125" y="61066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258800" y="588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1972925" y="6458458"/>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747625"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449175" y="593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938000" y="6164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623675" y="594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157450" y="6395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28445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382750" y="6427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084300" y="6507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573125" y="64140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2588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747625" y="6414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449175"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938000" y="64231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623675" y="650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合併以降の大規模事業（ＣＡＴＶ整備事業、小・中学校の大規模改修など）の実施により類似団体平均を上回ってい</a:t>
          </a:r>
          <a:r>
            <a:rPr kumimoji="1" lang="ja-JP" altLang="en-US" sz="1100">
              <a:solidFill>
                <a:sysClr val="windowText" lastClr="000000"/>
              </a:solidFill>
              <a:effectLst/>
              <a:latin typeface="+mn-lt"/>
              <a:ea typeface="+mn-ea"/>
              <a:cs typeface="+mn-cs"/>
            </a:rPr>
            <a:t>たものの、償還が終わるものが増え、近年は、類似団体の平均を下回っている。</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した背景には、</a:t>
          </a:r>
          <a:r>
            <a:rPr lang="ja-JP" altLang="en-US" sz="1100" b="0" i="0" baseline="0">
              <a:solidFill>
                <a:sysClr val="windowText" lastClr="000000"/>
              </a:solidFill>
              <a:effectLst/>
              <a:latin typeface="+mn-lt"/>
              <a:ea typeface="+mn-ea"/>
              <a:cs typeface="+mn-cs"/>
            </a:rPr>
            <a:t>鳥取県西部地震県貸付金、西伯小学校大規模改修事業、水道統合事業及び防災無線デジタル化事業等に係る元金償還終了</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要因である。今後、施設の老朽化による改修なども課題としているため、財政状況を注視しながら新規発行の抑制に努める。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45000" y="12280392"/>
          <a:ext cx="0" cy="10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33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3353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33900" y="1203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2280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37846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679825" y="12723113"/>
          <a:ext cx="765175"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33900" y="12726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10075" y="127546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37846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860675" y="12718542"/>
          <a:ext cx="8191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35375"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21050" y="1284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124713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035175" y="12718542"/>
          <a:ext cx="8255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09875" y="127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11425" y="1280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77</xdr:row>
      <xdr:rowOff>124713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225550" y="12823698"/>
          <a:ext cx="809625"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00250" y="127454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85925" y="1252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74750" y="127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76300" y="12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10075" y="12678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33900" y="125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35375" y="127060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21050" y="1248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09875" y="126740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11425" y="1244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00250" y="127866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85925" y="1287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74750" y="127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76300" y="1285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年度決算においては、類似団体を</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％上回る結果となった。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年々社会保障関係経費を中心とした扶助費が増加しており、この傾向はさらに拡大するものと予想されるため、経常経費の削減にこれまで以上に努める必要がある。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208250" y="1227963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528445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119350" y="1335023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5284450" y="1203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22796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78</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433550" y="1295146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5284450" y="1271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157450" y="1287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623925" y="12898120"/>
          <a:ext cx="80962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382750" y="12804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084300" y="12579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2798425" y="12898120"/>
          <a:ext cx="8255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573125" y="1271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25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123189</xdr:rowOff>
    </xdr:from>
    <xdr:to>
      <xdr:col>69</xdr:col>
      <xdr:colOff>92075</xdr:colOff>
      <xdr:row>78</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1972925" y="13000989"/>
          <a:ext cx="8255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747625"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449175" y="1267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1938000" y="12923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623675" y="1270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15745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528445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382750" y="129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0843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573125" y="12853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258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72389</xdr:rowOff>
    </xdr:from>
    <xdr:to>
      <xdr:col>69</xdr:col>
      <xdr:colOff>142875</xdr:colOff>
      <xdr:row>79</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747625" y="12950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449175"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1938000" y="12973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623675"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099050" y="2111814"/>
          <a:ext cx="0" cy="981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168900" y="306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010150" y="309380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168900" y="18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211181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171278</xdr:rowOff>
    </xdr:from>
    <xdr:to>
      <xdr:col>29</xdr:col>
      <xdr:colOff>127000</xdr:colOff>
      <xdr:row>16</xdr:row>
      <xdr:rowOff>32043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4508500" y="2730328"/>
          <a:ext cx="590550" cy="32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168900" y="2754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048250" y="278254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171278</xdr:rowOff>
    </xdr:from>
    <xdr:to>
      <xdr:col>26</xdr:col>
      <xdr:colOff>50800</xdr:colOff>
      <xdr:row>16</xdr:row>
      <xdr:rowOff>20101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3886200" y="2730328"/>
          <a:ext cx="622300" cy="20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457700" y="2799132"/>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165600" y="288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20101</xdr:rowOff>
    </xdr:from>
    <xdr:to>
      <xdr:col>22</xdr:col>
      <xdr:colOff>114300</xdr:colOff>
      <xdr:row>16</xdr:row>
      <xdr:rowOff>112789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257550" y="2750601"/>
          <a:ext cx="628650" cy="92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3835400" y="280824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543300" y="28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112789</xdr:rowOff>
    </xdr:from>
    <xdr:to>
      <xdr:col>18</xdr:col>
      <xdr:colOff>177800</xdr:colOff>
      <xdr:row>16</xdr:row>
      <xdr:rowOff>159355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622550" y="2843289"/>
          <a:ext cx="635000" cy="46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213100" y="2815436"/>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2914650" y="289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571750" y="28410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279650" y="292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152693</xdr:rowOff>
    </xdr:from>
    <xdr:to>
      <xdr:col>29</xdr:col>
      <xdr:colOff>177800</xdr:colOff>
      <xdr:row>16</xdr:row>
      <xdr:rowOff>82843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048250" y="2718093"/>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169220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168900" y="256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120478</xdr:rowOff>
    </xdr:from>
    <xdr:to>
      <xdr:col>26</xdr:col>
      <xdr:colOff>101600</xdr:colOff>
      <xdr:row>16</xdr:row>
      <xdr:rowOff>50628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457700" y="2685878"/>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60805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65600" y="245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140751</xdr:rowOff>
    </xdr:from>
    <xdr:to>
      <xdr:col>22</xdr:col>
      <xdr:colOff>165100</xdr:colOff>
      <xdr:row>16</xdr:row>
      <xdr:rowOff>70901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3835400" y="270615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81078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543300" y="247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61989</xdr:rowOff>
    </xdr:from>
    <xdr:to>
      <xdr:col>19</xdr:col>
      <xdr:colOff>38100</xdr:colOff>
      <xdr:row>16</xdr:row>
      <xdr:rowOff>163589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213100" y="279248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2316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2914650" y="256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108555</xdr:rowOff>
    </xdr:from>
    <xdr:to>
      <xdr:col>15</xdr:col>
      <xdr:colOff>101600</xdr:colOff>
      <xdr:row>17</xdr:row>
      <xdr:rowOff>38705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571750" y="283905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48882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279650" y="261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099050" y="58354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168900" y="72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010150" y="729971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168900" y="557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10150" y="58354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50967</xdr:rowOff>
    </xdr:from>
    <xdr:to>
      <xdr:col>29</xdr:col>
      <xdr:colOff>127000</xdr:colOff>
      <xdr:row>35</xdr:row>
      <xdr:rowOff>73439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4508500" y="6508917"/>
          <a:ext cx="590550" cy="22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168900" y="6626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048250" y="665409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73439</xdr:rowOff>
    </xdr:from>
    <xdr:to>
      <xdr:col>26</xdr:col>
      <xdr:colOff>50800</xdr:colOff>
      <xdr:row>35</xdr:row>
      <xdr:rowOff>96345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3886200" y="6531389"/>
          <a:ext cx="622300" cy="2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457700" y="6668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165600" y="675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321562</xdr:rowOff>
    </xdr:from>
    <xdr:to>
      <xdr:col>22</xdr:col>
      <xdr:colOff>114300</xdr:colOff>
      <xdr:row>35</xdr:row>
      <xdr:rowOff>96345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257550" y="6436612"/>
          <a:ext cx="628650" cy="11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3835400" y="67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543300" y="678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321562</xdr:rowOff>
    </xdr:from>
    <xdr:to>
      <xdr:col>18</xdr:col>
      <xdr:colOff>177800</xdr:colOff>
      <xdr:row>35</xdr:row>
      <xdr:rowOff>44407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622550" y="6436612"/>
          <a:ext cx="635000" cy="6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213100" y="675520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914650" y="684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571750" y="676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279650" y="685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xdr:rowOff>
    </xdr:from>
    <xdr:to>
      <xdr:col>29</xdr:col>
      <xdr:colOff>177800</xdr:colOff>
      <xdr:row>35</xdr:row>
      <xdr:rowOff>101767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048250" y="645811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188144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168900" y="630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22639</xdr:rowOff>
    </xdr:from>
    <xdr:to>
      <xdr:col>26</xdr:col>
      <xdr:colOff>101600</xdr:colOff>
      <xdr:row>35</xdr:row>
      <xdr:rowOff>124239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457700" y="6480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134416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65600" y="624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45545</xdr:rowOff>
    </xdr:from>
    <xdr:to>
      <xdr:col>22</xdr:col>
      <xdr:colOff>165100</xdr:colOff>
      <xdr:row>35</xdr:row>
      <xdr:rowOff>147145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835400" y="650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157322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543300" y="627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270762</xdr:rowOff>
    </xdr:from>
    <xdr:to>
      <xdr:col>19</xdr:col>
      <xdr:colOff>38100</xdr:colOff>
      <xdr:row>35</xdr:row>
      <xdr:rowOff>29462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213100" y="638581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39638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914650" y="615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336507</xdr:rowOff>
    </xdr:from>
    <xdr:to>
      <xdr:col>15</xdr:col>
      <xdr:colOff>101600</xdr:colOff>
      <xdr:row>35</xdr:row>
      <xdr:rowOff>95207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571750" y="6451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105384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279650" y="622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10,272
10,164
114.03
8,296,069
8,071,055
194,080
4,594,724
5,904,834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176395" y="5122674"/>
          <a:ext cx="1270" cy="103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229100" y="61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108450" y="6155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229100" y="491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5122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45444</xdr:rowOff>
    </xdr:from>
    <xdr:to>
      <xdr:col>24</xdr:col>
      <xdr:colOff>63500</xdr:colOff>
      <xdr:row>35</xdr:row>
      <xdr:rowOff>77969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429000" y="5830294"/>
          <a:ext cx="7493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229100" y="5858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127500" y="5880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77969</xdr:rowOff>
    </xdr:from>
    <xdr:to>
      <xdr:col>19</xdr:col>
      <xdr:colOff>177800</xdr:colOff>
      <xdr:row>35</xdr:row>
      <xdr:rowOff>92997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622550" y="5862819"/>
          <a:ext cx="806450" cy="1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384550" y="5890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154895" y="59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92997</xdr:rowOff>
    </xdr:from>
    <xdr:to>
      <xdr:col>15</xdr:col>
      <xdr:colOff>50800</xdr:colOff>
      <xdr:row>35</xdr:row>
      <xdr:rowOff>122967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1828800" y="5877847"/>
          <a:ext cx="79375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571750" y="5899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361145" y="59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122967</xdr:rowOff>
    </xdr:from>
    <xdr:to>
      <xdr:col>10</xdr:col>
      <xdr:colOff>114300</xdr:colOff>
      <xdr:row>36</xdr:row>
      <xdr:rowOff>15470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028700" y="5907817"/>
          <a:ext cx="800100" cy="5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778000" y="590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548345" y="599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984250" y="5959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786911" y="60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166094</xdr:rowOff>
    </xdr:from>
    <xdr:to>
      <xdr:col>24</xdr:col>
      <xdr:colOff>114300</xdr:colOff>
      <xdr:row>35</xdr:row>
      <xdr:rowOff>96244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127500" y="5785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17521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229100" y="563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27169</xdr:rowOff>
    </xdr:from>
    <xdr:to>
      <xdr:col>20</xdr:col>
      <xdr:colOff>38100</xdr:colOff>
      <xdr:row>35</xdr:row>
      <xdr:rowOff>128769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384550" y="58120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145296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154895" y="55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42197</xdr:rowOff>
    </xdr:from>
    <xdr:to>
      <xdr:col>15</xdr:col>
      <xdr:colOff>101600</xdr:colOff>
      <xdr:row>35</xdr:row>
      <xdr:rowOff>143797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571750" y="58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160324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61145" y="561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72167</xdr:rowOff>
    </xdr:from>
    <xdr:to>
      <xdr:col>10</xdr:col>
      <xdr:colOff>165100</xdr:colOff>
      <xdr:row>36</xdr:row>
      <xdr:rowOff>2317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778000" y="58570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18844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548345" y="563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136120</xdr:rowOff>
    </xdr:from>
    <xdr:to>
      <xdr:col>6</xdr:col>
      <xdr:colOff>38100</xdr:colOff>
      <xdr:row>36</xdr:row>
      <xdr:rowOff>66270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984250" y="5920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82797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754595" y="570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176395" y="8458136"/>
          <a:ext cx="1270" cy="103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229100" y="9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108450" y="9490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229100" y="824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8458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65999</xdr:rowOff>
    </xdr:from>
    <xdr:to>
      <xdr:col>24</xdr:col>
      <xdr:colOff>63500</xdr:colOff>
      <xdr:row>55</xdr:row>
      <xdr:rowOff>90250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429000" y="9152849"/>
          <a:ext cx="7493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229100" y="9195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127500" y="9216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90250</xdr:rowOff>
    </xdr:from>
    <xdr:to>
      <xdr:col>19</xdr:col>
      <xdr:colOff>177800</xdr:colOff>
      <xdr:row>55</xdr:row>
      <xdr:rowOff>169107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622550" y="9177100"/>
          <a:ext cx="806450" cy="7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384550" y="9212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154895" y="929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109607</xdr:rowOff>
    </xdr:from>
    <xdr:to>
      <xdr:col>15</xdr:col>
      <xdr:colOff>50800</xdr:colOff>
      <xdr:row>55</xdr:row>
      <xdr:rowOff>169107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1828800" y="9196457"/>
          <a:ext cx="79375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571750" y="9251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393461" y="933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109607</xdr:rowOff>
    </xdr:from>
    <xdr:to>
      <xdr:col>10</xdr:col>
      <xdr:colOff>114300</xdr:colOff>
      <xdr:row>56</xdr:row>
      <xdr:rowOff>53440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028700" y="9196457"/>
          <a:ext cx="800100" cy="10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778000" y="9254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580661" y="93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984250" y="9248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786911" y="90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15199</xdr:rowOff>
    </xdr:from>
    <xdr:to>
      <xdr:col>24</xdr:col>
      <xdr:colOff>114300</xdr:colOff>
      <xdr:row>55</xdr:row>
      <xdr:rowOff>116799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127500" y="91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38076</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229100" y="895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39450</xdr:rowOff>
    </xdr:from>
    <xdr:to>
      <xdr:col>20</xdr:col>
      <xdr:colOff>38100</xdr:colOff>
      <xdr:row>55</xdr:row>
      <xdr:rowOff>141050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384550" y="9126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157577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154895" y="891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118307</xdr:rowOff>
    </xdr:from>
    <xdr:to>
      <xdr:col>15</xdr:col>
      <xdr:colOff>101600</xdr:colOff>
      <xdr:row>56</xdr:row>
      <xdr:rowOff>48457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571750" y="9205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64984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61145" y="898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58807</xdr:rowOff>
    </xdr:from>
    <xdr:to>
      <xdr:col>10</xdr:col>
      <xdr:colOff>165100</xdr:colOff>
      <xdr:row>55</xdr:row>
      <xdr:rowOff>160407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778000" y="9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5484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548345" y="89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2640</xdr:rowOff>
    </xdr:from>
    <xdr:to>
      <xdr:col>6</xdr:col>
      <xdr:colOff>38100</xdr:colOff>
      <xdr:row>56</xdr:row>
      <xdr:rowOff>104240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984250" y="9254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95367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786911" y="93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176395" y="11748181"/>
          <a:ext cx="1270" cy="124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229100" y="1299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108450" y="12995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229100" y="115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1748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163703</xdr:rowOff>
    </xdr:from>
    <xdr:to>
      <xdr:col>24</xdr:col>
      <xdr:colOff>63500</xdr:colOff>
      <xdr:row>76</xdr:row>
      <xdr:rowOff>171338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429000" y="12717653"/>
          <a:ext cx="7493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229100" y="12522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127500" y="12664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163703</xdr:rowOff>
    </xdr:from>
    <xdr:to>
      <xdr:col>19</xdr:col>
      <xdr:colOff>177800</xdr:colOff>
      <xdr:row>77</xdr:row>
      <xdr:rowOff>86664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622550" y="12717653"/>
          <a:ext cx="806450" cy="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384550" y="126648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219528" y="124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164709</xdr:rowOff>
    </xdr:from>
    <xdr:to>
      <xdr:col>15</xdr:col>
      <xdr:colOff>50800</xdr:colOff>
      <xdr:row>77</xdr:row>
      <xdr:rowOff>86664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1828800" y="12718659"/>
          <a:ext cx="793750" cy="8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571750" y="12672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406728" y="124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164709</xdr:rowOff>
    </xdr:from>
    <xdr:to>
      <xdr:col>10</xdr:col>
      <xdr:colOff>114300</xdr:colOff>
      <xdr:row>77</xdr:row>
      <xdr:rowOff>153507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028700" y="12718659"/>
          <a:ext cx="800100" cy="15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778000" y="12710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612978" y="1279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984250" y="12739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19228" y="1252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120538</xdr:rowOff>
    </xdr:from>
    <xdr:to>
      <xdr:col>24</xdr:col>
      <xdr:colOff>114300</xdr:colOff>
      <xdr:row>77</xdr:row>
      <xdr:rowOff>50688</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127500" y="12674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98965</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229100" y="1265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112903</xdr:rowOff>
    </xdr:from>
    <xdr:to>
      <xdr:col>20</xdr:col>
      <xdr:colOff>38100</xdr:colOff>
      <xdr:row>77</xdr:row>
      <xdr:rowOff>43053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384550" y="126668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34180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19528" y="127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35864</xdr:rowOff>
    </xdr:from>
    <xdr:to>
      <xdr:col>15</xdr:col>
      <xdr:colOff>101600</xdr:colOff>
      <xdr:row>77</xdr:row>
      <xdr:rowOff>137464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571750" y="127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128591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06728" y="128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113909</xdr:rowOff>
    </xdr:from>
    <xdr:to>
      <xdr:col>10</xdr:col>
      <xdr:colOff>165100</xdr:colOff>
      <xdr:row>77</xdr:row>
      <xdr:rowOff>44059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778000" y="126678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60586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12978" y="1244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102707</xdr:rowOff>
    </xdr:from>
    <xdr:to>
      <xdr:col>6</xdr:col>
      <xdr:colOff>38100</xdr:colOff>
      <xdr:row>78</xdr:row>
      <xdr:rowOff>32857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984250" y="128217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23984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19228" y="1290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176395" y="14969170"/>
          <a:ext cx="1270" cy="149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229100" y="164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108450" y="16463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229100" y="1475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4969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162027</xdr:rowOff>
    </xdr:from>
    <xdr:to>
      <xdr:col>24</xdr:col>
      <xdr:colOff>63500</xdr:colOff>
      <xdr:row>95</xdr:row>
      <xdr:rowOff>8658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429000" y="15706827"/>
          <a:ext cx="7493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229100" y="157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127500" y="157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37624</xdr:rowOff>
    </xdr:from>
    <xdr:to>
      <xdr:col>19</xdr:col>
      <xdr:colOff>177800</xdr:colOff>
      <xdr:row>95</xdr:row>
      <xdr:rowOff>8658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622550" y="15582424"/>
          <a:ext cx="806450" cy="14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384550" y="15824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187211" y="159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37624</xdr:rowOff>
    </xdr:from>
    <xdr:to>
      <xdr:col>15</xdr:col>
      <xdr:colOff>50800</xdr:colOff>
      <xdr:row>95</xdr:row>
      <xdr:rowOff>127040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828800" y="15582424"/>
          <a:ext cx="793750" cy="2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571750" y="157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393461" y="158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126212</xdr:rowOff>
    </xdr:from>
    <xdr:to>
      <xdr:col>10</xdr:col>
      <xdr:colOff>114300</xdr:colOff>
      <xdr:row>95</xdr:row>
      <xdr:rowOff>127040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028700" y="15842462"/>
          <a:ext cx="8001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778000" y="159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580661" y="1604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984250" y="159633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786911" y="160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111227</xdr:rowOff>
    </xdr:from>
    <xdr:to>
      <xdr:col>24</xdr:col>
      <xdr:colOff>114300</xdr:colOff>
      <xdr:row>95</xdr:row>
      <xdr:rowOff>41377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127500" y="156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134104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229100" y="1550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129308</xdr:rowOff>
    </xdr:from>
    <xdr:to>
      <xdr:col>20</xdr:col>
      <xdr:colOff>38100</xdr:colOff>
      <xdr:row>95</xdr:row>
      <xdr:rowOff>59458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384550" y="156741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75985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154895" y="1544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158274</xdr:rowOff>
    </xdr:from>
    <xdr:to>
      <xdr:col>15</xdr:col>
      <xdr:colOff>101600</xdr:colOff>
      <xdr:row>94</xdr:row>
      <xdr:rowOff>88424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571750" y="155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104951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361145" y="1530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76240</xdr:rowOff>
    </xdr:from>
    <xdr:to>
      <xdr:col>10</xdr:col>
      <xdr:colOff>165100</xdr:colOff>
      <xdr:row>96</xdr:row>
      <xdr:rowOff>6390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778000" y="1579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22917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580661" y="155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75412</xdr:rowOff>
    </xdr:from>
    <xdr:to>
      <xdr:col>6</xdr:col>
      <xdr:colOff>38100</xdr:colOff>
      <xdr:row>96</xdr:row>
      <xdr:rowOff>5562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984250" y="157916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22089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786911" y="155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9427845" y="5261187"/>
          <a:ext cx="1270" cy="95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9480550" y="62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359900" y="6213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9480550" y="504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359900" y="5261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20357</xdr:rowOff>
    </xdr:from>
    <xdr:to>
      <xdr:col>55</xdr:col>
      <xdr:colOff>0</xdr:colOff>
      <xdr:row>34</xdr:row>
      <xdr:rowOff>123113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8686800" y="5640107"/>
          <a:ext cx="74295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9480550" y="584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9398000" y="5862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123113</xdr:rowOff>
    </xdr:from>
    <xdr:to>
      <xdr:col>50</xdr:col>
      <xdr:colOff>114300</xdr:colOff>
      <xdr:row>34</xdr:row>
      <xdr:rowOff>152922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7886700" y="5742863"/>
          <a:ext cx="8001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36000" y="5868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06345" y="59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91269</xdr:rowOff>
    </xdr:from>
    <xdr:to>
      <xdr:col>45</xdr:col>
      <xdr:colOff>177800</xdr:colOff>
      <xdr:row>34</xdr:row>
      <xdr:rowOff>152922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080250" y="5380819"/>
          <a:ext cx="806450" cy="39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42250" y="59006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612595" y="59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91269</xdr:rowOff>
    </xdr:from>
    <xdr:to>
      <xdr:col>41</xdr:col>
      <xdr:colOff>50800</xdr:colOff>
      <xdr:row>35</xdr:row>
      <xdr:rowOff>73520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286500" y="5380819"/>
          <a:ext cx="793750" cy="47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029450" y="54568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818845" y="554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235700" y="59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038361" y="60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141007</xdr:rowOff>
    </xdr:from>
    <xdr:to>
      <xdr:col>55</xdr:col>
      <xdr:colOff>50800</xdr:colOff>
      <xdr:row>34</xdr:row>
      <xdr:rowOff>71157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9398000" y="55956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163884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9480550" y="54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72313</xdr:rowOff>
    </xdr:from>
    <xdr:to>
      <xdr:col>50</xdr:col>
      <xdr:colOff>165100</xdr:colOff>
      <xdr:row>35</xdr:row>
      <xdr:rowOff>2463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8636000" y="5692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18990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06345" y="5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102122</xdr:rowOff>
    </xdr:from>
    <xdr:to>
      <xdr:col>46</xdr:col>
      <xdr:colOff>38100</xdr:colOff>
      <xdr:row>35</xdr:row>
      <xdr:rowOff>32272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7842250" y="5721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48799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12595" y="550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40469</xdr:rowOff>
    </xdr:from>
    <xdr:to>
      <xdr:col>41</xdr:col>
      <xdr:colOff>101600</xdr:colOff>
      <xdr:row>32</xdr:row>
      <xdr:rowOff>142069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029450" y="53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158596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18845" y="511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22720</xdr:rowOff>
    </xdr:from>
    <xdr:to>
      <xdr:col>36</xdr:col>
      <xdr:colOff>165100</xdr:colOff>
      <xdr:row>35</xdr:row>
      <xdr:rowOff>124320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235700" y="580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140847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006045" y="559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427845" y="8345954"/>
          <a:ext cx="1270" cy="146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9480550" y="98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359900" y="980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9480550" y="81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8345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116611</xdr:rowOff>
    </xdr:from>
    <xdr:to>
      <xdr:col>55</xdr:col>
      <xdr:colOff>0</xdr:colOff>
      <xdr:row>58</xdr:row>
      <xdr:rowOff>65918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686800" y="9533661"/>
          <a:ext cx="742950" cy="1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9480550" y="93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398000" y="94684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51127</xdr:rowOff>
    </xdr:from>
    <xdr:to>
      <xdr:col>50</xdr:col>
      <xdr:colOff>114300</xdr:colOff>
      <xdr:row>58</xdr:row>
      <xdr:rowOff>65918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86700" y="9468177"/>
          <a:ext cx="800100" cy="17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36000" y="9509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38661" y="92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976</xdr:rowOff>
    </xdr:from>
    <xdr:to>
      <xdr:col>45</xdr:col>
      <xdr:colOff>177800</xdr:colOff>
      <xdr:row>57</xdr:row>
      <xdr:rowOff>51127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080250" y="9252926"/>
          <a:ext cx="806450" cy="2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42250" y="94887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644911" y="95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976</xdr:rowOff>
    </xdr:from>
    <xdr:to>
      <xdr:col>41</xdr:col>
      <xdr:colOff>50800</xdr:colOff>
      <xdr:row>58</xdr:row>
      <xdr:rowOff>120106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286500" y="9252926"/>
          <a:ext cx="793750" cy="44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029450" y="9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818845" y="951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235700" y="947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006045" y="925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65811</xdr:rowOff>
    </xdr:from>
    <xdr:to>
      <xdr:col>55</xdr:col>
      <xdr:colOff>50800</xdr:colOff>
      <xdr:row>57</xdr:row>
      <xdr:rowOff>167411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398000" y="9482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44238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9480550" y="94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15118</xdr:rowOff>
    </xdr:from>
    <xdr:to>
      <xdr:col>50</xdr:col>
      <xdr:colOff>165100</xdr:colOff>
      <xdr:row>58</xdr:row>
      <xdr:rowOff>116718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36000" y="95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107845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38661" y="96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327</xdr:rowOff>
    </xdr:from>
    <xdr:to>
      <xdr:col>46</xdr:col>
      <xdr:colOff>38100</xdr:colOff>
      <xdr:row>57</xdr:row>
      <xdr:rowOff>101927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42250" y="9417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118454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12595" y="920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121626</xdr:rowOff>
    </xdr:from>
    <xdr:to>
      <xdr:col>41</xdr:col>
      <xdr:colOff>101600</xdr:colOff>
      <xdr:row>56</xdr:row>
      <xdr:rowOff>51776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029450" y="9208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68303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18845" y="899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69306</xdr:rowOff>
    </xdr:from>
    <xdr:to>
      <xdr:col>36</xdr:col>
      <xdr:colOff>165100</xdr:colOff>
      <xdr:row>58</xdr:row>
      <xdr:rowOff>170906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235700" y="9651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162033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038361" y="97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803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427845" y="11660987"/>
          <a:ext cx="1270" cy="1487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9480550" y="1144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59900" y="11660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71785</xdr:rowOff>
    </xdr:from>
    <xdr:to>
      <xdr:col>55</xdr:col>
      <xdr:colOff>0</xdr:colOff>
      <xdr:row>78</xdr:row>
      <xdr:rowOff>136923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686800" y="12625735"/>
          <a:ext cx="742950" cy="3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9480550" y="1281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398000" y="128394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65851</xdr:rowOff>
    </xdr:from>
    <xdr:to>
      <xdr:col>50</xdr:col>
      <xdr:colOff>114300</xdr:colOff>
      <xdr:row>78</xdr:row>
      <xdr:rowOff>136923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86700" y="12454701"/>
          <a:ext cx="800100" cy="56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36000" y="12826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38661" y="1260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65851</xdr:rowOff>
    </xdr:from>
    <xdr:to>
      <xdr:col>45</xdr:col>
      <xdr:colOff>177800</xdr:colOff>
      <xdr:row>78</xdr:row>
      <xdr:rowOff>82431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080250" y="12454701"/>
          <a:ext cx="806450" cy="5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42250" y="12746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44911" y="1283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46637</xdr:rowOff>
    </xdr:from>
    <xdr:to>
      <xdr:col>41</xdr:col>
      <xdr:colOff>50800</xdr:colOff>
      <xdr:row>78</xdr:row>
      <xdr:rowOff>82431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286500" y="12930787"/>
          <a:ext cx="793750" cy="3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029450" y="12627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851161" y="124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235700" y="12706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038361" y="124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20985</xdr:rowOff>
    </xdr:from>
    <xdr:to>
      <xdr:col>55</xdr:col>
      <xdr:colOff>50800</xdr:colOff>
      <xdr:row>76</xdr:row>
      <xdr:rowOff>122585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398000" y="12574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43861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9480550" y="124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86123</xdr:rowOff>
    </xdr:from>
    <xdr:to>
      <xdr:col>50</xdr:col>
      <xdr:colOff>165100</xdr:colOff>
      <xdr:row>79</xdr:row>
      <xdr:rowOff>16273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36000" y="12970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7400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38661" y="1305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15051</xdr:rowOff>
    </xdr:from>
    <xdr:to>
      <xdr:col>46</xdr:col>
      <xdr:colOff>38100</xdr:colOff>
      <xdr:row>75</xdr:row>
      <xdr:rowOff>116651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42250" y="12403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133178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44911" y="121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31631</xdr:rowOff>
    </xdr:from>
    <xdr:to>
      <xdr:col>41</xdr:col>
      <xdr:colOff>101600</xdr:colOff>
      <xdr:row>78</xdr:row>
      <xdr:rowOff>133231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029450" y="129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124358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51161" y="130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167287</xdr:rowOff>
    </xdr:from>
    <xdr:to>
      <xdr:col>36</xdr:col>
      <xdr:colOff>165100</xdr:colOff>
      <xdr:row>78</xdr:row>
      <xdr:rowOff>97437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235700" y="12886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88564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3836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427845" y="14895249"/>
          <a:ext cx="1270" cy="144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9480550" y="163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359900" y="16336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9480550" y="1468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359900" y="14895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121906</xdr:rowOff>
    </xdr:from>
    <xdr:to>
      <xdr:col>55</xdr:col>
      <xdr:colOff>0</xdr:colOff>
      <xdr:row>97</xdr:row>
      <xdr:rowOff>124540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686800" y="16181056"/>
          <a:ext cx="74295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9480550" y="15853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398000" y="16001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124540</xdr:rowOff>
    </xdr:from>
    <xdr:to>
      <xdr:col>50</xdr:col>
      <xdr:colOff>114300</xdr:colOff>
      <xdr:row>98</xdr:row>
      <xdr:rowOff>19283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86700" y="16183690"/>
          <a:ext cx="80010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36000" y="160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38661" y="158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104386</xdr:rowOff>
    </xdr:from>
    <xdr:to>
      <xdr:col>45</xdr:col>
      <xdr:colOff>177800</xdr:colOff>
      <xdr:row>98</xdr:row>
      <xdr:rowOff>19283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080250" y="15649186"/>
          <a:ext cx="806450" cy="6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42250" y="160705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44911" y="1584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104386</xdr:rowOff>
    </xdr:from>
    <xdr:to>
      <xdr:col>41</xdr:col>
      <xdr:colOff>50800</xdr:colOff>
      <xdr:row>98</xdr:row>
      <xdr:rowOff>61990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286500" y="15649186"/>
          <a:ext cx="793750" cy="64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029450" y="1603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851161" y="1612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235700" y="1606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038361" y="1584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71106</xdr:rowOff>
    </xdr:from>
    <xdr:to>
      <xdr:col>55</xdr:col>
      <xdr:colOff>50800</xdr:colOff>
      <xdr:row>98</xdr:row>
      <xdr:rowOff>1256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398000" y="16130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49533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9480550" y="161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73740</xdr:rowOff>
    </xdr:from>
    <xdr:to>
      <xdr:col>50</xdr:col>
      <xdr:colOff>165100</xdr:colOff>
      <xdr:row>98</xdr:row>
      <xdr:rowOff>3890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36000" y="161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166467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38661" y="162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139933</xdr:rowOff>
    </xdr:from>
    <xdr:to>
      <xdr:col>46</xdr:col>
      <xdr:colOff>38100</xdr:colOff>
      <xdr:row>98</xdr:row>
      <xdr:rowOff>70083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42250" y="161990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61210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44911" y="162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53586</xdr:rowOff>
    </xdr:from>
    <xdr:to>
      <xdr:col>41</xdr:col>
      <xdr:colOff>101600</xdr:colOff>
      <xdr:row>94</xdr:row>
      <xdr:rowOff>155186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029450" y="155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263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818845" y="1537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11190</xdr:rowOff>
    </xdr:from>
    <xdr:to>
      <xdr:col>36</xdr:col>
      <xdr:colOff>165100</xdr:colOff>
      <xdr:row>98</xdr:row>
      <xdr:rowOff>112790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235700" y="162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103917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038361" y="163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698345" y="5309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4744700" y="50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611350" y="5309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33995</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938250" y="5818845"/>
          <a:ext cx="762000" cy="60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4744700" y="612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649450" y="62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33995</xdr:rowOff>
    </xdr:from>
    <xdr:to>
      <xdr:col>81</xdr:col>
      <xdr:colOff>50800</xdr:colOff>
      <xdr:row>36</xdr:row>
      <xdr:rowOff>8781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144500" y="5818845"/>
          <a:ext cx="793750" cy="13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887450" y="6218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722428" y="630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8781</xdr:rowOff>
    </xdr:from>
    <xdr:to>
      <xdr:col>76</xdr:col>
      <xdr:colOff>114300</xdr:colOff>
      <xdr:row>38</xdr:row>
      <xdr:rowOff>27960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344400" y="5958731"/>
          <a:ext cx="800100" cy="34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093700" y="6217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928678" y="630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22222</xdr:rowOff>
    </xdr:from>
    <xdr:to>
      <xdr:col>71</xdr:col>
      <xdr:colOff>177800</xdr:colOff>
      <xdr:row>38</xdr:row>
      <xdr:rowOff>27960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1537950" y="5807072"/>
          <a:ext cx="806450" cy="50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299950" y="6255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34928" y="603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1487150" y="6225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322128" y="631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649450" y="6369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47447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154645</xdr:rowOff>
    </xdr:from>
    <xdr:to>
      <xdr:col>81</xdr:col>
      <xdr:colOff>101600</xdr:colOff>
      <xdr:row>35</xdr:row>
      <xdr:rowOff>84795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887450" y="5774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101322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09161" y="555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129431</xdr:rowOff>
    </xdr:from>
    <xdr:to>
      <xdr:col>76</xdr:col>
      <xdr:colOff>165100</xdr:colOff>
      <xdr:row>36</xdr:row>
      <xdr:rowOff>59581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093700" y="5914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76108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896361" y="56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148610</xdr:rowOff>
    </xdr:from>
    <xdr:to>
      <xdr:col>72</xdr:col>
      <xdr:colOff>38100</xdr:colOff>
      <xdr:row>38</xdr:row>
      <xdr:rowOff>78760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299950" y="6263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69887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34928" y="63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142872</xdr:rowOff>
    </xdr:from>
    <xdr:to>
      <xdr:col>67</xdr:col>
      <xdr:colOff>101600</xdr:colOff>
      <xdr:row>35</xdr:row>
      <xdr:rowOff>73022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1487150" y="5762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89549</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08861" y="55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4698345" y="11665765"/>
          <a:ext cx="1269" cy="119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4744700" y="128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4611350" y="12856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4744700" y="1144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611350" y="11665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141815</xdr:rowOff>
    </xdr:from>
    <xdr:to>
      <xdr:col>85</xdr:col>
      <xdr:colOff>127000</xdr:colOff>
      <xdr:row>76</xdr:row>
      <xdr:rowOff>11502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938250" y="12530665"/>
          <a:ext cx="762000" cy="3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4744700" y="12366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649450" y="12509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141815</xdr:rowOff>
    </xdr:from>
    <xdr:to>
      <xdr:col>81</xdr:col>
      <xdr:colOff>50800</xdr:colOff>
      <xdr:row>76</xdr:row>
      <xdr:rowOff>14804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144500" y="12530665"/>
          <a:ext cx="79375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887450" y="125170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709161" y="126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149661</xdr:rowOff>
    </xdr:from>
    <xdr:to>
      <xdr:col>76</xdr:col>
      <xdr:colOff>114300</xdr:colOff>
      <xdr:row>76</xdr:row>
      <xdr:rowOff>14804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344400" y="12538511"/>
          <a:ext cx="8001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093700" y="12536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896361" y="126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149661</xdr:rowOff>
    </xdr:from>
    <xdr:to>
      <xdr:col>71</xdr:col>
      <xdr:colOff>177800</xdr:colOff>
      <xdr:row>75</xdr:row>
      <xdr:rowOff>170664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1537950" y="12538511"/>
          <a:ext cx="80645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299950" y="125469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102611" y="126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1487150" y="1256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308861" y="126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132151</xdr:rowOff>
    </xdr:from>
    <xdr:to>
      <xdr:col>85</xdr:col>
      <xdr:colOff>177800</xdr:colOff>
      <xdr:row>76</xdr:row>
      <xdr:rowOff>62300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649450" y="12521001"/>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110578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4744700" y="124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91015</xdr:rowOff>
    </xdr:from>
    <xdr:to>
      <xdr:col>81</xdr:col>
      <xdr:colOff>101600</xdr:colOff>
      <xdr:row>76</xdr:row>
      <xdr:rowOff>21165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887450" y="12479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37692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709161" y="122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135455</xdr:rowOff>
    </xdr:from>
    <xdr:to>
      <xdr:col>76</xdr:col>
      <xdr:colOff>165100</xdr:colOff>
      <xdr:row>76</xdr:row>
      <xdr:rowOff>65605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093700" y="12524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82132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96361" y="123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98861</xdr:rowOff>
    </xdr:from>
    <xdr:to>
      <xdr:col>72</xdr:col>
      <xdr:colOff>38100</xdr:colOff>
      <xdr:row>76</xdr:row>
      <xdr:rowOff>29012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299950" y="12487711"/>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45538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02611" y="12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119864</xdr:rowOff>
    </xdr:from>
    <xdr:to>
      <xdr:col>67</xdr:col>
      <xdr:colOff>101600</xdr:colOff>
      <xdr:row>76</xdr:row>
      <xdr:rowOff>50014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1487150" y="12508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66541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08861" y="122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698345" y="151734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4744700" y="1644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611350" y="164416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4744700" y="1495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611350" y="15173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12945</xdr:rowOff>
    </xdr:from>
    <xdr:to>
      <xdr:col>85</xdr:col>
      <xdr:colOff>127000</xdr:colOff>
      <xdr:row>99</xdr:row>
      <xdr:rowOff>18813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938250" y="16414995"/>
          <a:ext cx="762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4744700" y="1609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649450" y="162392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114295</xdr:rowOff>
    </xdr:from>
    <xdr:to>
      <xdr:col>81</xdr:col>
      <xdr:colOff>50800</xdr:colOff>
      <xdr:row>99</xdr:row>
      <xdr:rowOff>12945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144500" y="16344895"/>
          <a:ext cx="793750" cy="7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887450" y="1623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709161" y="160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114295</xdr:rowOff>
    </xdr:from>
    <xdr:to>
      <xdr:col>76</xdr:col>
      <xdr:colOff>114300</xdr:colOff>
      <xdr:row>99</xdr:row>
      <xdr:rowOff>31297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344400" y="16344895"/>
          <a:ext cx="800100" cy="8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093700" y="162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896361" y="159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28361</xdr:rowOff>
    </xdr:from>
    <xdr:to>
      <xdr:col>71</xdr:col>
      <xdr:colOff>177800</xdr:colOff>
      <xdr:row>99</xdr:row>
      <xdr:rowOff>31297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537950" y="16430411"/>
          <a:ext cx="80645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299950" y="162915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02611" y="160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1487150" y="1629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308861" y="160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139463</xdr:rowOff>
    </xdr:from>
    <xdr:to>
      <xdr:col>85</xdr:col>
      <xdr:colOff>177800</xdr:colOff>
      <xdr:row>99</xdr:row>
      <xdr:rowOff>69613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649450" y="163700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54390</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4744700" y="1628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133595</xdr:rowOff>
    </xdr:from>
    <xdr:to>
      <xdr:col>81</xdr:col>
      <xdr:colOff>101600</xdr:colOff>
      <xdr:row>99</xdr:row>
      <xdr:rowOff>63745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887450" y="163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54872</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22428" y="1645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63495</xdr:rowOff>
    </xdr:from>
    <xdr:to>
      <xdr:col>76</xdr:col>
      <xdr:colOff>165100</xdr:colOff>
      <xdr:row>98</xdr:row>
      <xdr:rowOff>165095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093700" y="162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96361" y="163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151947</xdr:rowOff>
    </xdr:from>
    <xdr:to>
      <xdr:col>72</xdr:col>
      <xdr:colOff>38100</xdr:colOff>
      <xdr:row>99</xdr:row>
      <xdr:rowOff>82097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299950" y="163825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73224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34928" y="1647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149011</xdr:rowOff>
    </xdr:from>
    <xdr:to>
      <xdr:col>67</xdr:col>
      <xdr:colOff>101600</xdr:colOff>
      <xdr:row>99</xdr:row>
      <xdr:rowOff>79161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1487150" y="163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70288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22128" y="1647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19949795" y="5045466"/>
          <a:ext cx="1269" cy="137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0002500" y="482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881850" y="50454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0002500" y="606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9900900" y="620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157950" y="6220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992928" y="60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345150" y="6197458"/>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180128" y="597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75514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386378" y="596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6757650" y="61661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592628" y="594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19949795" y="8242465"/>
          <a:ext cx="1269" cy="154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0002500" y="802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881850" y="8242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30163</xdr:rowOff>
    </xdr:from>
    <xdr:to>
      <xdr:col>116</xdr:col>
      <xdr:colOff>63500</xdr:colOff>
      <xdr:row>59</xdr:row>
      <xdr:rowOff>40602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202400" y="9777413"/>
          <a:ext cx="7493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0002500" y="951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900900" y="96532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40602</xdr:rowOff>
    </xdr:from>
    <xdr:to>
      <xdr:col>111</xdr:col>
      <xdr:colOff>177800</xdr:colOff>
      <xdr:row>59</xdr:row>
      <xdr:rowOff>44297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8395950" y="9787852"/>
          <a:ext cx="80645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157950" y="96377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992928" y="941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44221</xdr:rowOff>
    </xdr:from>
    <xdr:to>
      <xdr:col>107</xdr:col>
      <xdr:colOff>50800</xdr:colOff>
      <xdr:row>59</xdr:row>
      <xdr:rowOff>44297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7602200" y="9791471"/>
          <a:ext cx="79375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345150" y="96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180128" y="94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44221</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6802100" y="9791471"/>
          <a:ext cx="8001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75514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386378"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6757650" y="9657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592628" y="94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150813</xdr:rowOff>
    </xdr:from>
    <xdr:to>
      <xdr:col>116</xdr:col>
      <xdr:colOff>114300</xdr:colOff>
      <xdr:row>59</xdr:row>
      <xdr:rowOff>80963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9900900" y="9732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65740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0002500" y="9647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161252</xdr:rowOff>
    </xdr:from>
    <xdr:to>
      <xdr:col>112</xdr:col>
      <xdr:colOff>38100</xdr:colOff>
      <xdr:row>59</xdr:row>
      <xdr:rowOff>91402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157950" y="97434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82529</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032167" y="982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164947</xdr:rowOff>
    </xdr:from>
    <xdr:to>
      <xdr:col>107</xdr:col>
      <xdr:colOff>101600</xdr:colOff>
      <xdr:row>59</xdr:row>
      <xdr:rowOff>95097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345150" y="97470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86224</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90350" y="9833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164871</xdr:rowOff>
    </xdr:from>
    <xdr:to>
      <xdr:col>102</xdr:col>
      <xdr:colOff>165100</xdr:colOff>
      <xdr:row>59</xdr:row>
      <xdr:rowOff>95021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7551400" y="97470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86148</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90250" y="9833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67576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66838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949795" y="11642667"/>
          <a:ext cx="1269" cy="1473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0002500" y="1311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9881850" y="13115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0002500" y="1142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881850" y="11642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33216</xdr:rowOff>
    </xdr:from>
    <xdr:to>
      <xdr:col>116</xdr:col>
      <xdr:colOff>63500</xdr:colOff>
      <xdr:row>75</xdr:row>
      <xdr:rowOff>60103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202400" y="12422066"/>
          <a:ext cx="7493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0002500" y="12459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900900" y="124810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60103</xdr:rowOff>
    </xdr:from>
    <xdr:to>
      <xdr:col>111</xdr:col>
      <xdr:colOff>177800</xdr:colOff>
      <xdr:row>75</xdr:row>
      <xdr:rowOff>86709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395950" y="12448953"/>
          <a:ext cx="80645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157950" y="12458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960611" y="125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45887</xdr:rowOff>
    </xdr:from>
    <xdr:to>
      <xdr:col>107</xdr:col>
      <xdr:colOff>50800</xdr:colOff>
      <xdr:row>75</xdr:row>
      <xdr:rowOff>86709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7602200" y="12434737"/>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345150" y="12465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166861" y="1255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45887</xdr:rowOff>
    </xdr:from>
    <xdr:to>
      <xdr:col>102</xdr:col>
      <xdr:colOff>114300</xdr:colOff>
      <xdr:row>75</xdr:row>
      <xdr:rowOff>78065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6802100" y="12434737"/>
          <a:ext cx="8001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7551400" y="1246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354061" y="1255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6757650" y="12492489"/>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6560311" y="125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153866</xdr:rowOff>
    </xdr:from>
    <xdr:to>
      <xdr:col>116</xdr:col>
      <xdr:colOff>114300</xdr:colOff>
      <xdr:row>75</xdr:row>
      <xdr:rowOff>84016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900900" y="123776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5293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0002500" y="122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9303</xdr:rowOff>
    </xdr:from>
    <xdr:to>
      <xdr:col>112</xdr:col>
      <xdr:colOff>38100</xdr:colOff>
      <xdr:row>75</xdr:row>
      <xdr:rowOff>110903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157950" y="123981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127430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960611" y="1218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35909</xdr:rowOff>
    </xdr:from>
    <xdr:to>
      <xdr:col>107</xdr:col>
      <xdr:colOff>101600</xdr:colOff>
      <xdr:row>75</xdr:row>
      <xdr:rowOff>137509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345150" y="124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154036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166861" y="12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166537</xdr:rowOff>
    </xdr:from>
    <xdr:to>
      <xdr:col>102</xdr:col>
      <xdr:colOff>165100</xdr:colOff>
      <xdr:row>75</xdr:row>
      <xdr:rowOff>96687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7551400" y="12390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113214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4061" y="1217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27265</xdr:rowOff>
    </xdr:from>
    <xdr:to>
      <xdr:col>98</xdr:col>
      <xdr:colOff>38100</xdr:colOff>
      <xdr:row>75</xdr:row>
      <xdr:rowOff>128865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6757650" y="12416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145392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311" y="1220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合併後の定員管理で平成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年以降職員数は減少したが、地方創生関連事業での移住定住コーディネーターや地域おこし協力隊、少子化対策による子育て、保育関係の会計年度任用職員が増加していることに起因するものと分析する。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から町独自の少子化対策事業に取り組んだため、高くなっている。補助費等についても病院事業会計への補助（繰出）やごみ処理、消防、介護保険等を一部事務組合で実施しているため高くなっている。公債費については、起債残高は年々減少しているものの</a:t>
          </a:r>
          <a:r>
            <a:rPr kumimoji="1" lang="ja-JP" altLang="en-US" sz="1100">
              <a:solidFill>
                <a:schemeClr val="dk1"/>
              </a:solidFill>
              <a:effectLst/>
              <a:latin typeface="+mn-lt"/>
              <a:ea typeface="+mn-ea"/>
              <a:cs typeface="+mn-cs"/>
            </a:rPr>
            <a:t>今後は大型施設の建設を控えることから、年次的に増加することを見込む。</a:t>
          </a:r>
          <a:r>
            <a:rPr kumimoji="1" lang="ja-JP" altLang="ja-JP" sz="1100">
              <a:solidFill>
                <a:schemeClr val="dk1"/>
              </a:solidFill>
              <a:effectLst/>
              <a:latin typeface="+mn-lt"/>
              <a:ea typeface="+mn-ea"/>
              <a:cs typeface="+mn-cs"/>
            </a:rPr>
            <a:t>一方、積立金については、新たにポータルサイトとの契約など、納税収入確保策を講じてはいるものの、類似団体平均を大幅に下回る状況となっており、本町の財政基盤の脆弱さが覗える決算状況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10,272
10,164
114.03
8,296,069
8,071,055
194,080
4,594,724
5,904,834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12143"/>
          <a:ext cx="1270" cy="116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75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12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106553</xdr:rowOff>
    </xdr:from>
    <xdr:to>
      <xdr:col>24</xdr:col>
      <xdr:colOff>63500</xdr:colOff>
      <xdr:row>34</xdr:row>
      <xdr:rowOff>166370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726303"/>
          <a:ext cx="7493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93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15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165989</xdr:rowOff>
    </xdr:from>
    <xdr:to>
      <xdr:col>19</xdr:col>
      <xdr:colOff>177800</xdr:colOff>
      <xdr:row>34</xdr:row>
      <xdr:rowOff>166370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785739"/>
          <a:ext cx="8064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29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60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165989</xdr:rowOff>
    </xdr:from>
    <xdr:to>
      <xdr:col>15</xdr:col>
      <xdr:colOff>50800</xdr:colOff>
      <xdr:row>35</xdr:row>
      <xdr:rowOff>4635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785739"/>
          <a:ext cx="79375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6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4635</xdr:rowOff>
    </xdr:from>
    <xdr:to>
      <xdr:col>10</xdr:col>
      <xdr:colOff>114300</xdr:colOff>
      <xdr:row>35</xdr:row>
      <xdr:rowOff>20638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789485"/>
          <a:ext cx="8001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605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65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95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55753</xdr:rowOff>
    </xdr:from>
    <xdr:to>
      <xdr:col>24</xdr:col>
      <xdr:colOff>114300</xdr:colOff>
      <xdr:row>34</xdr:row>
      <xdr:rowOff>157353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78630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5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115570</xdr:rowOff>
    </xdr:from>
    <xdr:to>
      <xdr:col>20</xdr:col>
      <xdr:colOff>38100</xdr:colOff>
      <xdr:row>35</xdr:row>
      <xdr:rowOff>45720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735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115189</xdr:rowOff>
    </xdr:from>
    <xdr:to>
      <xdr:col>15</xdr:col>
      <xdr:colOff>101600</xdr:colOff>
      <xdr:row>35</xdr:row>
      <xdr:rowOff>45339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734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61866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5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125285</xdr:rowOff>
    </xdr:from>
    <xdr:to>
      <xdr:col>10</xdr:col>
      <xdr:colOff>165100</xdr:colOff>
      <xdr:row>35</xdr:row>
      <xdr:rowOff>55435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74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71962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52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141288</xdr:rowOff>
    </xdr:from>
    <xdr:to>
      <xdr:col>6</xdr:col>
      <xdr:colOff>38100</xdr:colOff>
      <xdr:row>35</xdr:row>
      <xdr:rowOff>71438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7610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87965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54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305726"/>
          <a:ext cx="1270" cy="1290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6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596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09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3057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108668</xdr:rowOff>
    </xdr:from>
    <xdr:to>
      <xdr:col>24</xdr:col>
      <xdr:colOff>63500</xdr:colOff>
      <xdr:row>57</xdr:row>
      <xdr:rowOff>36439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29000" y="9360618"/>
          <a:ext cx="749300" cy="9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33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360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85204</xdr:rowOff>
    </xdr:from>
    <xdr:to>
      <xdr:col>19</xdr:col>
      <xdr:colOff>177800</xdr:colOff>
      <xdr:row>57</xdr:row>
      <xdr:rowOff>36439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22550" y="9337154"/>
          <a:ext cx="806450" cy="1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364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54895" y="914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51819</xdr:rowOff>
    </xdr:from>
    <xdr:to>
      <xdr:col>15</xdr:col>
      <xdr:colOff>50800</xdr:colOff>
      <xdr:row>56</xdr:row>
      <xdr:rowOff>85204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28800" y="8973569"/>
          <a:ext cx="793750" cy="36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36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61145" y="944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51819</xdr:rowOff>
    </xdr:from>
    <xdr:to>
      <xdr:col>10</xdr:col>
      <xdr:colOff>114300</xdr:colOff>
      <xdr:row>57</xdr:row>
      <xdr:rowOff>80909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8973569"/>
          <a:ext cx="800100" cy="52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16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345" y="925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401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54595" y="918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57868</xdr:rowOff>
    </xdr:from>
    <xdr:to>
      <xdr:col>24</xdr:col>
      <xdr:colOff>114300</xdr:colOff>
      <xdr:row>56</xdr:row>
      <xdr:rowOff>159468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3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80745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16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157089</xdr:rowOff>
    </xdr:from>
    <xdr:to>
      <xdr:col>20</xdr:col>
      <xdr:colOff>38100</xdr:colOff>
      <xdr:row>57</xdr:row>
      <xdr:rowOff>87239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409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78366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54895" y="949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34404</xdr:rowOff>
    </xdr:from>
    <xdr:to>
      <xdr:col>15</xdr:col>
      <xdr:colOff>101600</xdr:colOff>
      <xdr:row>56</xdr:row>
      <xdr:rowOff>136004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2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152531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61145" y="907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1019</xdr:rowOff>
    </xdr:from>
    <xdr:to>
      <xdr:col>10</xdr:col>
      <xdr:colOff>165100</xdr:colOff>
      <xdr:row>54</xdr:row>
      <xdr:rowOff>102619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892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119146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345" y="871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30109</xdr:rowOff>
    </xdr:from>
    <xdr:to>
      <xdr:col>6</xdr:col>
      <xdr:colOff>38100</xdr:colOff>
      <xdr:row>57</xdr:row>
      <xdr:rowOff>131709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447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122836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54595" y="953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176395" y="11879141"/>
          <a:ext cx="1270" cy="1002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229100" y="1288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108450" y="12881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229100" y="1166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1879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134479</xdr:rowOff>
    </xdr:from>
    <xdr:to>
      <xdr:col>24</xdr:col>
      <xdr:colOff>63500</xdr:colOff>
      <xdr:row>75</xdr:row>
      <xdr:rowOff>59548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429000" y="12358229"/>
          <a:ext cx="749300"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229100" y="12536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127500" y="1255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52014</xdr:rowOff>
    </xdr:from>
    <xdr:to>
      <xdr:col>19</xdr:col>
      <xdr:colOff>177800</xdr:colOff>
      <xdr:row>75</xdr:row>
      <xdr:rowOff>59548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622550" y="12440864"/>
          <a:ext cx="806450" cy="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384550" y="125985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154895" y="1269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52014</xdr:rowOff>
    </xdr:from>
    <xdr:to>
      <xdr:col>15</xdr:col>
      <xdr:colOff>50800</xdr:colOff>
      <xdr:row>75</xdr:row>
      <xdr:rowOff>138493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828800" y="12440864"/>
          <a:ext cx="79375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571750" y="1256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361145" y="1266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138493</xdr:rowOff>
    </xdr:from>
    <xdr:to>
      <xdr:col>10</xdr:col>
      <xdr:colOff>114300</xdr:colOff>
      <xdr:row>76</xdr:row>
      <xdr:rowOff>39284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028700" y="12527343"/>
          <a:ext cx="800100" cy="6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778000" y="12685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548345" y="127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984250" y="12719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754595" y="1281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83679</xdr:rowOff>
    </xdr:from>
    <xdr:to>
      <xdr:col>24</xdr:col>
      <xdr:colOff>114300</xdr:colOff>
      <xdr:row>75</xdr:row>
      <xdr:rowOff>13829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127500" y="123074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106556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229100" y="1216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8748</xdr:rowOff>
    </xdr:from>
    <xdr:to>
      <xdr:col>20</xdr:col>
      <xdr:colOff>38100</xdr:colOff>
      <xdr:row>75</xdr:row>
      <xdr:rowOff>110348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384550" y="12397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126875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154895" y="1218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1214</xdr:rowOff>
    </xdr:from>
    <xdr:to>
      <xdr:col>15</xdr:col>
      <xdr:colOff>101600</xdr:colOff>
      <xdr:row>75</xdr:row>
      <xdr:rowOff>102814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571750" y="123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119341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361145" y="1217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87693</xdr:rowOff>
    </xdr:from>
    <xdr:to>
      <xdr:col>10</xdr:col>
      <xdr:colOff>165100</xdr:colOff>
      <xdr:row>76</xdr:row>
      <xdr:rowOff>17844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778000" y="12476543"/>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548345" y="1225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159934</xdr:rowOff>
    </xdr:from>
    <xdr:to>
      <xdr:col>6</xdr:col>
      <xdr:colOff>38100</xdr:colOff>
      <xdr:row>76</xdr:row>
      <xdr:rowOff>90084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984250" y="125487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106612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54595" y="1233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4961877"/>
          <a:ext cx="1270" cy="161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5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572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47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4961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78817</xdr:rowOff>
    </xdr:from>
    <xdr:to>
      <xdr:col>24</xdr:col>
      <xdr:colOff>63500</xdr:colOff>
      <xdr:row>94</xdr:row>
      <xdr:rowOff>104147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429000" y="15623617"/>
          <a:ext cx="749300" cy="2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600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0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78817</xdr:rowOff>
    </xdr:from>
    <xdr:to>
      <xdr:col>19</xdr:col>
      <xdr:colOff>177800</xdr:colOff>
      <xdr:row>94</xdr:row>
      <xdr:rowOff>150248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622550" y="15623617"/>
          <a:ext cx="806450" cy="7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0235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87211" y="1611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150248</xdr:rowOff>
    </xdr:from>
    <xdr:to>
      <xdr:col>15</xdr:col>
      <xdr:colOff>50800</xdr:colOff>
      <xdr:row>95</xdr:row>
      <xdr:rowOff>108066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28800" y="15695048"/>
          <a:ext cx="79375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0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93461" y="161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108066</xdr:rowOff>
    </xdr:from>
    <xdr:to>
      <xdr:col>10</xdr:col>
      <xdr:colOff>114300</xdr:colOff>
      <xdr:row>96</xdr:row>
      <xdr:rowOff>40988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28700" y="15824316"/>
          <a:ext cx="800100" cy="10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1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80661" y="162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182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86911" y="162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53347</xdr:rowOff>
    </xdr:from>
    <xdr:to>
      <xdr:col>24</xdr:col>
      <xdr:colOff>114300</xdr:colOff>
      <xdr:row>94</xdr:row>
      <xdr:rowOff>154947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559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76224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544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28017</xdr:rowOff>
    </xdr:from>
    <xdr:to>
      <xdr:col>20</xdr:col>
      <xdr:colOff>38100</xdr:colOff>
      <xdr:row>94</xdr:row>
      <xdr:rowOff>129617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55728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146144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54895" y="1534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99448</xdr:rowOff>
    </xdr:from>
    <xdr:to>
      <xdr:col>15</xdr:col>
      <xdr:colOff>101600</xdr:colOff>
      <xdr:row>95</xdr:row>
      <xdr:rowOff>29598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56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46125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61145" y="1541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57266</xdr:rowOff>
    </xdr:from>
    <xdr:to>
      <xdr:col>10</xdr:col>
      <xdr:colOff>165100</xdr:colOff>
      <xdr:row>95</xdr:row>
      <xdr:rowOff>158866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57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661" y="1554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161638</xdr:rowOff>
    </xdr:from>
    <xdr:to>
      <xdr:col>6</xdr:col>
      <xdr:colOff>38100</xdr:colOff>
      <xdr:row>96</xdr:row>
      <xdr:rowOff>91788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58778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108315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911" y="156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052677"/>
          <a:ext cx="1270" cy="149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83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052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2069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349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3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609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650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6046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32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6117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609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574167"/>
          <a:ext cx="1270" cy="1198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72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574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124780</xdr:rowOff>
    </xdr:from>
    <xdr:to>
      <xdr:col>55</xdr:col>
      <xdr:colOff>0</xdr:colOff>
      <xdr:row>57</xdr:row>
      <xdr:rowOff>1313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86800" y="9376730"/>
          <a:ext cx="742950" cy="4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49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5192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10556</xdr:rowOff>
    </xdr:from>
    <xdr:to>
      <xdr:col>50</xdr:col>
      <xdr:colOff>114300</xdr:colOff>
      <xdr:row>57</xdr:row>
      <xdr:rowOff>1313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86700" y="9262506"/>
          <a:ext cx="800100" cy="15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515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96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10556</xdr:rowOff>
    </xdr:from>
    <xdr:to>
      <xdr:col>45</xdr:col>
      <xdr:colOff>177800</xdr:colOff>
      <xdr:row>57</xdr:row>
      <xdr:rowOff>21513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080250" y="9262506"/>
          <a:ext cx="806450" cy="17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5231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96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21513</xdr:rowOff>
    </xdr:from>
    <xdr:to>
      <xdr:col>41</xdr:col>
      <xdr:colOff>50800</xdr:colOff>
      <xdr:row>57</xdr:row>
      <xdr:rowOff>63096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286500" y="9438563"/>
          <a:ext cx="79375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5011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958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533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96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73980</xdr:rowOff>
    </xdr:from>
    <xdr:to>
      <xdr:col>55</xdr:col>
      <xdr:colOff>50800</xdr:colOff>
      <xdr:row>57</xdr:row>
      <xdr:rowOff>4130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325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96857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18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121963</xdr:rowOff>
    </xdr:from>
    <xdr:to>
      <xdr:col>50</xdr:col>
      <xdr:colOff>165100</xdr:colOff>
      <xdr:row>57</xdr:row>
      <xdr:rowOff>52113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373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68640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661" y="91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131206</xdr:rowOff>
    </xdr:from>
    <xdr:to>
      <xdr:col>46</xdr:col>
      <xdr:colOff>38100</xdr:colOff>
      <xdr:row>56</xdr:row>
      <xdr:rowOff>61356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2180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77883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899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142163</xdr:rowOff>
    </xdr:from>
    <xdr:to>
      <xdr:col>41</xdr:col>
      <xdr:colOff>101600</xdr:colOff>
      <xdr:row>57</xdr:row>
      <xdr:rowOff>72313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394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88840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1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12296</xdr:rowOff>
    </xdr:from>
    <xdr:to>
      <xdr:col>36</xdr:col>
      <xdr:colOff>165100</xdr:colOff>
      <xdr:row>57</xdr:row>
      <xdr:rowOff>113896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4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130423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9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694371"/>
          <a:ext cx="1270" cy="139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0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087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47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694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110294</xdr:rowOff>
    </xdr:from>
    <xdr:to>
      <xdr:col>55</xdr:col>
      <xdr:colOff>0</xdr:colOff>
      <xdr:row>78</xdr:row>
      <xdr:rowOff>119461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686800" y="12994444"/>
          <a:ext cx="74295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749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891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119461</xdr:rowOff>
    </xdr:from>
    <xdr:to>
      <xdr:col>50</xdr:col>
      <xdr:colOff>114300</xdr:colOff>
      <xdr:row>78</xdr:row>
      <xdr:rowOff>133162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86700" y="13003611"/>
          <a:ext cx="800100" cy="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847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661" y="126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133162</xdr:rowOff>
    </xdr:from>
    <xdr:to>
      <xdr:col>45</xdr:col>
      <xdr:colOff>177800</xdr:colOff>
      <xdr:row>78</xdr:row>
      <xdr:rowOff>136500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80250" y="13017312"/>
          <a:ext cx="80645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8546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6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136500</xdr:rowOff>
    </xdr:from>
    <xdr:to>
      <xdr:col>41</xdr:col>
      <xdr:colOff>50800</xdr:colOff>
      <xdr:row>79</xdr:row>
      <xdr:rowOff>25057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3020650"/>
          <a:ext cx="793750" cy="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835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161" y="126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90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361" y="126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59494</xdr:rowOff>
    </xdr:from>
    <xdr:to>
      <xdr:col>55</xdr:col>
      <xdr:colOff>50800</xdr:colOff>
      <xdr:row>78</xdr:row>
      <xdr:rowOff>161094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943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87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68661</xdr:rowOff>
    </xdr:from>
    <xdr:to>
      <xdr:col>50</xdr:col>
      <xdr:colOff>165100</xdr:colOff>
      <xdr:row>78</xdr:row>
      <xdr:rowOff>170261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952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161388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304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82362</xdr:rowOff>
    </xdr:from>
    <xdr:to>
      <xdr:col>46</xdr:col>
      <xdr:colOff>38100</xdr:colOff>
      <xdr:row>79</xdr:row>
      <xdr:rowOff>12512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9665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911" y="1305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85700</xdr:rowOff>
    </xdr:from>
    <xdr:to>
      <xdr:col>41</xdr:col>
      <xdr:colOff>101600</xdr:colOff>
      <xdr:row>79</xdr:row>
      <xdr:rowOff>15850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96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161" y="1305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145707</xdr:rowOff>
    </xdr:from>
    <xdr:to>
      <xdr:col>36</xdr:col>
      <xdr:colOff>165100</xdr:colOff>
      <xdr:row>79</xdr:row>
      <xdr:rowOff>75857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3029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66984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0678" y="1311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7845" y="151771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29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288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495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177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126953</xdr:rowOff>
    </xdr:from>
    <xdr:to>
      <xdr:col>55</xdr:col>
      <xdr:colOff>0</xdr:colOff>
      <xdr:row>97</xdr:row>
      <xdr:rowOff>136330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686800" y="16186103"/>
          <a:ext cx="742950" cy="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5861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010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126953</xdr:rowOff>
    </xdr:from>
    <xdr:to>
      <xdr:col>50</xdr:col>
      <xdr:colOff>114300</xdr:colOff>
      <xdr:row>98</xdr:row>
      <xdr:rowOff>1415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86700" y="16186103"/>
          <a:ext cx="8001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02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661" y="158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156896</xdr:rowOff>
    </xdr:from>
    <xdr:to>
      <xdr:col>45</xdr:col>
      <xdr:colOff>177800</xdr:colOff>
      <xdr:row>98</xdr:row>
      <xdr:rowOff>1415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080250" y="16216046"/>
          <a:ext cx="80645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04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911" y="158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156896</xdr:rowOff>
    </xdr:from>
    <xdr:to>
      <xdr:col>41</xdr:col>
      <xdr:colOff>50800</xdr:colOff>
      <xdr:row>97</xdr:row>
      <xdr:rowOff>171233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286500" y="16216046"/>
          <a:ext cx="79375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0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161" y="158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0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361" y="158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85530</xdr:rowOff>
    </xdr:from>
    <xdr:to>
      <xdr:col>55</xdr:col>
      <xdr:colOff>50800</xdr:colOff>
      <xdr:row>98</xdr:row>
      <xdr:rowOff>15680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6144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60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76153</xdr:rowOff>
    </xdr:from>
    <xdr:to>
      <xdr:col>50</xdr:col>
      <xdr:colOff>165100</xdr:colOff>
      <xdr:row>98</xdr:row>
      <xdr:rowOff>6303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13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168880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661" y="162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122065</xdr:rowOff>
    </xdr:from>
    <xdr:to>
      <xdr:col>46</xdr:col>
      <xdr:colOff>38100</xdr:colOff>
      <xdr:row>98</xdr:row>
      <xdr:rowOff>52215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181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43342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911" y="162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106096</xdr:rowOff>
    </xdr:from>
    <xdr:to>
      <xdr:col>41</xdr:col>
      <xdr:colOff>101600</xdr:colOff>
      <xdr:row>98</xdr:row>
      <xdr:rowOff>36246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1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27373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161" y="162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120433</xdr:rowOff>
    </xdr:from>
    <xdr:to>
      <xdr:col>36</xdr:col>
      <xdr:colOff>165100</xdr:colOff>
      <xdr:row>98</xdr:row>
      <xdr:rowOff>50583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1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41710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361" y="162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698345" y="4956404"/>
          <a:ext cx="1269" cy="135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744700" y="63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6311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744700" y="47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611350" y="4956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124054</xdr:rowOff>
    </xdr:from>
    <xdr:to>
      <xdr:col>85</xdr:col>
      <xdr:colOff>127000</xdr:colOff>
      <xdr:row>37</xdr:row>
      <xdr:rowOff>145517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938250" y="6239104"/>
          <a:ext cx="762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744700" y="5945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649450" y="6087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120764</xdr:rowOff>
    </xdr:from>
    <xdr:to>
      <xdr:col>81</xdr:col>
      <xdr:colOff>50800</xdr:colOff>
      <xdr:row>37</xdr:row>
      <xdr:rowOff>145517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144500" y="6235814"/>
          <a:ext cx="79375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887450" y="611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709161" y="58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74194</xdr:rowOff>
    </xdr:from>
    <xdr:to>
      <xdr:col>76</xdr:col>
      <xdr:colOff>114300</xdr:colOff>
      <xdr:row>37</xdr:row>
      <xdr:rowOff>120764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344400" y="6189244"/>
          <a:ext cx="8001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093700" y="60933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896361" y="58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74194</xdr:rowOff>
    </xdr:from>
    <xdr:to>
      <xdr:col>71</xdr:col>
      <xdr:colOff>177800</xdr:colOff>
      <xdr:row>37</xdr:row>
      <xdr:rowOff>109017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1537950" y="6189244"/>
          <a:ext cx="80645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299950" y="6048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02611" y="583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487150" y="61039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08861" y="58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73254</xdr:rowOff>
    </xdr:from>
    <xdr:to>
      <xdr:col>85</xdr:col>
      <xdr:colOff>177800</xdr:colOff>
      <xdr:row>38</xdr:row>
      <xdr:rowOff>3404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649450" y="61883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159631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744700" y="61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94717</xdr:rowOff>
    </xdr:from>
    <xdr:to>
      <xdr:col>81</xdr:col>
      <xdr:colOff>101600</xdr:colOff>
      <xdr:row>38</xdr:row>
      <xdr:rowOff>24867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887450" y="62097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709161" y="62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69964</xdr:rowOff>
    </xdr:from>
    <xdr:to>
      <xdr:col>76</xdr:col>
      <xdr:colOff>165100</xdr:colOff>
      <xdr:row>38</xdr:row>
      <xdr:rowOff>115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093700" y="618501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162691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896361" y="62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23394</xdr:rowOff>
    </xdr:from>
    <xdr:to>
      <xdr:col>72</xdr:col>
      <xdr:colOff>38100</xdr:colOff>
      <xdr:row>37</xdr:row>
      <xdr:rowOff>124994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299950" y="61384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116121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02611" y="623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58217</xdr:rowOff>
    </xdr:from>
    <xdr:to>
      <xdr:col>67</xdr:col>
      <xdr:colOff>101600</xdr:colOff>
      <xdr:row>37</xdr:row>
      <xdr:rowOff>159817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487150" y="61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150944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08861" y="62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80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698345" y="8319322"/>
          <a:ext cx="1269" cy="142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744700" y="9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973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744700" y="810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8319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66682</xdr:rowOff>
    </xdr:from>
    <xdr:to>
      <xdr:col>85</xdr:col>
      <xdr:colOff>127000</xdr:colOff>
      <xdr:row>58</xdr:row>
      <xdr:rowOff>82776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938250" y="9648832"/>
          <a:ext cx="762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744700" y="9403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49450" y="95456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82776</xdr:rowOff>
    </xdr:from>
    <xdr:to>
      <xdr:col>81</xdr:col>
      <xdr:colOff>50800</xdr:colOff>
      <xdr:row>58</xdr:row>
      <xdr:rowOff>93536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144500" y="9664926"/>
          <a:ext cx="793750" cy="1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887450" y="958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709161" y="93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77629</xdr:rowOff>
    </xdr:from>
    <xdr:to>
      <xdr:col>76</xdr:col>
      <xdr:colOff>114300</xdr:colOff>
      <xdr:row>58</xdr:row>
      <xdr:rowOff>93536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344400" y="9659779"/>
          <a:ext cx="8001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093700" y="9581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896361" y="93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77629</xdr:rowOff>
    </xdr:from>
    <xdr:to>
      <xdr:col>71</xdr:col>
      <xdr:colOff>177800</xdr:colOff>
      <xdr:row>58</xdr:row>
      <xdr:rowOff>118489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1537950" y="9659779"/>
          <a:ext cx="806450" cy="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299950" y="9546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02611" y="93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487150" y="957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308861" y="93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15882</xdr:rowOff>
    </xdr:from>
    <xdr:to>
      <xdr:col>85</xdr:col>
      <xdr:colOff>177800</xdr:colOff>
      <xdr:row>58</xdr:row>
      <xdr:rowOff>117482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49450" y="95980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107022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744700" y="952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31976</xdr:rowOff>
    </xdr:from>
    <xdr:to>
      <xdr:col>81</xdr:col>
      <xdr:colOff>101600</xdr:colOff>
      <xdr:row>58</xdr:row>
      <xdr:rowOff>133576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87450" y="961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124703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09161" y="970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42736</xdr:rowOff>
    </xdr:from>
    <xdr:to>
      <xdr:col>76</xdr:col>
      <xdr:colOff>165100</xdr:colOff>
      <xdr:row>58</xdr:row>
      <xdr:rowOff>144336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093700" y="96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135463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896361" y="971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26829</xdr:rowOff>
    </xdr:from>
    <xdr:to>
      <xdr:col>72</xdr:col>
      <xdr:colOff>38100</xdr:colOff>
      <xdr:row>58</xdr:row>
      <xdr:rowOff>128429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299950" y="96089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119556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611" y="9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67689</xdr:rowOff>
    </xdr:from>
    <xdr:to>
      <xdr:col>67</xdr:col>
      <xdr:colOff>101600</xdr:colOff>
      <xdr:row>58</xdr:row>
      <xdr:rowOff>169289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487150" y="9649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160416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861" y="974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698345" y="11913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4744700" y="117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1913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33996</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938250" y="12422846"/>
          <a:ext cx="762000" cy="60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4744700" y="1272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649450" y="12874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33996</xdr:rowOff>
    </xdr:from>
    <xdr:to>
      <xdr:col>81</xdr:col>
      <xdr:colOff>50800</xdr:colOff>
      <xdr:row>76</xdr:row>
      <xdr:rowOff>8781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144500" y="12422846"/>
          <a:ext cx="793750" cy="13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887450" y="12822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722428" y="1290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8781</xdr:rowOff>
    </xdr:from>
    <xdr:to>
      <xdr:col>76</xdr:col>
      <xdr:colOff>114300</xdr:colOff>
      <xdr:row>78</xdr:row>
      <xdr:rowOff>27961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344400" y="12562731"/>
          <a:ext cx="800100" cy="34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093700" y="1282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928678" y="129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22223</xdr:rowOff>
    </xdr:from>
    <xdr:to>
      <xdr:col>71</xdr:col>
      <xdr:colOff>177800</xdr:colOff>
      <xdr:row>78</xdr:row>
      <xdr:rowOff>27961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1537950" y="12411073"/>
          <a:ext cx="806450" cy="50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299950" y="128594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34928" y="1264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487150" y="12829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3221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649450" y="12973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4744700" y="12887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154646</xdr:rowOff>
    </xdr:from>
    <xdr:to>
      <xdr:col>81</xdr:col>
      <xdr:colOff>101600</xdr:colOff>
      <xdr:row>75</xdr:row>
      <xdr:rowOff>84796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887450" y="123783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101323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09161" y="121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129431</xdr:rowOff>
    </xdr:from>
    <xdr:to>
      <xdr:col>76</xdr:col>
      <xdr:colOff>165100</xdr:colOff>
      <xdr:row>76</xdr:row>
      <xdr:rowOff>59581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093700" y="12518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76108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896361" y="1229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148611</xdr:rowOff>
    </xdr:from>
    <xdr:to>
      <xdr:col>72</xdr:col>
      <xdr:colOff>38100</xdr:colOff>
      <xdr:row>78</xdr:row>
      <xdr:rowOff>78761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299950" y="128676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69888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295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142873</xdr:rowOff>
    </xdr:from>
    <xdr:to>
      <xdr:col>67</xdr:col>
      <xdr:colOff>101600</xdr:colOff>
      <xdr:row>75</xdr:row>
      <xdr:rowOff>73023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487150" y="123666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89550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08861" y="1214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780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967114"/>
          <a:ext cx="1269" cy="122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2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196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74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967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141815</xdr:rowOff>
    </xdr:from>
    <xdr:to>
      <xdr:col>85</xdr:col>
      <xdr:colOff>127000</xdr:colOff>
      <xdr:row>96</xdr:row>
      <xdr:rowOff>11502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938250" y="15858065"/>
          <a:ext cx="7620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5687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58364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141815</xdr:rowOff>
    </xdr:from>
    <xdr:to>
      <xdr:col>81</xdr:col>
      <xdr:colOff>50800</xdr:colOff>
      <xdr:row>96</xdr:row>
      <xdr:rowOff>14804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5858065"/>
          <a:ext cx="79375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584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709161" y="159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149661</xdr:rowOff>
    </xdr:from>
    <xdr:to>
      <xdr:col>76</xdr:col>
      <xdr:colOff>114300</xdr:colOff>
      <xdr:row>96</xdr:row>
      <xdr:rowOff>14804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344400" y="15865911"/>
          <a:ext cx="800100" cy="3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586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96361" y="159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149661</xdr:rowOff>
    </xdr:from>
    <xdr:to>
      <xdr:col>71</xdr:col>
      <xdr:colOff>177800</xdr:colOff>
      <xdr:row>95</xdr:row>
      <xdr:rowOff>170664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1537950" y="15865911"/>
          <a:ext cx="806450" cy="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5874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102611" y="159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58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08861" y="159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132152</xdr:rowOff>
    </xdr:from>
    <xdr:to>
      <xdr:col>85</xdr:col>
      <xdr:colOff>177800</xdr:colOff>
      <xdr:row>96</xdr:row>
      <xdr:rowOff>62302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58484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110579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58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91015</xdr:rowOff>
    </xdr:from>
    <xdr:to>
      <xdr:col>81</xdr:col>
      <xdr:colOff>101600</xdr:colOff>
      <xdr:row>96</xdr:row>
      <xdr:rowOff>21165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58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37692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09161" y="155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135454</xdr:rowOff>
    </xdr:from>
    <xdr:to>
      <xdr:col>76</xdr:col>
      <xdr:colOff>165100</xdr:colOff>
      <xdr:row>96</xdr:row>
      <xdr:rowOff>65604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58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82131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56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98861</xdr:rowOff>
    </xdr:from>
    <xdr:to>
      <xdr:col>72</xdr:col>
      <xdr:colOff>38100</xdr:colOff>
      <xdr:row>96</xdr:row>
      <xdr:rowOff>29011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58151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45538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611" y="155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119864</xdr:rowOff>
    </xdr:from>
    <xdr:to>
      <xdr:col>67</xdr:col>
      <xdr:colOff>101600</xdr:colOff>
      <xdr:row>96</xdr:row>
      <xdr:rowOff>50014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58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66541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861" y="156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049171" y="50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19949795" y="5181854"/>
          <a:ext cx="1269"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0002500" y="6321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8818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0002500" y="49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51818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202400" y="6305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0002500" y="60800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900900" y="6222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395950" y="6305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157950" y="6225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051783" y="6006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602200" y="6305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345150" y="6195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25717" y="597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7551400" y="6235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464283" y="6017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6757650" y="5909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631867" y="569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9009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0002500" y="620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1579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841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34515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903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75514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902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67576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6838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総務費は、類似団体の平均よりも低い状況で推移していたが、令和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年度に複合施設整備事業や特別定額給付金事業により大幅に増加し、令和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光ファイバ整備事業やＣＡＴＶに係る設備更新</a:t>
          </a:r>
          <a:r>
            <a:rPr kumimoji="1" lang="ja-JP" altLang="ja-JP" sz="1100">
              <a:solidFill>
                <a:schemeClr val="dk1"/>
              </a:solidFill>
              <a:effectLst/>
              <a:latin typeface="+mn-lt"/>
              <a:ea typeface="+mn-ea"/>
              <a:cs typeface="+mn-cs"/>
            </a:rPr>
            <a:t>を新たに実施した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、類似団体の平均よりも</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状況になった。衛生費は、病院事業への補助金や水道事業への繰出金の増加、清掃施設の負担金の増加などにより、類似団体の平均と比べると高い状況にある。民生費は、人口減少、少子化対策事業、福祉事務所開設以降の扶助費等により増加傾向に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一方で、商工費、土木費等が類似団体を下回っており、観光振興の活性化や道路改良工事等の計画施行に課題を抱えている状況が決算に表れたものと分析する。また、令和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年度は、豪雨災害からの復旧により災害復旧費が大きく増加した。このようなことから、今後も事業費配分の適正化に配慮した財政運営に努める。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標準財政規模の大半は普通交付税であり、税収は固定資産税の増収もあり僅かな伸びが見られる。</a:t>
          </a:r>
          <a:endParaRPr lang="ja-JP" altLang="ja-JP" sz="1400">
            <a:effectLst/>
          </a:endParaRPr>
        </a:p>
        <a:p>
          <a:r>
            <a:rPr kumimoji="1" lang="ja-JP" altLang="ja-JP" sz="1100">
              <a:solidFill>
                <a:schemeClr val="dk1"/>
              </a:solidFill>
              <a:effectLst/>
              <a:latin typeface="+mn-lt"/>
              <a:ea typeface="+mn-ea"/>
              <a:cs typeface="+mn-cs"/>
            </a:rPr>
            <a:t>　歳入の約８割が依存財源である財政構造のため、今後も収支均衡型の財政運営に努め、財源確保は当然ながら、歳出の経費削減に努めていく。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全ての会計において赤字は算出されなかったものの、令和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年度は、一般会計</a:t>
          </a:r>
          <a:r>
            <a:rPr kumimoji="1" lang="ja-JP" altLang="en-US" sz="1100">
              <a:solidFill>
                <a:schemeClr val="dk1"/>
              </a:solidFill>
              <a:effectLst/>
              <a:latin typeface="+mn-lt"/>
              <a:ea typeface="+mn-ea"/>
              <a:cs typeface="+mn-cs"/>
            </a:rPr>
            <a:t>、病院事業会計、在宅生活支援事業会計、国民健康保険事業</a:t>
          </a:r>
          <a:r>
            <a:rPr kumimoji="1" lang="ja-JP" altLang="ja-JP" sz="1100">
              <a:solidFill>
                <a:schemeClr val="dk1"/>
              </a:solidFill>
              <a:effectLst/>
              <a:latin typeface="+mn-lt"/>
              <a:ea typeface="+mn-ea"/>
              <a:cs typeface="+mn-cs"/>
            </a:rPr>
            <a:t>を除いて全体的に標準財政規模比が増加した。普通会計等においては一定の水準を維持できているものの、資金不足による特別会計への補助（繰出金）額が増加しており、一般会計の財政バランスを圧迫する大き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会計である病院事業会計及び水道事業会計においては、病院建替えや大型医療機器購入にかかる起債償還や水道施設の老朽対策（更新）などの固定経費が会計に占める割合が増加し、単年度における構成比に大きく影響を与え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15_&#21335;&#37096;&#30010;&#65288;0311&#65289;\313891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46000</v>
          </cell>
          <cell r="F3">
            <v>103390</v>
          </cell>
        </row>
        <row r="5">
          <cell r="A5" t="str">
            <v xml:space="preserve"> R02</v>
          </cell>
          <cell r="D5">
            <v>187479</v>
          </cell>
          <cell r="F5">
            <v>117234</v>
          </cell>
        </row>
        <row r="7">
          <cell r="A7" t="str">
            <v xml:space="preserve"> R03</v>
          </cell>
          <cell r="D7">
            <v>119622</v>
          </cell>
          <cell r="F7">
            <v>97758</v>
          </cell>
        </row>
        <row r="9">
          <cell r="A9" t="str">
            <v xml:space="preserve"> R04</v>
          </cell>
          <cell r="D9">
            <v>62593</v>
          </cell>
          <cell r="F9">
            <v>91338</v>
          </cell>
        </row>
        <row r="11">
          <cell r="A11" t="str">
            <v xml:space="preserve"> R05</v>
          </cell>
          <cell r="D11">
            <v>99570</v>
          </cell>
          <cell r="F11">
            <v>103975</v>
          </cell>
        </row>
        <row r="18">
          <cell r="B18" t="str">
            <v>R01</v>
          </cell>
          <cell r="C18" t="str">
            <v>R02</v>
          </cell>
          <cell r="D18" t="str">
            <v>R03</v>
          </cell>
          <cell r="E18" t="str">
            <v>R04</v>
          </cell>
          <cell r="F18" t="str">
            <v>R05</v>
          </cell>
        </row>
        <row r="19">
          <cell r="A19" t="str">
            <v>実質収支額</v>
          </cell>
          <cell r="B19">
            <v>4.9400000000000004</v>
          </cell>
          <cell r="C19">
            <v>4.37</v>
          </cell>
          <cell r="D19">
            <v>7.83</v>
          </cell>
          <cell r="E19">
            <v>5.78</v>
          </cell>
          <cell r="F19">
            <v>4.22</v>
          </cell>
        </row>
        <row r="20">
          <cell r="A20" t="str">
            <v>財政調整基金残高</v>
          </cell>
          <cell r="B20">
            <v>19.36</v>
          </cell>
          <cell r="C20">
            <v>18.62</v>
          </cell>
          <cell r="D20">
            <v>17.61</v>
          </cell>
          <cell r="E20">
            <v>18.12</v>
          </cell>
          <cell r="F20">
            <v>17.93</v>
          </cell>
        </row>
        <row r="21">
          <cell r="A21" t="str">
            <v>実質単年度収支</v>
          </cell>
          <cell r="B21">
            <v>2.2799999999999998</v>
          </cell>
          <cell r="C21">
            <v>-0.37</v>
          </cell>
          <cell r="D21">
            <v>3.7</v>
          </cell>
          <cell r="E21">
            <v>-0.89</v>
          </cell>
          <cell r="F21">
            <v>-1.47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0.22</v>
          </cell>
          <cell r="D27" t="e">
            <v>#N/A</v>
          </cell>
          <cell r="E27">
            <v>0.17</v>
          </cell>
          <cell r="F27" t="e">
            <v>#N/A</v>
          </cell>
          <cell r="G27">
            <v>0.09</v>
          </cell>
          <cell r="H27" t="e">
            <v>#N/A</v>
          </cell>
          <cell r="I27">
            <v>0.13</v>
          </cell>
          <cell r="J27" t="e">
            <v>#N/A</v>
          </cell>
          <cell r="K27">
            <v>0.12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浄化槽整備事業特別会計</v>
          </cell>
          <cell r="B29" t="e">
            <v>#N/A</v>
          </cell>
          <cell r="C29">
            <v>0</v>
          </cell>
          <cell r="D29" t="e">
            <v>#N/A</v>
          </cell>
          <cell r="E29">
            <v>0</v>
          </cell>
          <cell r="F29" t="e">
            <v>#N/A</v>
          </cell>
          <cell r="G29">
            <v>0</v>
          </cell>
          <cell r="H29" t="e">
            <v>#N/A</v>
          </cell>
          <cell r="I29">
            <v>0</v>
          </cell>
          <cell r="J29" t="e">
            <v>#N/A</v>
          </cell>
          <cell r="K29">
            <v>0.2</v>
          </cell>
        </row>
        <row r="30">
          <cell r="A30" t="str">
            <v>公共下水道事業特別会計</v>
          </cell>
          <cell r="B30" t="e">
            <v>#N/A</v>
          </cell>
          <cell r="C30">
            <v>0</v>
          </cell>
          <cell r="D30" t="e">
            <v>#N/A</v>
          </cell>
          <cell r="E30">
            <v>0</v>
          </cell>
          <cell r="F30" t="e">
            <v>#N/A</v>
          </cell>
          <cell r="G30">
            <v>0.19</v>
          </cell>
          <cell r="H30" t="e">
            <v>#N/A</v>
          </cell>
          <cell r="I30">
            <v>0</v>
          </cell>
          <cell r="J30" t="e">
            <v>#N/A</v>
          </cell>
          <cell r="K30">
            <v>0.4</v>
          </cell>
        </row>
        <row r="31">
          <cell r="A31" t="str">
            <v>国民健康保険事業</v>
          </cell>
          <cell r="B31" t="e">
            <v>#N/A</v>
          </cell>
          <cell r="C31">
            <v>0.27</v>
          </cell>
          <cell r="D31" t="e">
            <v>#N/A</v>
          </cell>
          <cell r="E31">
            <v>0.14000000000000001</v>
          </cell>
          <cell r="F31" t="e">
            <v>#N/A</v>
          </cell>
          <cell r="G31">
            <v>0.36</v>
          </cell>
          <cell r="H31" t="e">
            <v>#N/A</v>
          </cell>
          <cell r="I31">
            <v>0.56000000000000005</v>
          </cell>
          <cell r="J31" t="e">
            <v>#N/A</v>
          </cell>
          <cell r="K31">
            <v>0.46</v>
          </cell>
        </row>
        <row r="32">
          <cell r="A32" t="str">
            <v>農業集落排水事業特別会計</v>
          </cell>
          <cell r="B32" t="e">
            <v>#N/A</v>
          </cell>
          <cell r="C32">
            <v>0</v>
          </cell>
          <cell r="D32" t="e">
            <v>#N/A</v>
          </cell>
          <cell r="E32">
            <v>0</v>
          </cell>
          <cell r="F32" t="e">
            <v>#N/A</v>
          </cell>
          <cell r="G32">
            <v>0</v>
          </cell>
          <cell r="H32" t="e">
            <v>#N/A</v>
          </cell>
          <cell r="I32">
            <v>0</v>
          </cell>
          <cell r="J32" t="e">
            <v>#N/A</v>
          </cell>
          <cell r="K32">
            <v>0.71</v>
          </cell>
        </row>
        <row r="33">
          <cell r="A33" t="str">
            <v>在宅生活支援事業会計</v>
          </cell>
          <cell r="B33" t="e">
            <v>#N/A</v>
          </cell>
          <cell r="C33">
            <v>0.69</v>
          </cell>
          <cell r="D33" t="e">
            <v>#N/A</v>
          </cell>
          <cell r="E33">
            <v>0.71</v>
          </cell>
          <cell r="F33" t="e">
            <v>#N/A</v>
          </cell>
          <cell r="G33">
            <v>0.87</v>
          </cell>
          <cell r="H33" t="e">
            <v>#N/A</v>
          </cell>
          <cell r="I33">
            <v>1.22</v>
          </cell>
          <cell r="J33" t="e">
            <v>#N/A</v>
          </cell>
          <cell r="K33">
            <v>1.1299999999999999</v>
          </cell>
        </row>
        <row r="34">
          <cell r="A34" t="str">
            <v>水道事業会計</v>
          </cell>
          <cell r="B34" t="e">
            <v>#N/A</v>
          </cell>
          <cell r="C34">
            <v>1.49</v>
          </cell>
          <cell r="D34" t="e">
            <v>#N/A</v>
          </cell>
          <cell r="E34">
            <v>1.31</v>
          </cell>
          <cell r="F34" t="e">
            <v>#N/A</v>
          </cell>
          <cell r="G34">
            <v>1.31</v>
          </cell>
          <cell r="H34" t="e">
            <v>#N/A</v>
          </cell>
          <cell r="I34">
            <v>1.55</v>
          </cell>
          <cell r="J34" t="e">
            <v>#N/A</v>
          </cell>
          <cell r="K34">
            <v>1.72</v>
          </cell>
        </row>
        <row r="35">
          <cell r="A35" t="str">
            <v>病院事業会計</v>
          </cell>
          <cell r="B35" t="e">
            <v>#N/A</v>
          </cell>
          <cell r="C35">
            <v>3.68</v>
          </cell>
          <cell r="D35" t="e">
            <v>#N/A</v>
          </cell>
          <cell r="E35">
            <v>2.64</v>
          </cell>
          <cell r="F35" t="e">
            <v>#N/A</v>
          </cell>
          <cell r="G35">
            <v>3.07</v>
          </cell>
          <cell r="H35" t="e">
            <v>#N/A</v>
          </cell>
          <cell r="I35">
            <v>4.1399999999999997</v>
          </cell>
          <cell r="J35" t="e">
            <v>#N/A</v>
          </cell>
          <cell r="K35">
            <v>1.95</v>
          </cell>
        </row>
        <row r="36">
          <cell r="A36" t="str">
            <v>一般会計</v>
          </cell>
          <cell r="B36" t="e">
            <v>#N/A</v>
          </cell>
          <cell r="C36">
            <v>5.16</v>
          </cell>
          <cell r="D36" t="e">
            <v>#N/A</v>
          </cell>
          <cell r="E36">
            <v>4.21</v>
          </cell>
          <cell r="F36" t="e">
            <v>#N/A</v>
          </cell>
          <cell r="G36">
            <v>7.82</v>
          </cell>
          <cell r="H36" t="e">
            <v>#N/A</v>
          </cell>
          <cell r="I36">
            <v>5.77</v>
          </cell>
          <cell r="J36" t="e">
            <v>#N/A</v>
          </cell>
          <cell r="K36">
            <v>4.22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643</v>
          </cell>
          <cell r="G42">
            <v>645</v>
          </cell>
          <cell r="J42">
            <v>634</v>
          </cell>
          <cell r="M42">
            <v>629</v>
          </cell>
          <cell r="P42">
            <v>626</v>
          </cell>
        </row>
        <row r="43">
          <cell r="A43" t="str">
            <v>一時借入金の利子</v>
          </cell>
          <cell r="B43">
            <v>0</v>
          </cell>
          <cell r="E43">
            <v>0</v>
          </cell>
          <cell r="H43">
            <v>0</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24</v>
          </cell>
          <cell r="E45">
            <v>25</v>
          </cell>
          <cell r="H45">
            <v>24</v>
          </cell>
          <cell r="K45">
            <v>22</v>
          </cell>
          <cell r="N45">
            <v>22</v>
          </cell>
        </row>
        <row r="46">
          <cell r="A46" t="str">
            <v>公営企業債の元利償還金に対する繰入金</v>
          </cell>
          <cell r="B46">
            <v>312</v>
          </cell>
          <cell r="E46">
            <v>310</v>
          </cell>
          <cell r="H46">
            <v>315</v>
          </cell>
          <cell r="K46">
            <v>310</v>
          </cell>
          <cell r="N46">
            <v>330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695</v>
          </cell>
          <cell r="E49">
            <v>724</v>
          </cell>
          <cell r="H49">
            <v>650</v>
          </cell>
          <cell r="K49">
            <v>658</v>
          </cell>
          <cell r="N49">
            <v>641</v>
          </cell>
        </row>
        <row r="50">
          <cell r="A50" t="str">
            <v>実質公債費比率の分子</v>
          </cell>
          <cell r="B50" t="e">
            <v>#N/A</v>
          </cell>
          <cell r="C50">
            <v>388</v>
          </cell>
          <cell r="D50" t="e">
            <v>#N/A</v>
          </cell>
          <cell r="E50" t="e">
            <v>#N/A</v>
          </cell>
          <cell r="F50">
            <v>414</v>
          </cell>
          <cell r="G50" t="e">
            <v>#N/A</v>
          </cell>
          <cell r="H50" t="e">
            <v>#N/A</v>
          </cell>
          <cell r="I50">
            <v>355</v>
          </cell>
          <cell r="J50" t="e">
            <v>#N/A</v>
          </cell>
          <cell r="K50" t="e">
            <v>#N/A</v>
          </cell>
          <cell r="L50">
            <v>361</v>
          </cell>
          <cell r="M50" t="e">
            <v>#N/A</v>
          </cell>
          <cell r="N50" t="e">
            <v>#N/A</v>
          </cell>
          <cell r="O50">
            <v>367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6670</v>
          </cell>
          <cell r="G56">
            <v>6959</v>
          </cell>
          <cell r="J56">
            <v>6747</v>
          </cell>
          <cell r="M56">
            <v>6406</v>
          </cell>
          <cell r="P56">
            <v>6249</v>
          </cell>
        </row>
        <row r="57">
          <cell r="A57" t="str">
            <v>充当可能特定歳入</v>
          </cell>
          <cell r="D57">
            <v>40</v>
          </cell>
          <cell r="G57">
            <v>19</v>
          </cell>
          <cell r="J57">
            <v>18</v>
          </cell>
          <cell r="M57">
            <v>19</v>
          </cell>
          <cell r="P57">
            <v>19</v>
          </cell>
        </row>
        <row r="58">
          <cell r="A58" t="str">
            <v>充当可能基金</v>
          </cell>
          <cell r="D58">
            <v>2267</v>
          </cell>
          <cell r="G58">
            <v>2097</v>
          </cell>
          <cell r="J58">
            <v>2324</v>
          </cell>
          <cell r="M58">
            <v>2352</v>
          </cell>
          <cell r="P58">
            <v>2117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330</v>
          </cell>
          <cell r="E62">
            <v>256</v>
          </cell>
          <cell r="H62">
            <v>272</v>
          </cell>
          <cell r="K62">
            <v>288</v>
          </cell>
          <cell r="N62">
            <v>343</v>
          </cell>
        </row>
        <row r="63">
          <cell r="A63" t="str">
            <v>組合等負担等見込額</v>
          </cell>
          <cell r="B63">
            <v>107</v>
          </cell>
          <cell r="E63">
            <v>87</v>
          </cell>
          <cell r="H63">
            <v>65</v>
          </cell>
          <cell r="K63">
            <v>57</v>
          </cell>
          <cell r="N63">
            <v>55</v>
          </cell>
        </row>
        <row r="64">
          <cell r="A64" t="str">
            <v>公営企業債等繰入見込額</v>
          </cell>
          <cell r="B64">
            <v>3556</v>
          </cell>
          <cell r="E64">
            <v>3037</v>
          </cell>
          <cell r="H64">
            <v>2884</v>
          </cell>
          <cell r="K64">
            <v>2722</v>
          </cell>
          <cell r="N64">
            <v>2568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5908</v>
          </cell>
          <cell r="E66">
            <v>6448</v>
          </cell>
          <cell r="H66">
            <v>6354</v>
          </cell>
          <cell r="K66">
            <v>5955</v>
          </cell>
          <cell r="N66">
            <v>5905</v>
          </cell>
        </row>
        <row r="67">
          <cell r="A67" t="str">
            <v>将来負担比率の分子</v>
          </cell>
          <cell r="B67" t="e">
            <v>#N/A</v>
          </cell>
          <cell r="C67">
            <v>923</v>
          </cell>
          <cell r="D67" t="e">
            <v>#N/A</v>
          </cell>
          <cell r="E67" t="e">
            <v>#N/A</v>
          </cell>
          <cell r="F67">
            <v>752</v>
          </cell>
          <cell r="G67" t="e">
            <v>#N/A</v>
          </cell>
          <cell r="H67" t="e">
            <v>#N/A</v>
          </cell>
          <cell r="I67">
            <v>485</v>
          </cell>
          <cell r="J67" t="e">
            <v>#N/A</v>
          </cell>
          <cell r="K67" t="e">
            <v>#N/A</v>
          </cell>
          <cell r="L67">
            <v>245</v>
          </cell>
          <cell r="M67" t="e">
            <v>#N/A</v>
          </cell>
          <cell r="N67" t="e">
            <v>#N/A</v>
          </cell>
          <cell r="O67">
            <v>487</v>
          </cell>
          <cell r="P67" t="e">
            <v>#N/A</v>
          </cell>
        </row>
        <row r="71">
          <cell r="B71" t="str">
            <v>R03</v>
          </cell>
          <cell r="C71" t="str">
            <v>R04</v>
          </cell>
          <cell r="D71" t="str">
            <v>R05</v>
          </cell>
        </row>
        <row r="72">
          <cell r="A72" t="str">
            <v>財政調整基金</v>
          </cell>
          <cell r="B72">
            <v>822</v>
          </cell>
          <cell r="C72">
            <v>823</v>
          </cell>
          <cell r="D72">
            <v>824</v>
          </cell>
        </row>
        <row r="73">
          <cell r="A73" t="str">
            <v>減債基金</v>
          </cell>
          <cell r="B73">
            <v>1016</v>
          </cell>
          <cell r="C73">
            <v>1017</v>
          </cell>
          <cell r="D73">
            <v>868</v>
          </cell>
        </row>
        <row r="74">
          <cell r="A74" t="str">
            <v>その他特定目的基金</v>
          </cell>
          <cell r="B74">
            <v>1407</v>
          </cell>
          <cell r="C74">
            <v>1480</v>
          </cell>
          <cell r="D74">
            <v>1417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16</v>
      </c>
      <c r="C2" s="41"/>
      <c r="D2" s="42"/>
    </row>
    <row r="3" spans="1:119" ht="18.75" customHeight="1" thickBot="1" x14ac:dyDescent="0.2">
      <c r="A3" s="40"/>
      <c r="B3" s="586" t="s">
        <v>17</v>
      </c>
      <c r="C3" s="587"/>
      <c r="D3" s="587"/>
      <c r="E3" s="588"/>
      <c r="F3" s="588"/>
      <c r="G3" s="588"/>
      <c r="H3" s="588"/>
      <c r="I3" s="588"/>
      <c r="J3" s="588"/>
      <c r="K3" s="588"/>
      <c r="L3" s="588" t="s">
        <v>18</v>
      </c>
      <c r="M3" s="588"/>
      <c r="N3" s="588"/>
      <c r="O3" s="588"/>
      <c r="P3" s="588"/>
      <c r="Q3" s="588"/>
      <c r="R3" s="591"/>
      <c r="S3" s="591"/>
      <c r="T3" s="591"/>
      <c r="U3" s="591"/>
      <c r="V3" s="592"/>
      <c r="W3" s="477" t="s">
        <v>19</v>
      </c>
      <c r="X3" s="478"/>
      <c r="Y3" s="478"/>
      <c r="Z3" s="478"/>
      <c r="AA3" s="478"/>
      <c r="AB3" s="587"/>
      <c r="AC3" s="591" t="s">
        <v>20</v>
      </c>
      <c r="AD3" s="478"/>
      <c r="AE3" s="478"/>
      <c r="AF3" s="478"/>
      <c r="AG3" s="478"/>
      <c r="AH3" s="478"/>
      <c r="AI3" s="478"/>
      <c r="AJ3" s="478"/>
      <c r="AK3" s="478"/>
      <c r="AL3" s="553"/>
      <c r="AM3" s="477" t="s">
        <v>21</v>
      </c>
      <c r="AN3" s="478"/>
      <c r="AO3" s="478"/>
      <c r="AP3" s="478"/>
      <c r="AQ3" s="478"/>
      <c r="AR3" s="478"/>
      <c r="AS3" s="478"/>
      <c r="AT3" s="478"/>
      <c r="AU3" s="478"/>
      <c r="AV3" s="478"/>
      <c r="AW3" s="478"/>
      <c r="AX3" s="553"/>
      <c r="AY3" s="545" t="s">
        <v>22</v>
      </c>
      <c r="AZ3" s="546"/>
      <c r="BA3" s="546"/>
      <c r="BB3" s="546"/>
      <c r="BC3" s="546"/>
      <c r="BD3" s="546"/>
      <c r="BE3" s="546"/>
      <c r="BF3" s="546"/>
      <c r="BG3" s="546"/>
      <c r="BH3" s="546"/>
      <c r="BI3" s="546"/>
      <c r="BJ3" s="546"/>
      <c r="BK3" s="546"/>
      <c r="BL3" s="546"/>
      <c r="BM3" s="595"/>
      <c r="BN3" s="477" t="s">
        <v>23</v>
      </c>
      <c r="BO3" s="478"/>
      <c r="BP3" s="478"/>
      <c r="BQ3" s="478"/>
      <c r="BR3" s="478"/>
      <c r="BS3" s="478"/>
      <c r="BT3" s="478"/>
      <c r="BU3" s="553"/>
      <c r="BV3" s="477" t="s">
        <v>24</v>
      </c>
      <c r="BW3" s="478"/>
      <c r="BX3" s="478"/>
      <c r="BY3" s="478"/>
      <c r="BZ3" s="478"/>
      <c r="CA3" s="478"/>
      <c r="CB3" s="478"/>
      <c r="CC3" s="553"/>
      <c r="CD3" s="545" t="s">
        <v>22</v>
      </c>
      <c r="CE3" s="546"/>
      <c r="CF3" s="546"/>
      <c r="CG3" s="546"/>
      <c r="CH3" s="546"/>
      <c r="CI3" s="546"/>
      <c r="CJ3" s="546"/>
      <c r="CK3" s="546"/>
      <c r="CL3" s="546"/>
      <c r="CM3" s="546"/>
      <c r="CN3" s="546"/>
      <c r="CO3" s="546"/>
      <c r="CP3" s="546"/>
      <c r="CQ3" s="546"/>
      <c r="CR3" s="546"/>
      <c r="CS3" s="595"/>
      <c r="CT3" s="477" t="s">
        <v>25</v>
      </c>
      <c r="CU3" s="478"/>
      <c r="CV3" s="478"/>
      <c r="CW3" s="478"/>
      <c r="CX3" s="478"/>
      <c r="CY3" s="478"/>
      <c r="CZ3" s="478"/>
      <c r="DA3" s="553"/>
      <c r="DB3" s="477" t="s">
        <v>26</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27</v>
      </c>
      <c r="AZ4" s="406"/>
      <c r="BA4" s="406"/>
      <c r="BB4" s="406"/>
      <c r="BC4" s="406"/>
      <c r="BD4" s="406"/>
      <c r="BE4" s="406"/>
      <c r="BF4" s="406"/>
      <c r="BG4" s="406"/>
      <c r="BH4" s="406"/>
      <c r="BI4" s="406"/>
      <c r="BJ4" s="406"/>
      <c r="BK4" s="406"/>
      <c r="BL4" s="406"/>
      <c r="BM4" s="407"/>
      <c r="BN4" s="408">
        <v>8296069</v>
      </c>
      <c r="BO4" s="409"/>
      <c r="BP4" s="409"/>
      <c r="BQ4" s="409"/>
      <c r="BR4" s="409"/>
      <c r="BS4" s="409"/>
      <c r="BT4" s="409"/>
      <c r="BU4" s="410"/>
      <c r="BV4" s="408">
        <v>8009820</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4.2</v>
      </c>
      <c r="CU4" s="583"/>
      <c r="CV4" s="583"/>
      <c r="CW4" s="583"/>
      <c r="CX4" s="583"/>
      <c r="CY4" s="583"/>
      <c r="CZ4" s="583"/>
      <c r="DA4" s="584"/>
      <c r="DB4" s="582">
        <v>5.8</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29</v>
      </c>
      <c r="AN5" s="387"/>
      <c r="AO5" s="387"/>
      <c r="AP5" s="387"/>
      <c r="AQ5" s="387"/>
      <c r="AR5" s="387"/>
      <c r="AS5" s="387"/>
      <c r="AT5" s="388"/>
      <c r="AU5" s="463" t="s">
        <v>30</v>
      </c>
      <c r="AV5" s="464"/>
      <c r="AW5" s="464"/>
      <c r="AX5" s="464"/>
      <c r="AY5" s="393" t="s">
        <v>31</v>
      </c>
      <c r="AZ5" s="394"/>
      <c r="BA5" s="394"/>
      <c r="BB5" s="394"/>
      <c r="BC5" s="394"/>
      <c r="BD5" s="394"/>
      <c r="BE5" s="394"/>
      <c r="BF5" s="394"/>
      <c r="BG5" s="394"/>
      <c r="BH5" s="394"/>
      <c r="BI5" s="394"/>
      <c r="BJ5" s="394"/>
      <c r="BK5" s="394"/>
      <c r="BL5" s="394"/>
      <c r="BM5" s="395"/>
      <c r="BN5" s="413">
        <v>8071055</v>
      </c>
      <c r="BO5" s="414"/>
      <c r="BP5" s="414"/>
      <c r="BQ5" s="414"/>
      <c r="BR5" s="414"/>
      <c r="BS5" s="414"/>
      <c r="BT5" s="414"/>
      <c r="BU5" s="415"/>
      <c r="BV5" s="413">
        <v>7714321</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88.7</v>
      </c>
      <c r="CU5" s="384"/>
      <c r="CV5" s="384"/>
      <c r="CW5" s="384"/>
      <c r="CX5" s="384"/>
      <c r="CY5" s="384"/>
      <c r="CZ5" s="384"/>
      <c r="DA5" s="385"/>
      <c r="DB5" s="383">
        <v>88.9</v>
      </c>
      <c r="DC5" s="384"/>
      <c r="DD5" s="384"/>
      <c r="DE5" s="384"/>
      <c r="DF5" s="384"/>
      <c r="DG5" s="384"/>
      <c r="DH5" s="384"/>
      <c r="DI5" s="385"/>
    </row>
    <row r="6" spans="1:119" ht="18.75" customHeight="1" x14ac:dyDescent="0.15">
      <c r="A6" s="40"/>
      <c r="B6" s="559" t="s">
        <v>33</v>
      </c>
      <c r="C6" s="428"/>
      <c r="D6" s="428"/>
      <c r="E6" s="560"/>
      <c r="F6" s="560"/>
      <c r="G6" s="560"/>
      <c r="H6" s="560"/>
      <c r="I6" s="560"/>
      <c r="J6" s="560"/>
      <c r="K6" s="560"/>
      <c r="L6" s="560" t="s">
        <v>34</v>
      </c>
      <c r="M6" s="560"/>
      <c r="N6" s="560"/>
      <c r="O6" s="560"/>
      <c r="P6" s="560"/>
      <c r="Q6" s="560"/>
      <c r="R6" s="455"/>
      <c r="S6" s="455"/>
      <c r="T6" s="455"/>
      <c r="U6" s="455"/>
      <c r="V6" s="566"/>
      <c r="W6" s="494" t="s">
        <v>35</v>
      </c>
      <c r="X6" s="427"/>
      <c r="Y6" s="427"/>
      <c r="Z6" s="427"/>
      <c r="AA6" s="427"/>
      <c r="AB6" s="428"/>
      <c r="AC6" s="571" t="s">
        <v>36</v>
      </c>
      <c r="AD6" s="572"/>
      <c r="AE6" s="572"/>
      <c r="AF6" s="572"/>
      <c r="AG6" s="572"/>
      <c r="AH6" s="572"/>
      <c r="AI6" s="572"/>
      <c r="AJ6" s="572"/>
      <c r="AK6" s="572"/>
      <c r="AL6" s="573"/>
      <c r="AM6" s="483" t="s">
        <v>37</v>
      </c>
      <c r="AN6" s="387"/>
      <c r="AO6" s="387"/>
      <c r="AP6" s="387"/>
      <c r="AQ6" s="387"/>
      <c r="AR6" s="387"/>
      <c r="AS6" s="387"/>
      <c r="AT6" s="388"/>
      <c r="AU6" s="463" t="s">
        <v>30</v>
      </c>
      <c r="AV6" s="464"/>
      <c r="AW6" s="464"/>
      <c r="AX6" s="464"/>
      <c r="AY6" s="393" t="s">
        <v>38</v>
      </c>
      <c r="AZ6" s="394"/>
      <c r="BA6" s="394"/>
      <c r="BB6" s="394"/>
      <c r="BC6" s="394"/>
      <c r="BD6" s="394"/>
      <c r="BE6" s="394"/>
      <c r="BF6" s="394"/>
      <c r="BG6" s="394"/>
      <c r="BH6" s="394"/>
      <c r="BI6" s="394"/>
      <c r="BJ6" s="394"/>
      <c r="BK6" s="394"/>
      <c r="BL6" s="394"/>
      <c r="BM6" s="395"/>
      <c r="BN6" s="413">
        <v>225014</v>
      </c>
      <c r="BO6" s="414"/>
      <c r="BP6" s="414"/>
      <c r="BQ6" s="414"/>
      <c r="BR6" s="414"/>
      <c r="BS6" s="414"/>
      <c r="BT6" s="414"/>
      <c r="BU6" s="415"/>
      <c r="BV6" s="413">
        <v>295499</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89.1</v>
      </c>
      <c r="CU6" s="557"/>
      <c r="CV6" s="557"/>
      <c r="CW6" s="557"/>
      <c r="CX6" s="557"/>
      <c r="CY6" s="557"/>
      <c r="CZ6" s="557"/>
      <c r="DA6" s="558"/>
      <c r="DB6" s="556">
        <v>89.8</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40</v>
      </c>
      <c r="AN7" s="387"/>
      <c r="AO7" s="387"/>
      <c r="AP7" s="387"/>
      <c r="AQ7" s="387"/>
      <c r="AR7" s="387"/>
      <c r="AS7" s="387"/>
      <c r="AT7" s="388"/>
      <c r="AU7" s="463" t="s">
        <v>30</v>
      </c>
      <c r="AV7" s="464"/>
      <c r="AW7" s="464"/>
      <c r="AX7" s="464"/>
      <c r="AY7" s="393" t="s">
        <v>41</v>
      </c>
      <c r="AZ7" s="394"/>
      <c r="BA7" s="394"/>
      <c r="BB7" s="394"/>
      <c r="BC7" s="394"/>
      <c r="BD7" s="394"/>
      <c r="BE7" s="394"/>
      <c r="BF7" s="394"/>
      <c r="BG7" s="394"/>
      <c r="BH7" s="394"/>
      <c r="BI7" s="394"/>
      <c r="BJ7" s="394"/>
      <c r="BK7" s="394"/>
      <c r="BL7" s="394"/>
      <c r="BM7" s="395"/>
      <c r="BN7" s="413">
        <v>30934</v>
      </c>
      <c r="BO7" s="414"/>
      <c r="BP7" s="414"/>
      <c r="BQ7" s="414"/>
      <c r="BR7" s="414"/>
      <c r="BS7" s="414"/>
      <c r="BT7" s="414"/>
      <c r="BU7" s="415"/>
      <c r="BV7" s="413">
        <v>33168</v>
      </c>
      <c r="BW7" s="414"/>
      <c r="BX7" s="414"/>
      <c r="BY7" s="414"/>
      <c r="BZ7" s="414"/>
      <c r="CA7" s="414"/>
      <c r="CB7" s="414"/>
      <c r="CC7" s="415"/>
      <c r="CD7" s="422" t="s">
        <v>42</v>
      </c>
      <c r="CE7" s="367"/>
      <c r="CF7" s="367"/>
      <c r="CG7" s="367"/>
      <c r="CH7" s="367"/>
      <c r="CI7" s="367"/>
      <c r="CJ7" s="367"/>
      <c r="CK7" s="367"/>
      <c r="CL7" s="367"/>
      <c r="CM7" s="367"/>
      <c r="CN7" s="367"/>
      <c r="CO7" s="367"/>
      <c r="CP7" s="367"/>
      <c r="CQ7" s="367"/>
      <c r="CR7" s="367"/>
      <c r="CS7" s="423"/>
      <c r="CT7" s="413">
        <v>4594724</v>
      </c>
      <c r="CU7" s="414"/>
      <c r="CV7" s="414"/>
      <c r="CW7" s="414"/>
      <c r="CX7" s="414"/>
      <c r="CY7" s="414"/>
      <c r="CZ7" s="414"/>
      <c r="DA7" s="415"/>
      <c r="DB7" s="413">
        <v>4541252</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43</v>
      </c>
      <c r="AN8" s="387"/>
      <c r="AO8" s="387"/>
      <c r="AP8" s="387"/>
      <c r="AQ8" s="387"/>
      <c r="AR8" s="387"/>
      <c r="AS8" s="387"/>
      <c r="AT8" s="388"/>
      <c r="AU8" s="463" t="s">
        <v>30</v>
      </c>
      <c r="AV8" s="464"/>
      <c r="AW8" s="464"/>
      <c r="AX8" s="464"/>
      <c r="AY8" s="393" t="s">
        <v>44</v>
      </c>
      <c r="AZ8" s="394"/>
      <c r="BA8" s="394"/>
      <c r="BB8" s="394"/>
      <c r="BC8" s="394"/>
      <c r="BD8" s="394"/>
      <c r="BE8" s="394"/>
      <c r="BF8" s="394"/>
      <c r="BG8" s="394"/>
      <c r="BH8" s="394"/>
      <c r="BI8" s="394"/>
      <c r="BJ8" s="394"/>
      <c r="BK8" s="394"/>
      <c r="BL8" s="394"/>
      <c r="BM8" s="395"/>
      <c r="BN8" s="413">
        <v>194080</v>
      </c>
      <c r="BO8" s="414"/>
      <c r="BP8" s="414"/>
      <c r="BQ8" s="414"/>
      <c r="BR8" s="414"/>
      <c r="BS8" s="414"/>
      <c r="BT8" s="414"/>
      <c r="BU8" s="415"/>
      <c r="BV8" s="413">
        <v>262331</v>
      </c>
      <c r="BW8" s="414"/>
      <c r="BX8" s="414"/>
      <c r="BY8" s="414"/>
      <c r="BZ8" s="414"/>
      <c r="CA8" s="414"/>
      <c r="CB8" s="414"/>
      <c r="CC8" s="415"/>
      <c r="CD8" s="422" t="s">
        <v>45</v>
      </c>
      <c r="CE8" s="367"/>
      <c r="CF8" s="367"/>
      <c r="CG8" s="367"/>
      <c r="CH8" s="367"/>
      <c r="CI8" s="367"/>
      <c r="CJ8" s="367"/>
      <c r="CK8" s="367"/>
      <c r="CL8" s="367"/>
      <c r="CM8" s="367"/>
      <c r="CN8" s="367"/>
      <c r="CO8" s="367"/>
      <c r="CP8" s="367"/>
      <c r="CQ8" s="367"/>
      <c r="CR8" s="367"/>
      <c r="CS8" s="423"/>
      <c r="CT8" s="518">
        <v>0.25</v>
      </c>
      <c r="CU8" s="519"/>
      <c r="CV8" s="519"/>
      <c r="CW8" s="519"/>
      <c r="CX8" s="519"/>
      <c r="CY8" s="519"/>
      <c r="CZ8" s="519"/>
      <c r="DA8" s="520"/>
      <c r="DB8" s="518">
        <v>0.26</v>
      </c>
      <c r="DC8" s="519"/>
      <c r="DD8" s="519"/>
      <c r="DE8" s="519"/>
      <c r="DF8" s="519"/>
      <c r="DG8" s="519"/>
      <c r="DH8" s="519"/>
      <c r="DI8" s="520"/>
    </row>
    <row r="9" spans="1:119" ht="18.75" customHeight="1" thickBot="1" x14ac:dyDescent="0.2">
      <c r="A9" s="40"/>
      <c r="B9" s="545" t="s">
        <v>46</v>
      </c>
      <c r="C9" s="546"/>
      <c r="D9" s="546"/>
      <c r="E9" s="546"/>
      <c r="F9" s="546"/>
      <c r="G9" s="546"/>
      <c r="H9" s="546"/>
      <c r="I9" s="546"/>
      <c r="J9" s="546"/>
      <c r="K9" s="466"/>
      <c r="L9" s="547" t="s">
        <v>47</v>
      </c>
      <c r="M9" s="548"/>
      <c r="N9" s="548"/>
      <c r="O9" s="548"/>
      <c r="P9" s="548"/>
      <c r="Q9" s="549"/>
      <c r="R9" s="550">
        <v>10323</v>
      </c>
      <c r="S9" s="551"/>
      <c r="T9" s="551"/>
      <c r="U9" s="551"/>
      <c r="V9" s="552"/>
      <c r="W9" s="477" t="s">
        <v>48</v>
      </c>
      <c r="X9" s="478"/>
      <c r="Y9" s="478"/>
      <c r="Z9" s="478"/>
      <c r="AA9" s="478"/>
      <c r="AB9" s="478"/>
      <c r="AC9" s="478"/>
      <c r="AD9" s="478"/>
      <c r="AE9" s="478"/>
      <c r="AF9" s="478"/>
      <c r="AG9" s="478"/>
      <c r="AH9" s="478"/>
      <c r="AI9" s="478"/>
      <c r="AJ9" s="478"/>
      <c r="AK9" s="478"/>
      <c r="AL9" s="553"/>
      <c r="AM9" s="483" t="s">
        <v>49</v>
      </c>
      <c r="AN9" s="387"/>
      <c r="AO9" s="387"/>
      <c r="AP9" s="387"/>
      <c r="AQ9" s="387"/>
      <c r="AR9" s="387"/>
      <c r="AS9" s="387"/>
      <c r="AT9" s="388"/>
      <c r="AU9" s="463" t="s">
        <v>30</v>
      </c>
      <c r="AV9" s="464"/>
      <c r="AW9" s="464"/>
      <c r="AX9" s="464"/>
      <c r="AY9" s="393" t="s">
        <v>50</v>
      </c>
      <c r="AZ9" s="394"/>
      <c r="BA9" s="394"/>
      <c r="BB9" s="394"/>
      <c r="BC9" s="394"/>
      <c r="BD9" s="394"/>
      <c r="BE9" s="394"/>
      <c r="BF9" s="394"/>
      <c r="BG9" s="394"/>
      <c r="BH9" s="394"/>
      <c r="BI9" s="394"/>
      <c r="BJ9" s="394"/>
      <c r="BK9" s="394"/>
      <c r="BL9" s="394"/>
      <c r="BM9" s="395"/>
      <c r="BN9" s="413">
        <v>-68251</v>
      </c>
      <c r="BO9" s="414"/>
      <c r="BP9" s="414"/>
      <c r="BQ9" s="414"/>
      <c r="BR9" s="414"/>
      <c r="BS9" s="414"/>
      <c r="BT9" s="414"/>
      <c r="BU9" s="415"/>
      <c r="BV9" s="413">
        <v>-103339</v>
      </c>
      <c r="BW9" s="414"/>
      <c r="BX9" s="414"/>
      <c r="BY9" s="414"/>
      <c r="BZ9" s="414"/>
      <c r="CA9" s="414"/>
      <c r="CB9" s="414"/>
      <c r="CC9" s="415"/>
      <c r="CD9" s="422" t="s">
        <v>51</v>
      </c>
      <c r="CE9" s="367"/>
      <c r="CF9" s="367"/>
      <c r="CG9" s="367"/>
      <c r="CH9" s="367"/>
      <c r="CI9" s="367"/>
      <c r="CJ9" s="367"/>
      <c r="CK9" s="367"/>
      <c r="CL9" s="367"/>
      <c r="CM9" s="367"/>
      <c r="CN9" s="367"/>
      <c r="CO9" s="367"/>
      <c r="CP9" s="367"/>
      <c r="CQ9" s="367"/>
      <c r="CR9" s="367"/>
      <c r="CS9" s="423"/>
      <c r="CT9" s="383">
        <v>11.1</v>
      </c>
      <c r="CU9" s="384"/>
      <c r="CV9" s="384"/>
      <c r="CW9" s="384"/>
      <c r="CX9" s="384"/>
      <c r="CY9" s="384"/>
      <c r="CZ9" s="384"/>
      <c r="DA9" s="385"/>
      <c r="DB9" s="383">
        <v>12.3</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52</v>
      </c>
      <c r="M10" s="387"/>
      <c r="N10" s="387"/>
      <c r="O10" s="387"/>
      <c r="P10" s="387"/>
      <c r="Q10" s="388"/>
      <c r="R10" s="389">
        <v>10950</v>
      </c>
      <c r="S10" s="390"/>
      <c r="T10" s="390"/>
      <c r="U10" s="390"/>
      <c r="V10" s="392"/>
      <c r="W10" s="554"/>
      <c r="X10" s="364"/>
      <c r="Y10" s="364"/>
      <c r="Z10" s="364"/>
      <c r="AA10" s="364"/>
      <c r="AB10" s="364"/>
      <c r="AC10" s="364"/>
      <c r="AD10" s="364"/>
      <c r="AE10" s="364"/>
      <c r="AF10" s="364"/>
      <c r="AG10" s="364"/>
      <c r="AH10" s="364"/>
      <c r="AI10" s="364"/>
      <c r="AJ10" s="364"/>
      <c r="AK10" s="364"/>
      <c r="AL10" s="555"/>
      <c r="AM10" s="483" t="s">
        <v>53</v>
      </c>
      <c r="AN10" s="387"/>
      <c r="AO10" s="387"/>
      <c r="AP10" s="387"/>
      <c r="AQ10" s="387"/>
      <c r="AR10" s="387"/>
      <c r="AS10" s="387"/>
      <c r="AT10" s="388"/>
      <c r="AU10" s="463" t="s">
        <v>30</v>
      </c>
      <c r="AV10" s="464"/>
      <c r="AW10" s="464"/>
      <c r="AX10" s="464"/>
      <c r="AY10" s="393" t="s">
        <v>54</v>
      </c>
      <c r="AZ10" s="394"/>
      <c r="BA10" s="394"/>
      <c r="BB10" s="394"/>
      <c r="BC10" s="394"/>
      <c r="BD10" s="394"/>
      <c r="BE10" s="394"/>
      <c r="BF10" s="394"/>
      <c r="BG10" s="394"/>
      <c r="BH10" s="394"/>
      <c r="BI10" s="394"/>
      <c r="BJ10" s="394"/>
      <c r="BK10" s="394"/>
      <c r="BL10" s="394"/>
      <c r="BM10" s="395"/>
      <c r="BN10" s="413">
        <v>759</v>
      </c>
      <c r="BO10" s="414"/>
      <c r="BP10" s="414"/>
      <c r="BQ10" s="414"/>
      <c r="BR10" s="414"/>
      <c r="BS10" s="414"/>
      <c r="BT10" s="414"/>
      <c r="BU10" s="415"/>
      <c r="BV10" s="413">
        <v>601</v>
      </c>
      <c r="BW10" s="414"/>
      <c r="BX10" s="414"/>
      <c r="BY10" s="414"/>
      <c r="BZ10" s="414"/>
      <c r="CA10" s="414"/>
      <c r="CB10" s="414"/>
      <c r="CC10" s="415"/>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56</v>
      </c>
      <c r="M11" s="369"/>
      <c r="N11" s="369"/>
      <c r="O11" s="369"/>
      <c r="P11" s="369"/>
      <c r="Q11" s="370"/>
      <c r="R11" s="542" t="s">
        <v>57</v>
      </c>
      <c r="S11" s="543"/>
      <c r="T11" s="543"/>
      <c r="U11" s="543"/>
      <c r="V11" s="544"/>
      <c r="W11" s="554"/>
      <c r="X11" s="364"/>
      <c r="Y11" s="364"/>
      <c r="Z11" s="364"/>
      <c r="AA11" s="364"/>
      <c r="AB11" s="364"/>
      <c r="AC11" s="364"/>
      <c r="AD11" s="364"/>
      <c r="AE11" s="364"/>
      <c r="AF11" s="364"/>
      <c r="AG11" s="364"/>
      <c r="AH11" s="364"/>
      <c r="AI11" s="364"/>
      <c r="AJ11" s="364"/>
      <c r="AK11" s="364"/>
      <c r="AL11" s="555"/>
      <c r="AM11" s="483" t="s">
        <v>58</v>
      </c>
      <c r="AN11" s="387"/>
      <c r="AO11" s="387"/>
      <c r="AP11" s="387"/>
      <c r="AQ11" s="387"/>
      <c r="AR11" s="387"/>
      <c r="AS11" s="387"/>
      <c r="AT11" s="388"/>
      <c r="AU11" s="463" t="s">
        <v>59</v>
      </c>
      <c r="AV11" s="464"/>
      <c r="AW11" s="464"/>
      <c r="AX11" s="464"/>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62400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8" t="s">
        <v>62</v>
      </c>
      <c r="CU11" s="519"/>
      <c r="CV11" s="519"/>
      <c r="CW11" s="519"/>
      <c r="CX11" s="519"/>
      <c r="CY11" s="519"/>
      <c r="CZ11" s="519"/>
      <c r="DA11" s="520"/>
      <c r="DB11" s="518" t="s">
        <v>62</v>
      </c>
      <c r="DC11" s="519"/>
      <c r="DD11" s="519"/>
      <c r="DE11" s="519"/>
      <c r="DF11" s="519"/>
      <c r="DG11" s="519"/>
      <c r="DH11" s="519"/>
      <c r="DI11" s="520"/>
    </row>
    <row r="12" spans="1:119" ht="18.75" customHeight="1" x14ac:dyDescent="0.15">
      <c r="A12" s="40"/>
      <c r="B12" s="521" t="s">
        <v>63</v>
      </c>
      <c r="C12" s="522"/>
      <c r="D12" s="522"/>
      <c r="E12" s="522"/>
      <c r="F12" s="522"/>
      <c r="G12" s="522"/>
      <c r="H12" s="522"/>
      <c r="I12" s="522"/>
      <c r="J12" s="522"/>
      <c r="K12" s="523"/>
      <c r="L12" s="530" t="s">
        <v>64</v>
      </c>
      <c r="M12" s="531"/>
      <c r="N12" s="531"/>
      <c r="O12" s="531"/>
      <c r="P12" s="531"/>
      <c r="Q12" s="532"/>
      <c r="R12" s="533">
        <v>10272</v>
      </c>
      <c r="S12" s="534"/>
      <c r="T12" s="534"/>
      <c r="U12" s="534"/>
      <c r="V12" s="535"/>
      <c r="W12" s="536" t="s">
        <v>22</v>
      </c>
      <c r="X12" s="464"/>
      <c r="Y12" s="464"/>
      <c r="Z12" s="464"/>
      <c r="AA12" s="464"/>
      <c r="AB12" s="537"/>
      <c r="AC12" s="538" t="s">
        <v>65</v>
      </c>
      <c r="AD12" s="539"/>
      <c r="AE12" s="539"/>
      <c r="AF12" s="539"/>
      <c r="AG12" s="540"/>
      <c r="AH12" s="538" t="s">
        <v>66</v>
      </c>
      <c r="AI12" s="539"/>
      <c r="AJ12" s="539"/>
      <c r="AK12" s="539"/>
      <c r="AL12" s="541"/>
      <c r="AM12" s="483" t="s">
        <v>67</v>
      </c>
      <c r="AN12" s="387"/>
      <c r="AO12" s="387"/>
      <c r="AP12" s="387"/>
      <c r="AQ12" s="387"/>
      <c r="AR12" s="387"/>
      <c r="AS12" s="387"/>
      <c r="AT12" s="388"/>
      <c r="AU12" s="463" t="s">
        <v>30</v>
      </c>
      <c r="AV12" s="464"/>
      <c r="AW12" s="464"/>
      <c r="AX12" s="464"/>
      <c r="AY12" s="393" t="s">
        <v>68</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8" t="s">
        <v>62</v>
      </c>
      <c r="CU12" s="519"/>
      <c r="CV12" s="519"/>
      <c r="CW12" s="519"/>
      <c r="CX12" s="519"/>
      <c r="CY12" s="519"/>
      <c r="CZ12" s="519"/>
      <c r="DA12" s="520"/>
      <c r="DB12" s="518" t="s">
        <v>62</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70</v>
      </c>
      <c r="N13" s="507"/>
      <c r="O13" s="507"/>
      <c r="P13" s="507"/>
      <c r="Q13" s="508"/>
      <c r="R13" s="509">
        <v>10164</v>
      </c>
      <c r="S13" s="510"/>
      <c r="T13" s="510"/>
      <c r="U13" s="510"/>
      <c r="V13" s="511"/>
      <c r="W13" s="494" t="s">
        <v>71</v>
      </c>
      <c r="X13" s="427"/>
      <c r="Y13" s="427"/>
      <c r="Z13" s="427"/>
      <c r="AA13" s="427"/>
      <c r="AB13" s="428"/>
      <c r="AC13" s="389">
        <v>587</v>
      </c>
      <c r="AD13" s="390"/>
      <c r="AE13" s="390"/>
      <c r="AF13" s="390"/>
      <c r="AG13" s="391"/>
      <c r="AH13" s="389">
        <v>715</v>
      </c>
      <c r="AI13" s="390"/>
      <c r="AJ13" s="390"/>
      <c r="AK13" s="390"/>
      <c r="AL13" s="392"/>
      <c r="AM13" s="483" t="s">
        <v>72</v>
      </c>
      <c r="AN13" s="387"/>
      <c r="AO13" s="387"/>
      <c r="AP13" s="387"/>
      <c r="AQ13" s="387"/>
      <c r="AR13" s="387"/>
      <c r="AS13" s="387"/>
      <c r="AT13" s="388"/>
      <c r="AU13" s="463" t="s">
        <v>59</v>
      </c>
      <c r="AV13" s="464"/>
      <c r="AW13" s="464"/>
      <c r="AX13" s="464"/>
      <c r="AY13" s="393" t="s">
        <v>73</v>
      </c>
      <c r="AZ13" s="394"/>
      <c r="BA13" s="394"/>
      <c r="BB13" s="394"/>
      <c r="BC13" s="394"/>
      <c r="BD13" s="394"/>
      <c r="BE13" s="394"/>
      <c r="BF13" s="394"/>
      <c r="BG13" s="394"/>
      <c r="BH13" s="394"/>
      <c r="BI13" s="394"/>
      <c r="BJ13" s="394"/>
      <c r="BK13" s="394"/>
      <c r="BL13" s="394"/>
      <c r="BM13" s="395"/>
      <c r="BN13" s="413">
        <v>-67492</v>
      </c>
      <c r="BO13" s="414"/>
      <c r="BP13" s="414"/>
      <c r="BQ13" s="414"/>
      <c r="BR13" s="414"/>
      <c r="BS13" s="414"/>
      <c r="BT13" s="414"/>
      <c r="BU13" s="415"/>
      <c r="BV13" s="413">
        <v>-40338</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9</v>
      </c>
      <c r="CU13" s="384"/>
      <c r="CV13" s="384"/>
      <c r="CW13" s="384"/>
      <c r="CX13" s="384"/>
      <c r="CY13" s="384"/>
      <c r="CZ13" s="384"/>
      <c r="DA13" s="385"/>
      <c r="DB13" s="383">
        <v>9.6</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75</v>
      </c>
      <c r="M14" s="516"/>
      <c r="N14" s="516"/>
      <c r="O14" s="516"/>
      <c r="P14" s="516"/>
      <c r="Q14" s="517"/>
      <c r="R14" s="509">
        <v>10348</v>
      </c>
      <c r="S14" s="510"/>
      <c r="T14" s="510"/>
      <c r="U14" s="510"/>
      <c r="V14" s="511"/>
      <c r="W14" s="512"/>
      <c r="X14" s="430"/>
      <c r="Y14" s="430"/>
      <c r="Z14" s="430"/>
      <c r="AA14" s="430"/>
      <c r="AB14" s="431"/>
      <c r="AC14" s="502">
        <v>11.2</v>
      </c>
      <c r="AD14" s="503"/>
      <c r="AE14" s="503"/>
      <c r="AF14" s="503"/>
      <c r="AG14" s="504"/>
      <c r="AH14" s="502">
        <v>13.1</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3">
        <v>12.2</v>
      </c>
      <c r="CU14" s="514"/>
      <c r="CV14" s="514"/>
      <c r="CW14" s="514"/>
      <c r="CX14" s="514"/>
      <c r="CY14" s="514"/>
      <c r="CZ14" s="514"/>
      <c r="DA14" s="515"/>
      <c r="DB14" s="513">
        <v>6.2</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70</v>
      </c>
      <c r="N15" s="507"/>
      <c r="O15" s="507"/>
      <c r="P15" s="507"/>
      <c r="Q15" s="508"/>
      <c r="R15" s="509">
        <v>10254</v>
      </c>
      <c r="S15" s="510"/>
      <c r="T15" s="510"/>
      <c r="U15" s="510"/>
      <c r="V15" s="511"/>
      <c r="W15" s="494" t="s">
        <v>77</v>
      </c>
      <c r="X15" s="427"/>
      <c r="Y15" s="427"/>
      <c r="Z15" s="427"/>
      <c r="AA15" s="427"/>
      <c r="AB15" s="428"/>
      <c r="AC15" s="389">
        <v>1369</v>
      </c>
      <c r="AD15" s="390"/>
      <c r="AE15" s="390"/>
      <c r="AF15" s="390"/>
      <c r="AG15" s="391"/>
      <c r="AH15" s="389">
        <v>1382</v>
      </c>
      <c r="AI15" s="390"/>
      <c r="AJ15" s="390"/>
      <c r="AK15" s="390"/>
      <c r="AL15" s="392"/>
      <c r="AM15" s="483"/>
      <c r="AN15" s="387"/>
      <c r="AO15" s="387"/>
      <c r="AP15" s="387"/>
      <c r="AQ15" s="387"/>
      <c r="AR15" s="387"/>
      <c r="AS15" s="387"/>
      <c r="AT15" s="388"/>
      <c r="AU15" s="463"/>
      <c r="AV15" s="464"/>
      <c r="AW15" s="464"/>
      <c r="AX15" s="464"/>
      <c r="AY15" s="405" t="s">
        <v>78</v>
      </c>
      <c r="AZ15" s="406"/>
      <c r="BA15" s="406"/>
      <c r="BB15" s="406"/>
      <c r="BC15" s="406"/>
      <c r="BD15" s="406"/>
      <c r="BE15" s="406"/>
      <c r="BF15" s="406"/>
      <c r="BG15" s="406"/>
      <c r="BH15" s="406"/>
      <c r="BI15" s="406"/>
      <c r="BJ15" s="406"/>
      <c r="BK15" s="406"/>
      <c r="BL15" s="406"/>
      <c r="BM15" s="407"/>
      <c r="BN15" s="408">
        <v>1113118</v>
      </c>
      <c r="BO15" s="409"/>
      <c r="BP15" s="409"/>
      <c r="BQ15" s="409"/>
      <c r="BR15" s="409"/>
      <c r="BS15" s="409"/>
      <c r="BT15" s="409"/>
      <c r="BU15" s="410"/>
      <c r="BV15" s="408">
        <v>1094720</v>
      </c>
      <c r="BW15" s="409"/>
      <c r="BX15" s="409"/>
      <c r="BY15" s="409"/>
      <c r="BZ15" s="409"/>
      <c r="CA15" s="409"/>
      <c r="CB15" s="409"/>
      <c r="CC15" s="410"/>
      <c r="CD15" s="496" t="s">
        <v>79</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80</v>
      </c>
      <c r="M16" s="500"/>
      <c r="N16" s="500"/>
      <c r="O16" s="500"/>
      <c r="P16" s="500"/>
      <c r="Q16" s="501"/>
      <c r="R16" s="491" t="s">
        <v>81</v>
      </c>
      <c r="S16" s="492"/>
      <c r="T16" s="492"/>
      <c r="U16" s="492"/>
      <c r="V16" s="493"/>
      <c r="W16" s="512"/>
      <c r="X16" s="430"/>
      <c r="Y16" s="430"/>
      <c r="Z16" s="430"/>
      <c r="AA16" s="430"/>
      <c r="AB16" s="431"/>
      <c r="AC16" s="502">
        <v>26.2</v>
      </c>
      <c r="AD16" s="503"/>
      <c r="AE16" s="503"/>
      <c r="AF16" s="503"/>
      <c r="AG16" s="504"/>
      <c r="AH16" s="502">
        <v>25.3</v>
      </c>
      <c r="AI16" s="503"/>
      <c r="AJ16" s="503"/>
      <c r="AK16" s="503"/>
      <c r="AL16" s="505"/>
      <c r="AM16" s="483"/>
      <c r="AN16" s="387"/>
      <c r="AO16" s="387"/>
      <c r="AP16" s="387"/>
      <c r="AQ16" s="387"/>
      <c r="AR16" s="387"/>
      <c r="AS16" s="387"/>
      <c r="AT16" s="388"/>
      <c r="AU16" s="463"/>
      <c r="AV16" s="464"/>
      <c r="AW16" s="464"/>
      <c r="AX16" s="464"/>
      <c r="AY16" s="393" t="s">
        <v>82</v>
      </c>
      <c r="AZ16" s="394"/>
      <c r="BA16" s="394"/>
      <c r="BB16" s="394"/>
      <c r="BC16" s="394"/>
      <c r="BD16" s="394"/>
      <c r="BE16" s="394"/>
      <c r="BF16" s="394"/>
      <c r="BG16" s="394"/>
      <c r="BH16" s="394"/>
      <c r="BI16" s="394"/>
      <c r="BJ16" s="394"/>
      <c r="BK16" s="394"/>
      <c r="BL16" s="394"/>
      <c r="BM16" s="395"/>
      <c r="BN16" s="413">
        <v>4314345</v>
      </c>
      <c r="BO16" s="414"/>
      <c r="BP16" s="414"/>
      <c r="BQ16" s="414"/>
      <c r="BR16" s="414"/>
      <c r="BS16" s="414"/>
      <c r="BT16" s="414"/>
      <c r="BU16" s="415"/>
      <c r="BV16" s="413">
        <v>4238891</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83</v>
      </c>
      <c r="N17" s="489"/>
      <c r="O17" s="489"/>
      <c r="P17" s="489"/>
      <c r="Q17" s="490"/>
      <c r="R17" s="491" t="s">
        <v>84</v>
      </c>
      <c r="S17" s="492"/>
      <c r="T17" s="492"/>
      <c r="U17" s="492"/>
      <c r="V17" s="493"/>
      <c r="W17" s="494" t="s">
        <v>85</v>
      </c>
      <c r="X17" s="427"/>
      <c r="Y17" s="427"/>
      <c r="Z17" s="427"/>
      <c r="AA17" s="427"/>
      <c r="AB17" s="428"/>
      <c r="AC17" s="389">
        <v>3268</v>
      </c>
      <c r="AD17" s="390"/>
      <c r="AE17" s="390"/>
      <c r="AF17" s="390"/>
      <c r="AG17" s="391"/>
      <c r="AH17" s="389">
        <v>3358</v>
      </c>
      <c r="AI17" s="390"/>
      <c r="AJ17" s="390"/>
      <c r="AK17" s="390"/>
      <c r="AL17" s="392"/>
      <c r="AM17" s="483"/>
      <c r="AN17" s="387"/>
      <c r="AO17" s="387"/>
      <c r="AP17" s="387"/>
      <c r="AQ17" s="387"/>
      <c r="AR17" s="387"/>
      <c r="AS17" s="387"/>
      <c r="AT17" s="388"/>
      <c r="AU17" s="463"/>
      <c r="AV17" s="464"/>
      <c r="AW17" s="464"/>
      <c r="AX17" s="464"/>
      <c r="AY17" s="393" t="s">
        <v>86</v>
      </c>
      <c r="AZ17" s="394"/>
      <c r="BA17" s="394"/>
      <c r="BB17" s="394"/>
      <c r="BC17" s="394"/>
      <c r="BD17" s="394"/>
      <c r="BE17" s="394"/>
      <c r="BF17" s="394"/>
      <c r="BG17" s="394"/>
      <c r="BH17" s="394"/>
      <c r="BI17" s="394"/>
      <c r="BJ17" s="394"/>
      <c r="BK17" s="394"/>
      <c r="BL17" s="394"/>
      <c r="BM17" s="395"/>
      <c r="BN17" s="413">
        <v>1373137</v>
      </c>
      <c r="BO17" s="414"/>
      <c r="BP17" s="414"/>
      <c r="BQ17" s="414"/>
      <c r="BR17" s="414"/>
      <c r="BS17" s="414"/>
      <c r="BT17" s="414"/>
      <c r="BU17" s="415"/>
      <c r="BV17" s="413">
        <v>1352679</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87</v>
      </c>
      <c r="C18" s="466"/>
      <c r="D18" s="466"/>
      <c r="E18" s="467"/>
      <c r="F18" s="467"/>
      <c r="G18" s="467"/>
      <c r="H18" s="467"/>
      <c r="I18" s="467"/>
      <c r="J18" s="467"/>
      <c r="K18" s="467"/>
      <c r="L18" s="484">
        <v>114.03</v>
      </c>
      <c r="M18" s="484"/>
      <c r="N18" s="484"/>
      <c r="O18" s="484"/>
      <c r="P18" s="484"/>
      <c r="Q18" s="484"/>
      <c r="R18" s="485"/>
      <c r="S18" s="485"/>
      <c r="T18" s="485"/>
      <c r="U18" s="485"/>
      <c r="V18" s="486"/>
      <c r="W18" s="479"/>
      <c r="X18" s="480"/>
      <c r="Y18" s="480"/>
      <c r="Z18" s="480"/>
      <c r="AA18" s="480"/>
      <c r="AB18" s="495"/>
      <c r="AC18" s="377">
        <v>62.6</v>
      </c>
      <c r="AD18" s="378"/>
      <c r="AE18" s="378"/>
      <c r="AF18" s="378"/>
      <c r="AG18" s="487"/>
      <c r="AH18" s="377">
        <v>61.6</v>
      </c>
      <c r="AI18" s="378"/>
      <c r="AJ18" s="378"/>
      <c r="AK18" s="378"/>
      <c r="AL18" s="379"/>
      <c r="AM18" s="483"/>
      <c r="AN18" s="387"/>
      <c r="AO18" s="387"/>
      <c r="AP18" s="387"/>
      <c r="AQ18" s="387"/>
      <c r="AR18" s="387"/>
      <c r="AS18" s="387"/>
      <c r="AT18" s="388"/>
      <c r="AU18" s="463"/>
      <c r="AV18" s="464"/>
      <c r="AW18" s="464"/>
      <c r="AX18" s="464"/>
      <c r="AY18" s="393" t="s">
        <v>88</v>
      </c>
      <c r="AZ18" s="394"/>
      <c r="BA18" s="394"/>
      <c r="BB18" s="394"/>
      <c r="BC18" s="394"/>
      <c r="BD18" s="394"/>
      <c r="BE18" s="394"/>
      <c r="BF18" s="394"/>
      <c r="BG18" s="394"/>
      <c r="BH18" s="394"/>
      <c r="BI18" s="394"/>
      <c r="BJ18" s="394"/>
      <c r="BK18" s="394"/>
      <c r="BL18" s="394"/>
      <c r="BM18" s="395"/>
      <c r="BN18" s="413">
        <v>4116908</v>
      </c>
      <c r="BO18" s="414"/>
      <c r="BP18" s="414"/>
      <c r="BQ18" s="414"/>
      <c r="BR18" s="414"/>
      <c r="BS18" s="414"/>
      <c r="BT18" s="414"/>
      <c r="BU18" s="415"/>
      <c r="BV18" s="413">
        <v>4053557</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89</v>
      </c>
      <c r="C19" s="466"/>
      <c r="D19" s="466"/>
      <c r="E19" s="467"/>
      <c r="F19" s="467"/>
      <c r="G19" s="467"/>
      <c r="H19" s="467"/>
      <c r="I19" s="467"/>
      <c r="J19" s="467"/>
      <c r="K19" s="467"/>
      <c r="L19" s="468">
        <v>91</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90</v>
      </c>
      <c r="AZ19" s="394"/>
      <c r="BA19" s="394"/>
      <c r="BB19" s="394"/>
      <c r="BC19" s="394"/>
      <c r="BD19" s="394"/>
      <c r="BE19" s="394"/>
      <c r="BF19" s="394"/>
      <c r="BG19" s="394"/>
      <c r="BH19" s="394"/>
      <c r="BI19" s="394"/>
      <c r="BJ19" s="394"/>
      <c r="BK19" s="394"/>
      <c r="BL19" s="394"/>
      <c r="BM19" s="395"/>
      <c r="BN19" s="413">
        <v>5732912</v>
      </c>
      <c r="BO19" s="414"/>
      <c r="BP19" s="414"/>
      <c r="BQ19" s="414"/>
      <c r="BR19" s="414"/>
      <c r="BS19" s="414"/>
      <c r="BT19" s="414"/>
      <c r="BU19" s="415"/>
      <c r="BV19" s="413">
        <v>5814174</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91</v>
      </c>
      <c r="C20" s="466"/>
      <c r="D20" s="466"/>
      <c r="E20" s="467"/>
      <c r="F20" s="467"/>
      <c r="G20" s="467"/>
      <c r="H20" s="467"/>
      <c r="I20" s="467"/>
      <c r="J20" s="467"/>
      <c r="K20" s="467"/>
      <c r="L20" s="468">
        <v>3548</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93</v>
      </c>
      <c r="C22" s="447"/>
      <c r="D22" s="448"/>
      <c r="E22" s="455" t="s">
        <v>22</v>
      </c>
      <c r="F22" s="427"/>
      <c r="G22" s="427"/>
      <c r="H22" s="427"/>
      <c r="I22" s="427"/>
      <c r="J22" s="427"/>
      <c r="K22" s="428"/>
      <c r="L22" s="455" t="s">
        <v>94</v>
      </c>
      <c r="M22" s="427"/>
      <c r="N22" s="427"/>
      <c r="O22" s="427"/>
      <c r="P22" s="428"/>
      <c r="Q22" s="437" t="s">
        <v>95</v>
      </c>
      <c r="R22" s="438"/>
      <c r="S22" s="438"/>
      <c r="T22" s="438"/>
      <c r="U22" s="438"/>
      <c r="V22" s="456"/>
      <c r="W22" s="458" t="s">
        <v>96</v>
      </c>
      <c r="X22" s="447"/>
      <c r="Y22" s="448"/>
      <c r="Z22" s="455" t="s">
        <v>22</v>
      </c>
      <c r="AA22" s="427"/>
      <c r="AB22" s="427"/>
      <c r="AC22" s="427"/>
      <c r="AD22" s="427"/>
      <c r="AE22" s="427"/>
      <c r="AF22" s="427"/>
      <c r="AG22" s="428"/>
      <c r="AH22" s="426" t="s">
        <v>97</v>
      </c>
      <c r="AI22" s="427"/>
      <c r="AJ22" s="427"/>
      <c r="AK22" s="427"/>
      <c r="AL22" s="428"/>
      <c r="AM22" s="426" t="s">
        <v>98</v>
      </c>
      <c r="AN22" s="432"/>
      <c r="AO22" s="432"/>
      <c r="AP22" s="432"/>
      <c r="AQ22" s="432"/>
      <c r="AR22" s="433"/>
      <c r="AS22" s="437" t="s">
        <v>95</v>
      </c>
      <c r="AT22" s="438"/>
      <c r="AU22" s="438"/>
      <c r="AV22" s="438"/>
      <c r="AW22" s="438"/>
      <c r="AX22" s="439"/>
      <c r="AY22" s="405" t="s">
        <v>99</v>
      </c>
      <c r="AZ22" s="406"/>
      <c r="BA22" s="406"/>
      <c r="BB22" s="406"/>
      <c r="BC22" s="406"/>
      <c r="BD22" s="406"/>
      <c r="BE22" s="406"/>
      <c r="BF22" s="406"/>
      <c r="BG22" s="406"/>
      <c r="BH22" s="406"/>
      <c r="BI22" s="406"/>
      <c r="BJ22" s="406"/>
      <c r="BK22" s="406"/>
      <c r="BL22" s="406"/>
      <c r="BM22" s="407"/>
      <c r="BN22" s="408">
        <v>5904834</v>
      </c>
      <c r="BO22" s="409"/>
      <c r="BP22" s="409"/>
      <c r="BQ22" s="409"/>
      <c r="BR22" s="409"/>
      <c r="BS22" s="409"/>
      <c r="BT22" s="409"/>
      <c r="BU22" s="410"/>
      <c r="BV22" s="408">
        <v>5954600</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100</v>
      </c>
      <c r="AZ23" s="394"/>
      <c r="BA23" s="394"/>
      <c r="BB23" s="394"/>
      <c r="BC23" s="394"/>
      <c r="BD23" s="394"/>
      <c r="BE23" s="394"/>
      <c r="BF23" s="394"/>
      <c r="BG23" s="394"/>
      <c r="BH23" s="394"/>
      <c r="BI23" s="394"/>
      <c r="BJ23" s="394"/>
      <c r="BK23" s="394"/>
      <c r="BL23" s="394"/>
      <c r="BM23" s="395"/>
      <c r="BN23" s="413">
        <v>5464770</v>
      </c>
      <c r="BO23" s="414"/>
      <c r="BP23" s="414"/>
      <c r="BQ23" s="414"/>
      <c r="BR23" s="414"/>
      <c r="BS23" s="414"/>
      <c r="BT23" s="414"/>
      <c r="BU23" s="415"/>
      <c r="BV23" s="413">
        <v>5492996</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101</v>
      </c>
      <c r="F24" s="387"/>
      <c r="G24" s="387"/>
      <c r="H24" s="387"/>
      <c r="I24" s="387"/>
      <c r="J24" s="387"/>
      <c r="K24" s="388"/>
      <c r="L24" s="389">
        <v>1</v>
      </c>
      <c r="M24" s="390"/>
      <c r="N24" s="390"/>
      <c r="O24" s="390"/>
      <c r="P24" s="391"/>
      <c r="Q24" s="389">
        <v>8100</v>
      </c>
      <c r="R24" s="390"/>
      <c r="S24" s="390"/>
      <c r="T24" s="390"/>
      <c r="U24" s="390"/>
      <c r="V24" s="391"/>
      <c r="W24" s="459"/>
      <c r="X24" s="450"/>
      <c r="Y24" s="451"/>
      <c r="Z24" s="386" t="s">
        <v>102</v>
      </c>
      <c r="AA24" s="387"/>
      <c r="AB24" s="387"/>
      <c r="AC24" s="387"/>
      <c r="AD24" s="387"/>
      <c r="AE24" s="387"/>
      <c r="AF24" s="387"/>
      <c r="AG24" s="388"/>
      <c r="AH24" s="389">
        <v>119</v>
      </c>
      <c r="AI24" s="390"/>
      <c r="AJ24" s="390"/>
      <c r="AK24" s="390"/>
      <c r="AL24" s="391"/>
      <c r="AM24" s="389">
        <v>355334</v>
      </c>
      <c r="AN24" s="390"/>
      <c r="AO24" s="390"/>
      <c r="AP24" s="390"/>
      <c r="AQ24" s="390"/>
      <c r="AR24" s="391"/>
      <c r="AS24" s="389">
        <v>2986</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3835183</v>
      </c>
      <c r="BO24" s="414"/>
      <c r="BP24" s="414"/>
      <c r="BQ24" s="414"/>
      <c r="BR24" s="414"/>
      <c r="BS24" s="414"/>
      <c r="BT24" s="414"/>
      <c r="BU24" s="415"/>
      <c r="BV24" s="413">
        <v>3638706</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104</v>
      </c>
      <c r="F25" s="387"/>
      <c r="G25" s="387"/>
      <c r="H25" s="387"/>
      <c r="I25" s="387"/>
      <c r="J25" s="387"/>
      <c r="K25" s="388"/>
      <c r="L25" s="389">
        <v>1</v>
      </c>
      <c r="M25" s="390"/>
      <c r="N25" s="390"/>
      <c r="O25" s="390"/>
      <c r="P25" s="391"/>
      <c r="Q25" s="389">
        <v>6480</v>
      </c>
      <c r="R25" s="390"/>
      <c r="S25" s="390"/>
      <c r="T25" s="390"/>
      <c r="U25" s="390"/>
      <c r="V25" s="391"/>
      <c r="W25" s="459"/>
      <c r="X25" s="450"/>
      <c r="Y25" s="451"/>
      <c r="Z25" s="386" t="s">
        <v>105</v>
      </c>
      <c r="AA25" s="387"/>
      <c r="AB25" s="387"/>
      <c r="AC25" s="387"/>
      <c r="AD25" s="387"/>
      <c r="AE25" s="387"/>
      <c r="AF25" s="387"/>
      <c r="AG25" s="388"/>
      <c r="AH25" s="389" t="s">
        <v>62</v>
      </c>
      <c r="AI25" s="390"/>
      <c r="AJ25" s="390"/>
      <c r="AK25" s="390"/>
      <c r="AL25" s="391"/>
      <c r="AM25" s="389" t="s">
        <v>62</v>
      </c>
      <c r="AN25" s="390"/>
      <c r="AO25" s="390"/>
      <c r="AP25" s="390"/>
      <c r="AQ25" s="390"/>
      <c r="AR25" s="391"/>
      <c r="AS25" s="389" t="s">
        <v>62</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723925</v>
      </c>
      <c r="BO25" s="409"/>
      <c r="BP25" s="409"/>
      <c r="BQ25" s="409"/>
      <c r="BR25" s="409"/>
      <c r="BS25" s="409"/>
      <c r="BT25" s="409"/>
      <c r="BU25" s="410"/>
      <c r="BV25" s="408">
        <v>776334</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107</v>
      </c>
      <c r="F26" s="387"/>
      <c r="G26" s="387"/>
      <c r="H26" s="387"/>
      <c r="I26" s="387"/>
      <c r="J26" s="387"/>
      <c r="K26" s="388"/>
      <c r="L26" s="389">
        <v>1</v>
      </c>
      <c r="M26" s="390"/>
      <c r="N26" s="390"/>
      <c r="O26" s="390"/>
      <c r="P26" s="391"/>
      <c r="Q26" s="389">
        <v>6075</v>
      </c>
      <c r="R26" s="390"/>
      <c r="S26" s="390"/>
      <c r="T26" s="390"/>
      <c r="U26" s="390"/>
      <c r="V26" s="391"/>
      <c r="W26" s="459"/>
      <c r="X26" s="450"/>
      <c r="Y26" s="451"/>
      <c r="Z26" s="386" t="s">
        <v>108</v>
      </c>
      <c r="AA26" s="424"/>
      <c r="AB26" s="424"/>
      <c r="AC26" s="424"/>
      <c r="AD26" s="424"/>
      <c r="AE26" s="424"/>
      <c r="AF26" s="424"/>
      <c r="AG26" s="425"/>
      <c r="AH26" s="389">
        <v>1</v>
      </c>
      <c r="AI26" s="390"/>
      <c r="AJ26" s="390"/>
      <c r="AK26" s="390"/>
      <c r="AL26" s="391"/>
      <c r="AM26" s="389" t="s">
        <v>109</v>
      </c>
      <c r="AN26" s="390"/>
      <c r="AO26" s="390"/>
      <c r="AP26" s="390"/>
      <c r="AQ26" s="390"/>
      <c r="AR26" s="391"/>
      <c r="AS26" s="389" t="s">
        <v>109</v>
      </c>
      <c r="AT26" s="390"/>
      <c r="AU26" s="390"/>
      <c r="AV26" s="390"/>
      <c r="AW26" s="390"/>
      <c r="AX26" s="392"/>
      <c r="AY26" s="422" t="s">
        <v>110</v>
      </c>
      <c r="AZ26" s="367"/>
      <c r="BA26" s="367"/>
      <c r="BB26" s="367"/>
      <c r="BC26" s="367"/>
      <c r="BD26" s="367"/>
      <c r="BE26" s="367"/>
      <c r="BF26" s="367"/>
      <c r="BG26" s="367"/>
      <c r="BH26" s="367"/>
      <c r="BI26" s="367"/>
      <c r="BJ26" s="367"/>
      <c r="BK26" s="367"/>
      <c r="BL26" s="367"/>
      <c r="BM26" s="423"/>
      <c r="BN26" s="413" t="s">
        <v>62</v>
      </c>
      <c r="BO26" s="414"/>
      <c r="BP26" s="414"/>
      <c r="BQ26" s="414"/>
      <c r="BR26" s="414"/>
      <c r="BS26" s="414"/>
      <c r="BT26" s="414"/>
      <c r="BU26" s="415"/>
      <c r="BV26" s="413" t="s">
        <v>62</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111</v>
      </c>
      <c r="F27" s="387"/>
      <c r="G27" s="387"/>
      <c r="H27" s="387"/>
      <c r="I27" s="387"/>
      <c r="J27" s="387"/>
      <c r="K27" s="388"/>
      <c r="L27" s="389">
        <v>1</v>
      </c>
      <c r="M27" s="390"/>
      <c r="N27" s="390"/>
      <c r="O27" s="390"/>
      <c r="P27" s="391"/>
      <c r="Q27" s="389">
        <v>3160</v>
      </c>
      <c r="R27" s="390"/>
      <c r="S27" s="390"/>
      <c r="T27" s="390"/>
      <c r="U27" s="390"/>
      <c r="V27" s="391"/>
      <c r="W27" s="459"/>
      <c r="X27" s="450"/>
      <c r="Y27" s="451"/>
      <c r="Z27" s="386" t="s">
        <v>112</v>
      </c>
      <c r="AA27" s="387"/>
      <c r="AB27" s="387"/>
      <c r="AC27" s="387"/>
      <c r="AD27" s="387"/>
      <c r="AE27" s="387"/>
      <c r="AF27" s="387"/>
      <c r="AG27" s="388"/>
      <c r="AH27" s="389">
        <v>2</v>
      </c>
      <c r="AI27" s="390"/>
      <c r="AJ27" s="390"/>
      <c r="AK27" s="390"/>
      <c r="AL27" s="391"/>
      <c r="AM27" s="389" t="s">
        <v>109</v>
      </c>
      <c r="AN27" s="390"/>
      <c r="AO27" s="390"/>
      <c r="AP27" s="390"/>
      <c r="AQ27" s="390"/>
      <c r="AR27" s="391"/>
      <c r="AS27" s="389" t="s">
        <v>109</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t="s">
        <v>62</v>
      </c>
      <c r="BO27" s="417"/>
      <c r="BP27" s="417"/>
      <c r="BQ27" s="417"/>
      <c r="BR27" s="417"/>
      <c r="BS27" s="417"/>
      <c r="BT27" s="417"/>
      <c r="BU27" s="418"/>
      <c r="BV27" s="416" t="s">
        <v>62</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114</v>
      </c>
      <c r="F28" s="387"/>
      <c r="G28" s="387"/>
      <c r="H28" s="387"/>
      <c r="I28" s="387"/>
      <c r="J28" s="387"/>
      <c r="K28" s="388"/>
      <c r="L28" s="389">
        <v>1</v>
      </c>
      <c r="M28" s="390"/>
      <c r="N28" s="390"/>
      <c r="O28" s="390"/>
      <c r="P28" s="391"/>
      <c r="Q28" s="389">
        <v>3160</v>
      </c>
      <c r="R28" s="390"/>
      <c r="S28" s="390"/>
      <c r="T28" s="390"/>
      <c r="U28" s="390"/>
      <c r="V28" s="391"/>
      <c r="W28" s="459"/>
      <c r="X28" s="450"/>
      <c r="Y28" s="451"/>
      <c r="Z28" s="386" t="s">
        <v>115</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823662</v>
      </c>
      <c r="BO28" s="409"/>
      <c r="BP28" s="409"/>
      <c r="BQ28" s="409"/>
      <c r="BR28" s="409"/>
      <c r="BS28" s="409"/>
      <c r="BT28" s="409"/>
      <c r="BU28" s="410"/>
      <c r="BV28" s="408">
        <v>822903</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118</v>
      </c>
      <c r="F29" s="387"/>
      <c r="G29" s="387"/>
      <c r="H29" s="387"/>
      <c r="I29" s="387"/>
      <c r="J29" s="387"/>
      <c r="K29" s="388"/>
      <c r="L29" s="389">
        <v>12</v>
      </c>
      <c r="M29" s="390"/>
      <c r="N29" s="390"/>
      <c r="O29" s="390"/>
      <c r="P29" s="391"/>
      <c r="Q29" s="389">
        <v>2210</v>
      </c>
      <c r="R29" s="390"/>
      <c r="S29" s="390"/>
      <c r="T29" s="390"/>
      <c r="U29" s="390"/>
      <c r="V29" s="391"/>
      <c r="W29" s="460"/>
      <c r="X29" s="461"/>
      <c r="Y29" s="462"/>
      <c r="Z29" s="386" t="s">
        <v>119</v>
      </c>
      <c r="AA29" s="387"/>
      <c r="AB29" s="387"/>
      <c r="AC29" s="387"/>
      <c r="AD29" s="387"/>
      <c r="AE29" s="387"/>
      <c r="AF29" s="387"/>
      <c r="AG29" s="388"/>
      <c r="AH29" s="389">
        <v>121</v>
      </c>
      <c r="AI29" s="390"/>
      <c r="AJ29" s="390"/>
      <c r="AK29" s="390"/>
      <c r="AL29" s="391"/>
      <c r="AM29" s="389">
        <v>362656</v>
      </c>
      <c r="AN29" s="390"/>
      <c r="AO29" s="390"/>
      <c r="AP29" s="390"/>
      <c r="AQ29" s="390"/>
      <c r="AR29" s="391"/>
      <c r="AS29" s="389">
        <v>2997</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867924</v>
      </c>
      <c r="BO29" s="414"/>
      <c r="BP29" s="414"/>
      <c r="BQ29" s="414"/>
      <c r="BR29" s="414"/>
      <c r="BS29" s="414"/>
      <c r="BT29" s="414"/>
      <c r="BU29" s="415"/>
      <c r="BV29" s="413">
        <v>1016986</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90</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1416728</v>
      </c>
      <c r="BO30" s="417"/>
      <c r="BP30" s="417"/>
      <c r="BQ30" s="417"/>
      <c r="BR30" s="417"/>
      <c r="BS30" s="417"/>
      <c r="BT30" s="417"/>
      <c r="BU30" s="418"/>
      <c r="BV30" s="416">
        <v>1480452</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国民健康保険事業</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IF('各会計、関係団体の財政状況及び健全化判断比率'!B30="","",'各会計、関係団体の財政状況及び健全化判断比率'!B30)</f>
        <v>病院事業会計</v>
      </c>
      <c r="AP34" s="362"/>
      <c r="AQ34" s="362"/>
      <c r="AR34" s="362"/>
      <c r="AS34" s="362"/>
      <c r="AT34" s="362"/>
      <c r="AU34" s="362"/>
      <c r="AV34" s="362"/>
      <c r="AW34" s="362"/>
      <c r="AX34" s="362"/>
      <c r="AY34" s="362"/>
      <c r="AZ34" s="362"/>
      <c r="BA34" s="362"/>
      <c r="BB34" s="362"/>
      <c r="BC34" s="362"/>
      <c r="BD34" s="40"/>
      <c r="BE34" s="361">
        <f>IF(BG34="","",MAX(C34:D43,U34:V43,AM34:AN43)+1)</f>
        <v>8</v>
      </c>
      <c r="BF34" s="361"/>
      <c r="BG34" s="362" t="str">
        <f>IF('各会計、関係団体の財政状況及び健全化判断比率'!B33="","",'各会計、関係団体の財政状況及び健全化判断比率'!B33)</f>
        <v>浄化槽整備事業特別会計</v>
      </c>
      <c r="BH34" s="362"/>
      <c r="BI34" s="362"/>
      <c r="BJ34" s="362"/>
      <c r="BK34" s="362"/>
      <c r="BL34" s="362"/>
      <c r="BM34" s="362"/>
      <c r="BN34" s="362"/>
      <c r="BO34" s="362"/>
      <c r="BP34" s="362"/>
      <c r="BQ34" s="362"/>
      <c r="BR34" s="362"/>
      <c r="BS34" s="362"/>
      <c r="BT34" s="362"/>
      <c r="BU34" s="362"/>
      <c r="BV34" s="40"/>
      <c r="BW34" s="361">
        <f>IF(BY34="","",MAX(C34:D43,U34:V43,AM34:AN43,BE34:BF43)+1)</f>
        <v>12</v>
      </c>
      <c r="BX34" s="361"/>
      <c r="BY34" s="362" t="str">
        <f>IF('各会計、関係団体の財政状況及び健全化判断比率'!B68="","",'各会計、関係団体の財政状況及び健全化判断比率'!B68)</f>
        <v>鳥取県町村総合事務組合</v>
      </c>
      <c r="BZ34" s="362"/>
      <c r="CA34" s="362"/>
      <c r="CB34" s="362"/>
      <c r="CC34" s="362"/>
      <c r="CD34" s="362"/>
      <c r="CE34" s="362"/>
      <c r="CF34" s="362"/>
      <c r="CG34" s="362"/>
      <c r="CH34" s="362"/>
      <c r="CI34" s="362"/>
      <c r="CJ34" s="362"/>
      <c r="CK34" s="362"/>
      <c r="CL34" s="362"/>
      <c r="CM34" s="362"/>
      <c r="CN34" s="40"/>
      <c r="CO34" s="361">
        <f>IF(CQ34="","",MAX(C34:D43,U34:V43,AM34:AN43,BE34:BF43,BW34:BX43)+1)</f>
        <v>19</v>
      </c>
      <c r="CP34" s="361"/>
      <c r="CQ34" s="362" t="str">
        <f>IF('各会計、関係団体の財政状況及び健全化判断比率'!BS7="","",'各会計、関係団体の財政状況及び健全化判断比率'!BS7)</f>
        <v>南部町農村振興公社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墓苑事業</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後期高齢者医療</v>
      </c>
      <c r="X35" s="362"/>
      <c r="Y35" s="362"/>
      <c r="Z35" s="362"/>
      <c r="AA35" s="362"/>
      <c r="AB35" s="362"/>
      <c r="AC35" s="362"/>
      <c r="AD35" s="362"/>
      <c r="AE35" s="362"/>
      <c r="AF35" s="362"/>
      <c r="AG35" s="362"/>
      <c r="AH35" s="362"/>
      <c r="AI35" s="362"/>
      <c r="AJ35" s="362"/>
      <c r="AK35" s="362"/>
      <c r="AL35" s="40"/>
      <c r="AM35" s="361">
        <f t="shared" ref="AM35:AM43" si="0">IF(AO35="","",AM34+1)</f>
        <v>6</v>
      </c>
      <c r="AN35" s="361"/>
      <c r="AO35" s="362" t="str">
        <f>IF('各会計、関係団体の財政状況及び健全化判断比率'!B31="","",'各会計、関係団体の財政状況及び健全化判断比率'!B31)</f>
        <v>在宅生活支援事業会計</v>
      </c>
      <c r="AP35" s="362"/>
      <c r="AQ35" s="362"/>
      <c r="AR35" s="362"/>
      <c r="AS35" s="362"/>
      <c r="AT35" s="362"/>
      <c r="AU35" s="362"/>
      <c r="AV35" s="362"/>
      <c r="AW35" s="362"/>
      <c r="AX35" s="362"/>
      <c r="AY35" s="362"/>
      <c r="AZ35" s="362"/>
      <c r="BA35" s="362"/>
      <c r="BB35" s="362"/>
      <c r="BC35" s="362"/>
      <c r="BD35" s="40"/>
      <c r="BE35" s="361">
        <f t="shared" ref="BE35:BE43" si="1">IF(BG35="","",BE34+1)</f>
        <v>9</v>
      </c>
      <c r="BF35" s="361"/>
      <c r="BG35" s="362" t="str">
        <f>IF('各会計、関係団体の財政状況及び健全化判断比率'!B34="","",'各会計、関係団体の財政状況及び健全化判断比率'!B34)</f>
        <v>農業集落排水事業特別会計</v>
      </c>
      <c r="BH35" s="362"/>
      <c r="BI35" s="362"/>
      <c r="BJ35" s="362"/>
      <c r="BK35" s="362"/>
      <c r="BL35" s="362"/>
      <c r="BM35" s="362"/>
      <c r="BN35" s="362"/>
      <c r="BO35" s="362"/>
      <c r="BP35" s="362"/>
      <c r="BQ35" s="362"/>
      <c r="BR35" s="362"/>
      <c r="BS35" s="362"/>
      <c r="BT35" s="362"/>
      <c r="BU35" s="362"/>
      <c r="BV35" s="40"/>
      <c r="BW35" s="361">
        <f t="shared" ref="BW35:BW43" si="2">IF(BY35="","",BW34+1)</f>
        <v>13</v>
      </c>
      <c r="BX35" s="361"/>
      <c r="BY35" s="362" t="str">
        <f>IF('各会計、関係団体の財政状況及び健全化判断比率'!B69="","",'各会計、関係団体の財政状況及び健全化判断比率'!B69)</f>
        <v>南部町・伯耆町清掃施設管理組合</v>
      </c>
      <c r="BZ35" s="362"/>
      <c r="CA35" s="362"/>
      <c r="CB35" s="362"/>
      <c r="CC35" s="362"/>
      <c r="CD35" s="362"/>
      <c r="CE35" s="362"/>
      <c r="CF35" s="362"/>
      <c r="CG35" s="362"/>
      <c r="CH35" s="362"/>
      <c r="CI35" s="362"/>
      <c r="CJ35" s="362"/>
      <c r="CK35" s="362"/>
      <c r="CL35" s="362"/>
      <c r="CM35" s="362"/>
      <c r="CN35" s="40"/>
      <c r="CO35" s="361">
        <f t="shared" ref="CO35:CO43" si="3">IF(CQ35="","",CO34+1)</f>
        <v>20</v>
      </c>
      <c r="CP35" s="361"/>
      <c r="CQ35" s="362" t="str">
        <f>IF('各会計、関係団体の財政状況及び健全化判断比率'!BS8="","",'各会計、関係団体の財政状況及び健全化判断比率'!BS8)</f>
        <v>株式会社　緑水園</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t="str">
        <f t="shared" ref="U36:U43" si="4">IF(W36="","",U35+1)</f>
        <v/>
      </c>
      <c r="V36" s="361"/>
      <c r="W36" s="362"/>
      <c r="X36" s="362"/>
      <c r="Y36" s="362"/>
      <c r="Z36" s="362"/>
      <c r="AA36" s="362"/>
      <c r="AB36" s="362"/>
      <c r="AC36" s="362"/>
      <c r="AD36" s="362"/>
      <c r="AE36" s="362"/>
      <c r="AF36" s="362"/>
      <c r="AG36" s="362"/>
      <c r="AH36" s="362"/>
      <c r="AI36" s="362"/>
      <c r="AJ36" s="362"/>
      <c r="AK36" s="362"/>
      <c r="AL36" s="40"/>
      <c r="AM36" s="361">
        <f t="shared" si="0"/>
        <v>7</v>
      </c>
      <c r="AN36" s="361"/>
      <c r="AO36" s="362" t="str">
        <f>IF('各会計、関係団体の財政状況及び健全化判断比率'!B32="","",'各会計、関係団体の財政状況及び健全化判断比率'!B32)</f>
        <v>水道事業会計</v>
      </c>
      <c r="AP36" s="362"/>
      <c r="AQ36" s="362"/>
      <c r="AR36" s="362"/>
      <c r="AS36" s="362"/>
      <c r="AT36" s="362"/>
      <c r="AU36" s="362"/>
      <c r="AV36" s="362"/>
      <c r="AW36" s="362"/>
      <c r="AX36" s="362"/>
      <c r="AY36" s="362"/>
      <c r="AZ36" s="362"/>
      <c r="BA36" s="362"/>
      <c r="BB36" s="362"/>
      <c r="BC36" s="362"/>
      <c r="BD36" s="40"/>
      <c r="BE36" s="361">
        <f t="shared" si="1"/>
        <v>10</v>
      </c>
      <c r="BF36" s="361"/>
      <c r="BG36" s="362" t="str">
        <f>IF('各会計、関係団体の財政状況及び健全化判断比率'!B35="","",'各会計、関係団体の財政状況及び健全化判断比率'!B35)</f>
        <v>公共下水道事業特別会計</v>
      </c>
      <c r="BH36" s="362"/>
      <c r="BI36" s="362"/>
      <c r="BJ36" s="362"/>
      <c r="BK36" s="362"/>
      <c r="BL36" s="362"/>
      <c r="BM36" s="362"/>
      <c r="BN36" s="362"/>
      <c r="BO36" s="362"/>
      <c r="BP36" s="362"/>
      <c r="BQ36" s="362"/>
      <c r="BR36" s="362"/>
      <c r="BS36" s="362"/>
      <c r="BT36" s="362"/>
      <c r="BU36" s="362"/>
      <c r="BV36" s="40"/>
      <c r="BW36" s="361">
        <f t="shared" si="2"/>
        <v>14</v>
      </c>
      <c r="BX36" s="361"/>
      <c r="BY36" s="362" t="str">
        <f>IF('各会計、関係団体の財政状況及び健全化判断比率'!B70="","",'各会計、関係団体の財政状況及び健全化判断比率'!B70)</f>
        <v>鳥取県西部広域行政管理組合</v>
      </c>
      <c r="BZ36" s="362"/>
      <c r="CA36" s="362"/>
      <c r="CB36" s="362"/>
      <c r="CC36" s="362"/>
      <c r="CD36" s="362"/>
      <c r="CE36" s="362"/>
      <c r="CF36" s="362"/>
      <c r="CG36" s="362"/>
      <c r="CH36" s="362"/>
      <c r="CI36" s="362"/>
      <c r="CJ36" s="362"/>
      <c r="CK36" s="362"/>
      <c r="CL36" s="362"/>
      <c r="CM36" s="362"/>
      <c r="CN36" s="40"/>
      <c r="CO36" s="361">
        <f t="shared" si="3"/>
        <v>21</v>
      </c>
      <c r="CP36" s="361"/>
      <c r="CQ36" s="362" t="str">
        <f>IF('各会計、関係団体の財政状況及び健全化判断比率'!BS9="","",'各会計、関係団体の財政状況及び健全化判断比率'!BS9)</f>
        <v>南部町土地開発公社</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f t="shared" si="1"/>
        <v>11</v>
      </c>
      <c r="BF37" s="361"/>
      <c r="BG37" s="362" t="str">
        <f>IF('各会計、関係団体の財政状況及び健全化判断比率'!B36="","",'各会計、関係団体の財政状況及び健全化判断比率'!B36)</f>
        <v>太陽光発電事業特別会計</v>
      </c>
      <c r="BH37" s="362"/>
      <c r="BI37" s="362"/>
      <c r="BJ37" s="362"/>
      <c r="BK37" s="362"/>
      <c r="BL37" s="362"/>
      <c r="BM37" s="362"/>
      <c r="BN37" s="362"/>
      <c r="BO37" s="362"/>
      <c r="BP37" s="362"/>
      <c r="BQ37" s="362"/>
      <c r="BR37" s="362"/>
      <c r="BS37" s="362"/>
      <c r="BT37" s="362"/>
      <c r="BU37" s="362"/>
      <c r="BV37" s="40"/>
      <c r="BW37" s="361">
        <f t="shared" si="2"/>
        <v>15</v>
      </c>
      <c r="BX37" s="361"/>
      <c r="BY37" s="362" t="str">
        <f>IF('各会計、関係団体の財政状況及び健全化判断比率'!B71="","",'各会計、関係団体の財政状況及び健全化判断比率'!B71)</f>
        <v>南部箕蚊屋広域連合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16</v>
      </c>
      <c r="BX38" s="361"/>
      <c r="BY38" s="362" t="str">
        <f>IF('各会計、関係団体の財政状況及び健全化判断比率'!B72="","",'各会計、関係団体の財政状況及び健全化判断比率'!B72)</f>
        <v>南部箕蚊屋広域連合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17</v>
      </c>
      <c r="BX39" s="361"/>
      <c r="BY39" s="362" t="str">
        <f>IF('各会計、関係団体の財政状況及び健全化判断比率'!B73="","",'各会計、関係団体の財政状況及び健全化判断比率'!B73)</f>
        <v>鳥取県後期高齢者医療広域連合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18</v>
      </c>
      <c r="BX40" s="361"/>
      <c r="BY40" s="362" t="str">
        <f>IF('各会計、関係団体の財政状況及び健全化判断比率'!B74="","",'各会計、関係団体の財政状況及び健全化判断比率'!B74)</f>
        <v>鳥取県後期高齢者医療広域連合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Rf74cGTbPYqVe3HJD4Ur3XajpAIKnkcNJjb0LAwCEV7M4x0YEFkRefxJZo4pxBYrx2ZF6DrjwCDNjXR3chTSOA==" saltValue="/fcusHK0R7+pcIPMqqBw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484</v>
      </c>
      <c r="K32" s="233"/>
      <c r="L32" s="233"/>
      <c r="M32" s="233"/>
      <c r="N32" s="233"/>
      <c r="O32" s="233"/>
      <c r="P32" s="233"/>
    </row>
    <row r="33" spans="1:16" ht="39" customHeight="1" thickBot="1" x14ac:dyDescent="0.25">
      <c r="A33" s="233"/>
      <c r="B33" s="236" t="s">
        <v>492</v>
      </c>
      <c r="C33" s="237"/>
      <c r="D33" s="237"/>
      <c r="E33" s="238" t="s">
        <v>485</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493</v>
      </c>
      <c r="D34" s="1145"/>
      <c r="E34" s="1146"/>
      <c r="F34" s="243">
        <v>5.16</v>
      </c>
      <c r="G34" s="244">
        <v>4.21</v>
      </c>
      <c r="H34" s="244">
        <v>7.82</v>
      </c>
      <c r="I34" s="244">
        <v>5.77</v>
      </c>
      <c r="J34" s="245">
        <v>4.22</v>
      </c>
      <c r="K34" s="233"/>
      <c r="L34" s="233"/>
      <c r="M34" s="233"/>
      <c r="N34" s="233"/>
      <c r="O34" s="233"/>
      <c r="P34" s="233"/>
    </row>
    <row r="35" spans="1:16" ht="39" customHeight="1" x14ac:dyDescent="0.15">
      <c r="A35" s="233"/>
      <c r="B35" s="246"/>
      <c r="C35" s="1139" t="s">
        <v>494</v>
      </c>
      <c r="D35" s="1140"/>
      <c r="E35" s="1141"/>
      <c r="F35" s="247">
        <v>3.68</v>
      </c>
      <c r="G35" s="248">
        <v>2.64</v>
      </c>
      <c r="H35" s="248">
        <v>3.07</v>
      </c>
      <c r="I35" s="248">
        <v>4.1399999999999997</v>
      </c>
      <c r="J35" s="249">
        <v>1.95</v>
      </c>
      <c r="K35" s="233"/>
      <c r="L35" s="233"/>
      <c r="M35" s="233"/>
      <c r="N35" s="233"/>
      <c r="O35" s="233"/>
      <c r="P35" s="233"/>
    </row>
    <row r="36" spans="1:16" ht="39" customHeight="1" x14ac:dyDescent="0.15">
      <c r="A36" s="233"/>
      <c r="B36" s="246"/>
      <c r="C36" s="1139" t="s">
        <v>495</v>
      </c>
      <c r="D36" s="1140"/>
      <c r="E36" s="1141"/>
      <c r="F36" s="247">
        <v>1.49</v>
      </c>
      <c r="G36" s="248">
        <v>1.31</v>
      </c>
      <c r="H36" s="248">
        <v>1.31</v>
      </c>
      <c r="I36" s="248">
        <v>1.55</v>
      </c>
      <c r="J36" s="249">
        <v>1.72</v>
      </c>
      <c r="K36" s="233"/>
      <c r="L36" s="233"/>
      <c r="M36" s="233"/>
      <c r="N36" s="233"/>
      <c r="O36" s="233"/>
      <c r="P36" s="233"/>
    </row>
    <row r="37" spans="1:16" ht="39" customHeight="1" x14ac:dyDescent="0.15">
      <c r="A37" s="233"/>
      <c r="B37" s="246"/>
      <c r="C37" s="1139" t="s">
        <v>496</v>
      </c>
      <c r="D37" s="1140"/>
      <c r="E37" s="1141"/>
      <c r="F37" s="247">
        <v>0.69</v>
      </c>
      <c r="G37" s="248">
        <v>0.71</v>
      </c>
      <c r="H37" s="248">
        <v>0.87</v>
      </c>
      <c r="I37" s="248">
        <v>1.22</v>
      </c>
      <c r="J37" s="249">
        <v>1.1299999999999999</v>
      </c>
      <c r="K37" s="233"/>
      <c r="L37" s="233"/>
      <c r="M37" s="233"/>
      <c r="N37" s="233"/>
      <c r="O37" s="233"/>
      <c r="P37" s="233"/>
    </row>
    <row r="38" spans="1:16" ht="39" customHeight="1" x14ac:dyDescent="0.15">
      <c r="A38" s="233"/>
      <c r="B38" s="246"/>
      <c r="C38" s="1139" t="s">
        <v>497</v>
      </c>
      <c r="D38" s="1140"/>
      <c r="E38" s="1141"/>
      <c r="F38" s="247">
        <v>0</v>
      </c>
      <c r="G38" s="248">
        <v>0</v>
      </c>
      <c r="H38" s="248">
        <v>0</v>
      </c>
      <c r="I38" s="248">
        <v>0</v>
      </c>
      <c r="J38" s="249">
        <v>0.71</v>
      </c>
      <c r="K38" s="233"/>
      <c r="L38" s="233"/>
      <c r="M38" s="233"/>
      <c r="N38" s="233"/>
      <c r="O38" s="233"/>
      <c r="P38" s="233"/>
    </row>
    <row r="39" spans="1:16" ht="39" customHeight="1" x14ac:dyDescent="0.15">
      <c r="A39" s="233"/>
      <c r="B39" s="246"/>
      <c r="C39" s="1139" t="s">
        <v>498</v>
      </c>
      <c r="D39" s="1140"/>
      <c r="E39" s="1141"/>
      <c r="F39" s="247">
        <v>0.27</v>
      </c>
      <c r="G39" s="248">
        <v>0.14000000000000001</v>
      </c>
      <c r="H39" s="248">
        <v>0.36</v>
      </c>
      <c r="I39" s="248">
        <v>0.56000000000000005</v>
      </c>
      <c r="J39" s="249">
        <v>0.46</v>
      </c>
      <c r="K39" s="233"/>
      <c r="L39" s="233"/>
      <c r="M39" s="233"/>
      <c r="N39" s="233"/>
      <c r="O39" s="233"/>
      <c r="P39" s="233"/>
    </row>
    <row r="40" spans="1:16" ht="39" customHeight="1" x14ac:dyDescent="0.15">
      <c r="A40" s="233"/>
      <c r="B40" s="246"/>
      <c r="C40" s="1139" t="s">
        <v>499</v>
      </c>
      <c r="D40" s="1140"/>
      <c r="E40" s="1141"/>
      <c r="F40" s="247">
        <v>0</v>
      </c>
      <c r="G40" s="248">
        <v>0</v>
      </c>
      <c r="H40" s="248">
        <v>0.19</v>
      </c>
      <c r="I40" s="248">
        <v>0</v>
      </c>
      <c r="J40" s="249">
        <v>0.4</v>
      </c>
      <c r="K40" s="233"/>
      <c r="L40" s="233"/>
      <c r="M40" s="233"/>
      <c r="N40" s="233"/>
      <c r="O40" s="233"/>
      <c r="P40" s="233"/>
    </row>
    <row r="41" spans="1:16" ht="39" customHeight="1" x14ac:dyDescent="0.15">
      <c r="A41" s="233"/>
      <c r="B41" s="246"/>
      <c r="C41" s="1139" t="s">
        <v>500</v>
      </c>
      <c r="D41" s="1140"/>
      <c r="E41" s="1141"/>
      <c r="F41" s="247">
        <v>0</v>
      </c>
      <c r="G41" s="248">
        <v>0</v>
      </c>
      <c r="H41" s="248">
        <v>0</v>
      </c>
      <c r="I41" s="248">
        <v>0</v>
      </c>
      <c r="J41" s="249">
        <v>0.2</v>
      </c>
      <c r="K41" s="233"/>
      <c r="L41" s="233"/>
      <c r="M41" s="233"/>
      <c r="N41" s="233"/>
      <c r="O41" s="233"/>
      <c r="P41" s="233"/>
    </row>
    <row r="42" spans="1:16" ht="39" customHeight="1" x14ac:dyDescent="0.15">
      <c r="A42" s="233"/>
      <c r="B42" s="250"/>
      <c r="C42" s="1139" t="s">
        <v>501</v>
      </c>
      <c r="D42" s="1140"/>
      <c r="E42" s="1141"/>
      <c r="F42" s="247" t="s">
        <v>320</v>
      </c>
      <c r="G42" s="248" t="s">
        <v>320</v>
      </c>
      <c r="H42" s="248" t="s">
        <v>320</v>
      </c>
      <c r="I42" s="248" t="s">
        <v>320</v>
      </c>
      <c r="J42" s="249" t="s">
        <v>320</v>
      </c>
      <c r="K42" s="233"/>
      <c r="L42" s="233"/>
      <c r="M42" s="233"/>
      <c r="N42" s="233"/>
      <c r="O42" s="233"/>
      <c r="P42" s="233"/>
    </row>
    <row r="43" spans="1:16" ht="39" customHeight="1" thickBot="1" x14ac:dyDescent="0.2">
      <c r="A43" s="233"/>
      <c r="B43" s="251"/>
      <c r="C43" s="1142" t="s">
        <v>502</v>
      </c>
      <c r="D43" s="1143"/>
      <c r="E43" s="1144"/>
      <c r="F43" s="252">
        <v>0.22</v>
      </c>
      <c r="G43" s="253">
        <v>0.17</v>
      </c>
      <c r="H43" s="253">
        <v>0.09</v>
      </c>
      <c r="I43" s="253">
        <v>0.13</v>
      </c>
      <c r="J43" s="254">
        <v>0.12</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9IxOSc2M8EqPqcYrfX1cQyJ4gqOj5p3MxE9zRi9FN0tWpHuqVR5ZNZIp8FGP8dt4ElvpmmiJ6hLZJXCv0sgK7A==" saltValue="U8/E2gxHDDmFuq6zAJ46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503</v>
      </c>
      <c r="P43" s="259"/>
      <c r="Q43" s="259"/>
      <c r="R43" s="259"/>
      <c r="S43" s="259"/>
      <c r="T43" s="259"/>
      <c r="U43" s="259"/>
    </row>
    <row r="44" spans="1:21" ht="30.75" customHeight="1" thickBot="1" x14ac:dyDescent="0.2">
      <c r="A44" s="259"/>
      <c r="B44" s="262" t="s">
        <v>504</v>
      </c>
      <c r="C44" s="263"/>
      <c r="D44" s="263"/>
      <c r="E44" s="264"/>
      <c r="F44" s="264"/>
      <c r="G44" s="264"/>
      <c r="H44" s="264"/>
      <c r="I44" s="264"/>
      <c r="J44" s="265" t="s">
        <v>485</v>
      </c>
      <c r="K44" s="266" t="s">
        <v>3</v>
      </c>
      <c r="L44" s="267" t="s">
        <v>4</v>
      </c>
      <c r="M44" s="267" t="s">
        <v>5</v>
      </c>
      <c r="N44" s="267" t="s">
        <v>6</v>
      </c>
      <c r="O44" s="268" t="s">
        <v>7</v>
      </c>
      <c r="P44" s="259"/>
      <c r="Q44" s="259"/>
      <c r="R44" s="259"/>
      <c r="S44" s="259"/>
      <c r="T44" s="259"/>
      <c r="U44" s="259"/>
    </row>
    <row r="45" spans="1:21" ht="30.75" customHeight="1" x14ac:dyDescent="0.15">
      <c r="A45" s="259"/>
      <c r="B45" s="1170" t="s">
        <v>505</v>
      </c>
      <c r="C45" s="1171"/>
      <c r="D45" s="269"/>
      <c r="E45" s="1176" t="s">
        <v>506</v>
      </c>
      <c r="F45" s="1176"/>
      <c r="G45" s="1176"/>
      <c r="H45" s="1176"/>
      <c r="I45" s="1176"/>
      <c r="J45" s="1177"/>
      <c r="K45" s="270">
        <v>695</v>
      </c>
      <c r="L45" s="271">
        <v>724</v>
      </c>
      <c r="M45" s="271">
        <v>650</v>
      </c>
      <c r="N45" s="271">
        <v>658</v>
      </c>
      <c r="O45" s="272">
        <v>641</v>
      </c>
      <c r="P45" s="259"/>
      <c r="Q45" s="259"/>
      <c r="R45" s="259"/>
      <c r="S45" s="259"/>
      <c r="T45" s="259"/>
      <c r="U45" s="259"/>
    </row>
    <row r="46" spans="1:21" ht="30.75" customHeight="1" x14ac:dyDescent="0.15">
      <c r="A46" s="259"/>
      <c r="B46" s="1172"/>
      <c r="C46" s="1173"/>
      <c r="D46" s="273"/>
      <c r="E46" s="1149" t="s">
        <v>507</v>
      </c>
      <c r="F46" s="1149"/>
      <c r="G46" s="1149"/>
      <c r="H46" s="1149"/>
      <c r="I46" s="1149"/>
      <c r="J46" s="1150"/>
      <c r="K46" s="274" t="s">
        <v>320</v>
      </c>
      <c r="L46" s="275" t="s">
        <v>320</v>
      </c>
      <c r="M46" s="275" t="s">
        <v>320</v>
      </c>
      <c r="N46" s="275" t="s">
        <v>320</v>
      </c>
      <c r="O46" s="276" t="s">
        <v>320</v>
      </c>
      <c r="P46" s="259"/>
      <c r="Q46" s="259"/>
      <c r="R46" s="259"/>
      <c r="S46" s="259"/>
      <c r="T46" s="259"/>
      <c r="U46" s="259"/>
    </row>
    <row r="47" spans="1:21" ht="30.75" customHeight="1" x14ac:dyDescent="0.15">
      <c r="A47" s="259"/>
      <c r="B47" s="1172"/>
      <c r="C47" s="1173"/>
      <c r="D47" s="273"/>
      <c r="E47" s="1149" t="s">
        <v>508</v>
      </c>
      <c r="F47" s="1149"/>
      <c r="G47" s="1149"/>
      <c r="H47" s="1149"/>
      <c r="I47" s="1149"/>
      <c r="J47" s="1150"/>
      <c r="K47" s="274" t="s">
        <v>320</v>
      </c>
      <c r="L47" s="275" t="s">
        <v>320</v>
      </c>
      <c r="M47" s="275" t="s">
        <v>320</v>
      </c>
      <c r="N47" s="275" t="s">
        <v>320</v>
      </c>
      <c r="O47" s="276" t="s">
        <v>320</v>
      </c>
      <c r="P47" s="259"/>
      <c r="Q47" s="259"/>
      <c r="R47" s="259"/>
      <c r="S47" s="259"/>
      <c r="T47" s="259"/>
      <c r="U47" s="259"/>
    </row>
    <row r="48" spans="1:21" ht="30.75" customHeight="1" x14ac:dyDescent="0.15">
      <c r="A48" s="259"/>
      <c r="B48" s="1172"/>
      <c r="C48" s="1173"/>
      <c r="D48" s="273"/>
      <c r="E48" s="1149" t="s">
        <v>509</v>
      </c>
      <c r="F48" s="1149"/>
      <c r="G48" s="1149"/>
      <c r="H48" s="1149"/>
      <c r="I48" s="1149"/>
      <c r="J48" s="1150"/>
      <c r="K48" s="274">
        <v>312</v>
      </c>
      <c r="L48" s="275">
        <v>310</v>
      </c>
      <c r="M48" s="275">
        <v>315</v>
      </c>
      <c r="N48" s="275">
        <v>310</v>
      </c>
      <c r="O48" s="276">
        <v>330</v>
      </c>
      <c r="P48" s="259"/>
      <c r="Q48" s="259"/>
      <c r="R48" s="259"/>
      <c r="S48" s="259"/>
      <c r="T48" s="259"/>
      <c r="U48" s="259"/>
    </row>
    <row r="49" spans="1:21" ht="30.75" customHeight="1" x14ac:dyDescent="0.15">
      <c r="A49" s="259"/>
      <c r="B49" s="1172"/>
      <c r="C49" s="1173"/>
      <c r="D49" s="273"/>
      <c r="E49" s="1149" t="s">
        <v>510</v>
      </c>
      <c r="F49" s="1149"/>
      <c r="G49" s="1149"/>
      <c r="H49" s="1149"/>
      <c r="I49" s="1149"/>
      <c r="J49" s="1150"/>
      <c r="K49" s="274">
        <v>24</v>
      </c>
      <c r="L49" s="275">
        <v>25</v>
      </c>
      <c r="M49" s="275">
        <v>24</v>
      </c>
      <c r="N49" s="275">
        <v>22</v>
      </c>
      <c r="O49" s="276">
        <v>22</v>
      </c>
      <c r="P49" s="259"/>
      <c r="Q49" s="259"/>
      <c r="R49" s="259"/>
      <c r="S49" s="259"/>
      <c r="T49" s="259"/>
      <c r="U49" s="259"/>
    </row>
    <row r="50" spans="1:21" ht="30.75" customHeight="1" x14ac:dyDescent="0.15">
      <c r="A50" s="259"/>
      <c r="B50" s="1172"/>
      <c r="C50" s="1173"/>
      <c r="D50" s="273"/>
      <c r="E50" s="1149" t="s">
        <v>511</v>
      </c>
      <c r="F50" s="1149"/>
      <c r="G50" s="1149"/>
      <c r="H50" s="1149"/>
      <c r="I50" s="1149"/>
      <c r="J50" s="1150"/>
      <c r="K50" s="274">
        <v>0</v>
      </c>
      <c r="L50" s="275">
        <v>0</v>
      </c>
      <c r="M50" s="275">
        <v>0</v>
      </c>
      <c r="N50" s="275">
        <v>0</v>
      </c>
      <c r="O50" s="276">
        <v>0</v>
      </c>
      <c r="P50" s="259"/>
      <c r="Q50" s="259"/>
      <c r="R50" s="259"/>
      <c r="S50" s="259"/>
      <c r="T50" s="259"/>
      <c r="U50" s="259"/>
    </row>
    <row r="51" spans="1:21" ht="30.75" customHeight="1" x14ac:dyDescent="0.15">
      <c r="A51" s="259"/>
      <c r="B51" s="1174"/>
      <c r="C51" s="1175"/>
      <c r="D51" s="277"/>
      <c r="E51" s="1149" t="s">
        <v>512</v>
      </c>
      <c r="F51" s="1149"/>
      <c r="G51" s="1149"/>
      <c r="H51" s="1149"/>
      <c r="I51" s="1149"/>
      <c r="J51" s="1150"/>
      <c r="K51" s="274">
        <v>0</v>
      </c>
      <c r="L51" s="275">
        <v>0</v>
      </c>
      <c r="M51" s="275">
        <v>0</v>
      </c>
      <c r="N51" s="275" t="s">
        <v>320</v>
      </c>
      <c r="O51" s="276" t="s">
        <v>320</v>
      </c>
      <c r="P51" s="259"/>
      <c r="Q51" s="259"/>
      <c r="R51" s="259"/>
      <c r="S51" s="259"/>
      <c r="T51" s="259"/>
      <c r="U51" s="259"/>
    </row>
    <row r="52" spans="1:21" ht="30.75" customHeight="1" x14ac:dyDescent="0.15">
      <c r="A52" s="259"/>
      <c r="B52" s="1147" t="s">
        <v>513</v>
      </c>
      <c r="C52" s="1148"/>
      <c r="D52" s="277"/>
      <c r="E52" s="1149" t="s">
        <v>514</v>
      </c>
      <c r="F52" s="1149"/>
      <c r="G52" s="1149"/>
      <c r="H52" s="1149"/>
      <c r="I52" s="1149"/>
      <c r="J52" s="1150"/>
      <c r="K52" s="274">
        <v>643</v>
      </c>
      <c r="L52" s="275">
        <v>645</v>
      </c>
      <c r="M52" s="275">
        <v>634</v>
      </c>
      <c r="N52" s="275">
        <v>629</v>
      </c>
      <c r="O52" s="276">
        <v>626</v>
      </c>
      <c r="P52" s="259"/>
      <c r="Q52" s="259"/>
      <c r="R52" s="259"/>
      <c r="S52" s="259"/>
      <c r="T52" s="259"/>
      <c r="U52" s="259"/>
    </row>
    <row r="53" spans="1:21" ht="30.75" customHeight="1" thickBot="1" x14ac:dyDescent="0.2">
      <c r="A53" s="259"/>
      <c r="B53" s="1151" t="s">
        <v>515</v>
      </c>
      <c r="C53" s="1152"/>
      <c r="D53" s="278"/>
      <c r="E53" s="1153" t="s">
        <v>516</v>
      </c>
      <c r="F53" s="1153"/>
      <c r="G53" s="1153"/>
      <c r="H53" s="1153"/>
      <c r="I53" s="1153"/>
      <c r="J53" s="1154"/>
      <c r="K53" s="279">
        <v>388</v>
      </c>
      <c r="L53" s="280">
        <v>414</v>
      </c>
      <c r="M53" s="280">
        <v>355</v>
      </c>
      <c r="N53" s="280">
        <v>361</v>
      </c>
      <c r="O53" s="281">
        <v>367</v>
      </c>
      <c r="P53" s="259"/>
      <c r="Q53" s="259"/>
      <c r="R53" s="259"/>
      <c r="S53" s="259"/>
      <c r="T53" s="259"/>
      <c r="U53" s="259"/>
    </row>
    <row r="54" spans="1:21" ht="24" customHeight="1" x14ac:dyDescent="0.15">
      <c r="A54" s="259"/>
      <c r="B54" s="282" t="s">
        <v>517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518</v>
      </c>
      <c r="C56" s="284"/>
      <c r="D56" s="284"/>
      <c r="E56" s="284"/>
      <c r="F56" s="284"/>
      <c r="G56" s="284"/>
      <c r="H56" s="284"/>
      <c r="I56" s="284"/>
      <c r="J56" s="284"/>
      <c r="K56" s="285"/>
      <c r="L56" s="285"/>
      <c r="M56" s="285"/>
      <c r="N56" s="285"/>
      <c r="O56" s="286" t="s">
        <v>519</v>
      </c>
      <c r="P56" s="259"/>
      <c r="Q56" s="259"/>
      <c r="R56" s="259"/>
      <c r="S56" s="259"/>
      <c r="T56" s="259"/>
      <c r="U56" s="259"/>
    </row>
    <row r="57" spans="1:21" ht="31.5" customHeight="1" thickBot="1" x14ac:dyDescent="0.2">
      <c r="A57" s="259"/>
      <c r="B57" s="287"/>
      <c r="C57" s="288"/>
      <c r="D57" s="288"/>
      <c r="E57" s="289"/>
      <c r="F57" s="289"/>
      <c r="G57" s="289"/>
      <c r="H57" s="289"/>
      <c r="I57" s="289"/>
      <c r="J57" s="290" t="s">
        <v>485</v>
      </c>
      <c r="K57" s="291" t="s">
        <v>520</v>
      </c>
      <c r="L57" s="292" t="s">
        <v>521</v>
      </c>
      <c r="M57" s="292" t="s">
        <v>522</v>
      </c>
      <c r="N57" s="292" t="s">
        <v>523</v>
      </c>
      <c r="O57" s="293" t="s">
        <v>524</v>
      </c>
      <c r="P57" s="259"/>
      <c r="Q57" s="259"/>
      <c r="R57" s="259"/>
      <c r="S57" s="259"/>
      <c r="T57" s="259"/>
      <c r="U57" s="259"/>
    </row>
    <row r="58" spans="1:21" ht="31.5" customHeight="1" x14ac:dyDescent="0.15">
      <c r="B58" s="1155" t="s">
        <v>525</v>
      </c>
      <c r="C58" s="1156"/>
      <c r="D58" s="1161" t="s">
        <v>526</v>
      </c>
      <c r="E58" s="1162"/>
      <c r="F58" s="1162"/>
      <c r="G58" s="1162"/>
      <c r="H58" s="1162"/>
      <c r="I58" s="1162"/>
      <c r="J58" s="1163"/>
      <c r="K58" s="294"/>
      <c r="L58" s="295"/>
      <c r="M58" s="295"/>
      <c r="N58" s="295"/>
      <c r="O58" s="296"/>
    </row>
    <row r="59" spans="1:21" ht="31.5" customHeight="1" x14ac:dyDescent="0.15">
      <c r="B59" s="1157"/>
      <c r="C59" s="1158"/>
      <c r="D59" s="1164" t="s">
        <v>527</v>
      </c>
      <c r="E59" s="1165"/>
      <c r="F59" s="1165"/>
      <c r="G59" s="1165"/>
      <c r="H59" s="1165"/>
      <c r="I59" s="1165"/>
      <c r="J59" s="1166"/>
      <c r="K59" s="297"/>
      <c r="L59" s="298"/>
      <c r="M59" s="298"/>
      <c r="N59" s="298"/>
      <c r="O59" s="299"/>
    </row>
    <row r="60" spans="1:21" ht="31.5" customHeight="1" thickBot="1" x14ac:dyDescent="0.2">
      <c r="B60" s="1159"/>
      <c r="C60" s="1160"/>
      <c r="D60" s="1167" t="s">
        <v>528</v>
      </c>
      <c r="E60" s="1168"/>
      <c r="F60" s="1168"/>
      <c r="G60" s="1168"/>
      <c r="H60" s="1168"/>
      <c r="I60" s="1168"/>
      <c r="J60" s="1169"/>
      <c r="K60" s="300"/>
      <c r="L60" s="301"/>
      <c r="M60" s="301"/>
      <c r="N60" s="301"/>
      <c r="O60" s="302"/>
    </row>
    <row r="61" spans="1:21" ht="24" customHeight="1" x14ac:dyDescent="0.15">
      <c r="B61" s="303"/>
      <c r="C61" s="303"/>
      <c r="D61" s="304" t="s">
        <v>529</v>
      </c>
      <c r="E61" s="305"/>
      <c r="F61" s="305"/>
      <c r="G61" s="305"/>
      <c r="H61" s="305"/>
      <c r="I61" s="305"/>
      <c r="J61" s="305"/>
      <c r="K61" s="305"/>
      <c r="L61" s="305"/>
      <c r="M61" s="305"/>
      <c r="N61" s="305"/>
      <c r="O61" s="305"/>
    </row>
    <row r="62" spans="1:21" ht="24" customHeight="1" x14ac:dyDescent="0.15">
      <c r="B62" s="306"/>
      <c r="C62" s="306"/>
      <c r="D62" s="304" t="s">
        <v>530</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q2O8PLmDG9pKDz7UQAq69pZaolruUuG1AOPOy9RKJaZ1bkqWim472ba4zuNgzX/yiB8VjQ4xrRFM15EVGOijyg==" saltValue="uUjI96ePBjCsJalQi5uP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503</v>
      </c>
    </row>
    <row r="40" spans="2:13" ht="27.75" customHeight="1" thickBot="1" x14ac:dyDescent="0.2">
      <c r="B40" s="309" t="s">
        <v>504</v>
      </c>
      <c r="C40" s="310"/>
      <c r="D40" s="310"/>
      <c r="E40" s="311"/>
      <c r="F40" s="311"/>
      <c r="G40" s="311"/>
      <c r="H40" s="312" t="s">
        <v>485</v>
      </c>
      <c r="I40" s="313" t="s">
        <v>3</v>
      </c>
      <c r="J40" s="314" t="s">
        <v>4</v>
      </c>
      <c r="K40" s="314" t="s">
        <v>5</v>
      </c>
      <c r="L40" s="314" t="s">
        <v>6</v>
      </c>
      <c r="M40" s="315" t="s">
        <v>7</v>
      </c>
    </row>
    <row r="41" spans="2:13" ht="27.75" customHeight="1" x14ac:dyDescent="0.15">
      <c r="B41" s="1190" t="s">
        <v>531</v>
      </c>
      <c r="C41" s="1191"/>
      <c r="D41" s="316"/>
      <c r="E41" s="1192" t="s">
        <v>532</v>
      </c>
      <c r="F41" s="1192"/>
      <c r="G41" s="1192"/>
      <c r="H41" s="1193"/>
      <c r="I41" s="317">
        <v>5908</v>
      </c>
      <c r="J41" s="318">
        <v>6448</v>
      </c>
      <c r="K41" s="318">
        <v>6354</v>
      </c>
      <c r="L41" s="318">
        <v>5955</v>
      </c>
      <c r="M41" s="319">
        <v>5905</v>
      </c>
    </row>
    <row r="42" spans="2:13" ht="27.75" customHeight="1" x14ac:dyDescent="0.15">
      <c r="B42" s="1180"/>
      <c r="C42" s="1181"/>
      <c r="D42" s="320"/>
      <c r="E42" s="1184" t="s">
        <v>533</v>
      </c>
      <c r="F42" s="1184"/>
      <c r="G42" s="1184"/>
      <c r="H42" s="1185"/>
      <c r="I42" s="321" t="s">
        <v>320</v>
      </c>
      <c r="J42" s="322" t="s">
        <v>320</v>
      </c>
      <c r="K42" s="322" t="s">
        <v>320</v>
      </c>
      <c r="L42" s="322" t="s">
        <v>320</v>
      </c>
      <c r="M42" s="323" t="s">
        <v>320</v>
      </c>
    </row>
    <row r="43" spans="2:13" ht="27.75" customHeight="1" x14ac:dyDescent="0.15">
      <c r="B43" s="1180"/>
      <c r="C43" s="1181"/>
      <c r="D43" s="320"/>
      <c r="E43" s="1184" t="s">
        <v>534</v>
      </c>
      <c r="F43" s="1184"/>
      <c r="G43" s="1184"/>
      <c r="H43" s="1185"/>
      <c r="I43" s="321">
        <v>3556</v>
      </c>
      <c r="J43" s="322">
        <v>3037</v>
      </c>
      <c r="K43" s="322">
        <v>2884</v>
      </c>
      <c r="L43" s="322">
        <v>2722</v>
      </c>
      <c r="M43" s="323">
        <v>2568</v>
      </c>
    </row>
    <row r="44" spans="2:13" ht="27.75" customHeight="1" x14ac:dyDescent="0.15">
      <c r="B44" s="1180"/>
      <c r="C44" s="1181"/>
      <c r="D44" s="320"/>
      <c r="E44" s="1184" t="s">
        <v>535</v>
      </c>
      <c r="F44" s="1184"/>
      <c r="G44" s="1184"/>
      <c r="H44" s="1185"/>
      <c r="I44" s="321">
        <v>107</v>
      </c>
      <c r="J44" s="322">
        <v>87</v>
      </c>
      <c r="K44" s="322">
        <v>65</v>
      </c>
      <c r="L44" s="322">
        <v>57</v>
      </c>
      <c r="M44" s="323">
        <v>55</v>
      </c>
    </row>
    <row r="45" spans="2:13" ht="27.75" customHeight="1" x14ac:dyDescent="0.15">
      <c r="B45" s="1180"/>
      <c r="C45" s="1181"/>
      <c r="D45" s="320"/>
      <c r="E45" s="1184" t="s">
        <v>536</v>
      </c>
      <c r="F45" s="1184"/>
      <c r="G45" s="1184"/>
      <c r="H45" s="1185"/>
      <c r="I45" s="321">
        <v>330</v>
      </c>
      <c r="J45" s="322">
        <v>256</v>
      </c>
      <c r="K45" s="322">
        <v>272</v>
      </c>
      <c r="L45" s="322">
        <v>288</v>
      </c>
      <c r="M45" s="323">
        <v>343</v>
      </c>
    </row>
    <row r="46" spans="2:13" ht="27.75" customHeight="1" x14ac:dyDescent="0.15">
      <c r="B46" s="1180"/>
      <c r="C46" s="1181"/>
      <c r="D46" s="324"/>
      <c r="E46" s="1184" t="s">
        <v>537</v>
      </c>
      <c r="F46" s="1184"/>
      <c r="G46" s="1184"/>
      <c r="H46" s="1185"/>
      <c r="I46" s="321" t="s">
        <v>320</v>
      </c>
      <c r="J46" s="322" t="s">
        <v>320</v>
      </c>
      <c r="K46" s="322" t="s">
        <v>320</v>
      </c>
      <c r="L46" s="322" t="s">
        <v>320</v>
      </c>
      <c r="M46" s="323" t="s">
        <v>320</v>
      </c>
    </row>
    <row r="47" spans="2:13" ht="27.75" customHeight="1" x14ac:dyDescent="0.15">
      <c r="B47" s="1180"/>
      <c r="C47" s="1181"/>
      <c r="D47" s="325"/>
      <c r="E47" s="1194" t="s">
        <v>538</v>
      </c>
      <c r="F47" s="1195"/>
      <c r="G47" s="1195"/>
      <c r="H47" s="1196"/>
      <c r="I47" s="321" t="s">
        <v>320</v>
      </c>
      <c r="J47" s="322" t="s">
        <v>320</v>
      </c>
      <c r="K47" s="322" t="s">
        <v>320</v>
      </c>
      <c r="L47" s="322" t="s">
        <v>320</v>
      </c>
      <c r="M47" s="323" t="s">
        <v>320</v>
      </c>
    </row>
    <row r="48" spans="2:13" ht="27.75" customHeight="1" x14ac:dyDescent="0.15">
      <c r="B48" s="1180"/>
      <c r="C48" s="1181"/>
      <c r="D48" s="320"/>
      <c r="E48" s="1184" t="s">
        <v>539</v>
      </c>
      <c r="F48" s="1184"/>
      <c r="G48" s="1184"/>
      <c r="H48" s="1185"/>
      <c r="I48" s="321" t="s">
        <v>320</v>
      </c>
      <c r="J48" s="322" t="s">
        <v>320</v>
      </c>
      <c r="K48" s="322" t="s">
        <v>320</v>
      </c>
      <c r="L48" s="322" t="s">
        <v>320</v>
      </c>
      <c r="M48" s="323" t="s">
        <v>320</v>
      </c>
    </row>
    <row r="49" spans="2:13" ht="27.75" customHeight="1" x14ac:dyDescent="0.15">
      <c r="B49" s="1182"/>
      <c r="C49" s="1183"/>
      <c r="D49" s="320"/>
      <c r="E49" s="1184" t="s">
        <v>540</v>
      </c>
      <c r="F49" s="1184"/>
      <c r="G49" s="1184"/>
      <c r="H49" s="1185"/>
      <c r="I49" s="321" t="s">
        <v>320</v>
      </c>
      <c r="J49" s="322" t="s">
        <v>320</v>
      </c>
      <c r="K49" s="322" t="s">
        <v>320</v>
      </c>
      <c r="L49" s="322" t="s">
        <v>320</v>
      </c>
      <c r="M49" s="323" t="s">
        <v>320</v>
      </c>
    </row>
    <row r="50" spans="2:13" ht="27.75" customHeight="1" x14ac:dyDescent="0.15">
      <c r="B50" s="1178" t="s">
        <v>541</v>
      </c>
      <c r="C50" s="1179"/>
      <c r="D50" s="326"/>
      <c r="E50" s="1184" t="s">
        <v>542</v>
      </c>
      <c r="F50" s="1184"/>
      <c r="G50" s="1184"/>
      <c r="H50" s="1185"/>
      <c r="I50" s="321">
        <v>2267</v>
      </c>
      <c r="J50" s="322">
        <v>2097</v>
      </c>
      <c r="K50" s="322">
        <v>2324</v>
      </c>
      <c r="L50" s="322">
        <v>2352</v>
      </c>
      <c r="M50" s="323">
        <v>2117</v>
      </c>
    </row>
    <row r="51" spans="2:13" ht="27.75" customHeight="1" x14ac:dyDescent="0.15">
      <c r="B51" s="1180"/>
      <c r="C51" s="1181"/>
      <c r="D51" s="320"/>
      <c r="E51" s="1184" t="s">
        <v>543</v>
      </c>
      <c r="F51" s="1184"/>
      <c r="G51" s="1184"/>
      <c r="H51" s="1185"/>
      <c r="I51" s="321">
        <v>40</v>
      </c>
      <c r="J51" s="322">
        <v>19</v>
      </c>
      <c r="K51" s="322">
        <v>18</v>
      </c>
      <c r="L51" s="322">
        <v>19</v>
      </c>
      <c r="M51" s="323">
        <v>19</v>
      </c>
    </row>
    <row r="52" spans="2:13" ht="27.75" customHeight="1" x14ac:dyDescent="0.15">
      <c r="B52" s="1182"/>
      <c r="C52" s="1183"/>
      <c r="D52" s="320"/>
      <c r="E52" s="1184" t="s">
        <v>544</v>
      </c>
      <c r="F52" s="1184"/>
      <c r="G52" s="1184"/>
      <c r="H52" s="1185"/>
      <c r="I52" s="321">
        <v>6670</v>
      </c>
      <c r="J52" s="322">
        <v>6959</v>
      </c>
      <c r="K52" s="322">
        <v>6747</v>
      </c>
      <c r="L52" s="322">
        <v>6406</v>
      </c>
      <c r="M52" s="323">
        <v>6249</v>
      </c>
    </row>
    <row r="53" spans="2:13" ht="27.75" customHeight="1" thickBot="1" x14ac:dyDescent="0.2">
      <c r="B53" s="1186" t="s">
        <v>515</v>
      </c>
      <c r="C53" s="1187"/>
      <c r="D53" s="327"/>
      <c r="E53" s="1188" t="s">
        <v>545</v>
      </c>
      <c r="F53" s="1188"/>
      <c r="G53" s="1188"/>
      <c r="H53" s="1189"/>
      <c r="I53" s="328">
        <v>923</v>
      </c>
      <c r="J53" s="329">
        <v>752</v>
      </c>
      <c r="K53" s="329">
        <v>485</v>
      </c>
      <c r="L53" s="329">
        <v>245</v>
      </c>
      <c r="M53" s="330">
        <v>487</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I7oU7y0dPdMTfQocJTC0YPGyhw/kw/lYxj/xgoUiM4JqKYixxx/DnXUYL3t9U+0tChbMDe6BXq5LymYYkRCZYw==" saltValue="Rlv6XWzzouYfKyDKLTl9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546</v>
      </c>
    </row>
    <row r="54" spans="2:8" ht="29.25" customHeight="1" thickBot="1" x14ac:dyDescent="0.25">
      <c r="B54" s="336" t="s">
        <v>22</v>
      </c>
      <c r="C54" s="337"/>
      <c r="D54" s="337"/>
      <c r="E54" s="338" t="s">
        <v>485</v>
      </c>
      <c r="F54" s="339" t="s">
        <v>5</v>
      </c>
      <c r="G54" s="339" t="s">
        <v>6</v>
      </c>
      <c r="H54" s="340" t="s">
        <v>7</v>
      </c>
    </row>
    <row r="55" spans="2:8" ht="52.5" customHeight="1" x14ac:dyDescent="0.15">
      <c r="B55" s="341"/>
      <c r="C55" s="1205" t="s">
        <v>117</v>
      </c>
      <c r="D55" s="1205"/>
      <c r="E55" s="1206"/>
      <c r="F55" s="342">
        <v>822</v>
      </c>
      <c r="G55" s="342">
        <v>823</v>
      </c>
      <c r="H55" s="343">
        <v>824</v>
      </c>
    </row>
    <row r="56" spans="2:8" ht="52.5" customHeight="1" x14ac:dyDescent="0.15">
      <c r="B56" s="344"/>
      <c r="C56" s="1207" t="s">
        <v>547</v>
      </c>
      <c r="D56" s="1207"/>
      <c r="E56" s="1208"/>
      <c r="F56" s="345">
        <v>1016</v>
      </c>
      <c r="G56" s="345">
        <v>1017</v>
      </c>
      <c r="H56" s="346">
        <v>868</v>
      </c>
    </row>
    <row r="57" spans="2:8" ht="53.25" customHeight="1" x14ac:dyDescent="0.15">
      <c r="B57" s="344"/>
      <c r="C57" s="1209" t="s">
        <v>122</v>
      </c>
      <c r="D57" s="1209"/>
      <c r="E57" s="1210"/>
      <c r="F57" s="347">
        <v>1407</v>
      </c>
      <c r="G57" s="347">
        <v>1480</v>
      </c>
      <c r="H57" s="348">
        <v>1417</v>
      </c>
    </row>
    <row r="58" spans="2:8" ht="45.75" customHeight="1" x14ac:dyDescent="0.15">
      <c r="B58" s="349"/>
      <c r="C58" s="1197" t="s">
        <v>548</v>
      </c>
      <c r="D58" s="1198"/>
      <c r="E58" s="1199"/>
      <c r="F58" s="350">
        <v>869</v>
      </c>
      <c r="G58" s="350">
        <v>873</v>
      </c>
      <c r="H58" s="351">
        <v>876</v>
      </c>
    </row>
    <row r="59" spans="2:8" ht="45.75" customHeight="1" x14ac:dyDescent="0.15">
      <c r="B59" s="349"/>
      <c r="C59" s="1197" t="s">
        <v>549</v>
      </c>
      <c r="D59" s="1198"/>
      <c r="E59" s="1199"/>
      <c r="F59" s="350">
        <v>173</v>
      </c>
      <c r="G59" s="350">
        <v>196</v>
      </c>
      <c r="H59" s="351">
        <v>209</v>
      </c>
    </row>
    <row r="60" spans="2:8" ht="45.75" customHeight="1" x14ac:dyDescent="0.15">
      <c r="B60" s="349"/>
      <c r="C60" s="1197" t="s">
        <v>550</v>
      </c>
      <c r="D60" s="1198"/>
      <c r="E60" s="1199"/>
      <c r="F60" s="350">
        <v>281</v>
      </c>
      <c r="G60" s="350">
        <v>284</v>
      </c>
      <c r="H60" s="351">
        <v>185</v>
      </c>
    </row>
    <row r="61" spans="2:8" ht="45.75" customHeight="1" x14ac:dyDescent="0.15">
      <c r="B61" s="349"/>
      <c r="C61" s="1197" t="s">
        <v>551</v>
      </c>
      <c r="D61" s="1198"/>
      <c r="E61" s="1199"/>
      <c r="F61" s="350">
        <v>34</v>
      </c>
      <c r="G61" s="350">
        <v>70</v>
      </c>
      <c r="H61" s="351">
        <v>88</v>
      </c>
    </row>
    <row r="62" spans="2:8" ht="45.75" customHeight="1" thickBot="1" x14ac:dyDescent="0.2">
      <c r="B62" s="352"/>
      <c r="C62" s="1200" t="s">
        <v>552</v>
      </c>
      <c r="D62" s="1201"/>
      <c r="E62" s="1202"/>
      <c r="F62" s="353">
        <v>28</v>
      </c>
      <c r="G62" s="353">
        <v>28</v>
      </c>
      <c r="H62" s="354">
        <v>28</v>
      </c>
    </row>
    <row r="63" spans="2:8" ht="52.5" customHeight="1" thickBot="1" x14ac:dyDescent="0.2">
      <c r="B63" s="355"/>
      <c r="C63" s="1203" t="s">
        <v>553</v>
      </c>
      <c r="D63" s="1203"/>
      <c r="E63" s="1204"/>
      <c r="F63" s="356">
        <v>3245</v>
      </c>
      <c r="G63" s="356">
        <v>3320</v>
      </c>
      <c r="H63" s="357">
        <v>3108</v>
      </c>
    </row>
    <row r="64" spans="2:8" x14ac:dyDescent="0.15"/>
  </sheetData>
  <sheetProtection algorithmName="SHA-512" hashValue="5UVlpSQ9OCZnxNx4VXwGl8QO8YuTFnEOVQmET/PhcUGjgvXd5wcWDxvSgR6NrcJdBufX/S17FqIKiUNgtiGOKA==" saltValue="sp5/fET7P40n1Alc7MtJ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1" t="s">
        <v>554</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10"/>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10"/>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10"/>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10"/>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20"/>
      <c r="H50" s="1220"/>
      <c r="I50" s="1220"/>
      <c r="J50" s="1220"/>
      <c r="K50" s="20"/>
      <c r="L50" s="20"/>
      <c r="M50" s="21"/>
      <c r="N50" s="21"/>
      <c r="AN50" s="1221"/>
      <c r="AO50" s="1222"/>
      <c r="AP50" s="1222"/>
      <c r="AQ50" s="1222"/>
      <c r="AR50" s="1222"/>
      <c r="AS50" s="1222"/>
      <c r="AT50" s="1222"/>
      <c r="AU50" s="1222"/>
      <c r="AV50" s="1222"/>
      <c r="AW50" s="1222"/>
      <c r="AX50" s="1222"/>
      <c r="AY50" s="1222"/>
      <c r="AZ50" s="1222"/>
      <c r="BA50" s="1222"/>
      <c r="BB50" s="1222"/>
      <c r="BC50" s="1222"/>
      <c r="BD50" s="1222"/>
      <c r="BE50" s="1222"/>
      <c r="BF50" s="1222"/>
      <c r="BG50" s="1222"/>
      <c r="BH50" s="1222"/>
      <c r="BI50" s="1222"/>
      <c r="BJ50" s="1222"/>
      <c r="BK50" s="1222"/>
      <c r="BL50" s="1222"/>
      <c r="BM50" s="1222"/>
      <c r="BN50" s="1222"/>
      <c r="BO50" s="1223"/>
      <c r="BP50" s="1224" t="s">
        <v>3</v>
      </c>
      <c r="BQ50" s="1224"/>
      <c r="BR50" s="1224"/>
      <c r="BS50" s="1224"/>
      <c r="BT50" s="1224"/>
      <c r="BU50" s="1224"/>
      <c r="BV50" s="1224"/>
      <c r="BW50" s="1224"/>
      <c r="BX50" s="1224" t="s">
        <v>4</v>
      </c>
      <c r="BY50" s="1224"/>
      <c r="BZ50" s="1224"/>
      <c r="CA50" s="1224"/>
      <c r="CB50" s="1224"/>
      <c r="CC50" s="1224"/>
      <c r="CD50" s="1224"/>
      <c r="CE50" s="1224"/>
      <c r="CF50" s="1224" t="s">
        <v>5</v>
      </c>
      <c r="CG50" s="1224"/>
      <c r="CH50" s="1224"/>
      <c r="CI50" s="1224"/>
      <c r="CJ50" s="1224"/>
      <c r="CK50" s="1224"/>
      <c r="CL50" s="1224"/>
      <c r="CM50" s="1224"/>
      <c r="CN50" s="1224" t="s">
        <v>6</v>
      </c>
      <c r="CO50" s="1224"/>
      <c r="CP50" s="1224"/>
      <c r="CQ50" s="1224"/>
      <c r="CR50" s="1224"/>
      <c r="CS50" s="1224"/>
      <c r="CT50" s="1224"/>
      <c r="CU50" s="1224"/>
      <c r="CV50" s="1224" t="s">
        <v>7</v>
      </c>
      <c r="CW50" s="1224"/>
      <c r="CX50" s="1224"/>
      <c r="CY50" s="1224"/>
      <c r="CZ50" s="1224"/>
      <c r="DA50" s="1224"/>
      <c r="DB50" s="1224"/>
      <c r="DC50" s="1224"/>
    </row>
    <row r="51" spans="1:109" ht="13.5" customHeight="1" x14ac:dyDescent="0.15">
      <c r="B51" s="10"/>
      <c r="G51" s="1230"/>
      <c r="H51" s="1230"/>
      <c r="I51" s="1228"/>
      <c r="J51" s="1228"/>
      <c r="K51" s="1226"/>
      <c r="L51" s="1226"/>
      <c r="M51" s="1226"/>
      <c r="N51" s="1226"/>
      <c r="AM51" s="19"/>
      <c r="AN51" s="1227" t="s">
        <v>8</v>
      </c>
      <c r="AO51" s="1227"/>
      <c r="AP51" s="1227"/>
      <c r="AQ51" s="1227"/>
      <c r="AR51" s="1227"/>
      <c r="AS51" s="1227"/>
      <c r="AT51" s="1227"/>
      <c r="AU51" s="1227"/>
      <c r="AV51" s="1227"/>
      <c r="AW51" s="1227"/>
      <c r="AX51" s="1227"/>
      <c r="AY51" s="1227"/>
      <c r="AZ51" s="1227"/>
      <c r="BA51" s="1227"/>
      <c r="BB51" s="1227" t="s">
        <v>9</v>
      </c>
      <c r="BC51" s="1227"/>
      <c r="BD51" s="1227"/>
      <c r="BE51" s="1227"/>
      <c r="BF51" s="1227"/>
      <c r="BG51" s="1227"/>
      <c r="BH51" s="1227"/>
      <c r="BI51" s="1227"/>
      <c r="BJ51" s="1227"/>
      <c r="BK51" s="1227"/>
      <c r="BL51" s="1227"/>
      <c r="BM51" s="1227"/>
      <c r="BN51" s="1227"/>
      <c r="BO51" s="1227"/>
      <c r="BP51" s="1225">
        <v>25.6</v>
      </c>
      <c r="BQ51" s="1225"/>
      <c r="BR51" s="1225"/>
      <c r="BS51" s="1225"/>
      <c r="BT51" s="1225"/>
      <c r="BU51" s="1225"/>
      <c r="BV51" s="1225"/>
      <c r="BW51" s="1225"/>
      <c r="BX51" s="1225">
        <v>19.899999999999999</v>
      </c>
      <c r="BY51" s="1225"/>
      <c r="BZ51" s="1225"/>
      <c r="CA51" s="1225"/>
      <c r="CB51" s="1225"/>
      <c r="CC51" s="1225"/>
      <c r="CD51" s="1225"/>
      <c r="CE51" s="1225"/>
      <c r="CF51" s="1225">
        <v>11.9</v>
      </c>
      <c r="CG51" s="1225"/>
      <c r="CH51" s="1225"/>
      <c r="CI51" s="1225"/>
      <c r="CJ51" s="1225"/>
      <c r="CK51" s="1225"/>
      <c r="CL51" s="1225"/>
      <c r="CM51" s="1225"/>
      <c r="CN51" s="1225">
        <v>6.2</v>
      </c>
      <c r="CO51" s="1225"/>
      <c r="CP51" s="1225"/>
      <c r="CQ51" s="1225"/>
      <c r="CR51" s="1225"/>
      <c r="CS51" s="1225"/>
      <c r="CT51" s="1225"/>
      <c r="CU51" s="1225"/>
      <c r="CV51" s="1225">
        <v>12.2</v>
      </c>
      <c r="CW51" s="1225"/>
      <c r="CX51" s="1225"/>
      <c r="CY51" s="1225"/>
      <c r="CZ51" s="1225"/>
      <c r="DA51" s="1225"/>
      <c r="DB51" s="1225"/>
      <c r="DC51" s="1225"/>
    </row>
    <row r="52" spans="1:109" x14ac:dyDescent="0.15">
      <c r="B52" s="10"/>
      <c r="G52" s="1230"/>
      <c r="H52" s="1230"/>
      <c r="I52" s="1228"/>
      <c r="J52" s="1228"/>
      <c r="K52" s="1226"/>
      <c r="L52" s="1226"/>
      <c r="M52" s="1226"/>
      <c r="N52" s="1226"/>
      <c r="AM52" s="19"/>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x14ac:dyDescent="0.15">
      <c r="A53" s="18"/>
      <c r="B53" s="10"/>
      <c r="G53" s="1230"/>
      <c r="H53" s="1230"/>
      <c r="I53" s="1220"/>
      <c r="J53" s="1220"/>
      <c r="K53" s="1226"/>
      <c r="L53" s="1226"/>
      <c r="M53" s="1226"/>
      <c r="N53" s="1226"/>
      <c r="AM53" s="19"/>
      <c r="AN53" s="1227"/>
      <c r="AO53" s="1227"/>
      <c r="AP53" s="1227"/>
      <c r="AQ53" s="1227"/>
      <c r="AR53" s="1227"/>
      <c r="AS53" s="1227"/>
      <c r="AT53" s="1227"/>
      <c r="AU53" s="1227"/>
      <c r="AV53" s="1227"/>
      <c r="AW53" s="1227"/>
      <c r="AX53" s="1227"/>
      <c r="AY53" s="1227"/>
      <c r="AZ53" s="1227"/>
      <c r="BA53" s="1227"/>
      <c r="BB53" s="1227" t="s">
        <v>10</v>
      </c>
      <c r="BC53" s="1227"/>
      <c r="BD53" s="1227"/>
      <c r="BE53" s="1227"/>
      <c r="BF53" s="1227"/>
      <c r="BG53" s="1227"/>
      <c r="BH53" s="1227"/>
      <c r="BI53" s="1227"/>
      <c r="BJ53" s="1227"/>
      <c r="BK53" s="1227"/>
      <c r="BL53" s="1227"/>
      <c r="BM53" s="1227"/>
      <c r="BN53" s="1227"/>
      <c r="BO53" s="1227"/>
      <c r="BP53" s="1225">
        <v>62.8</v>
      </c>
      <c r="BQ53" s="1225"/>
      <c r="BR53" s="1225"/>
      <c r="BS53" s="1225"/>
      <c r="BT53" s="1225"/>
      <c r="BU53" s="1225"/>
      <c r="BV53" s="1225"/>
      <c r="BW53" s="1225"/>
      <c r="BX53" s="1225">
        <v>63.6</v>
      </c>
      <c r="BY53" s="1225"/>
      <c r="BZ53" s="1225"/>
      <c r="CA53" s="1225"/>
      <c r="CB53" s="1225"/>
      <c r="CC53" s="1225"/>
      <c r="CD53" s="1225"/>
      <c r="CE53" s="1225"/>
      <c r="CF53" s="1225">
        <v>64.5</v>
      </c>
      <c r="CG53" s="1225"/>
      <c r="CH53" s="1225"/>
      <c r="CI53" s="1225"/>
      <c r="CJ53" s="1225"/>
      <c r="CK53" s="1225"/>
      <c r="CL53" s="1225"/>
      <c r="CM53" s="1225"/>
      <c r="CN53" s="1225">
        <v>66.2</v>
      </c>
      <c r="CO53" s="1225"/>
      <c r="CP53" s="1225"/>
      <c r="CQ53" s="1225"/>
      <c r="CR53" s="1225"/>
      <c r="CS53" s="1225"/>
      <c r="CT53" s="1225"/>
      <c r="CU53" s="1225"/>
      <c r="CV53" s="1225">
        <v>67.7</v>
      </c>
      <c r="CW53" s="1225"/>
      <c r="CX53" s="1225"/>
      <c r="CY53" s="1225"/>
      <c r="CZ53" s="1225"/>
      <c r="DA53" s="1225"/>
      <c r="DB53" s="1225"/>
      <c r="DC53" s="1225"/>
    </row>
    <row r="54" spans="1:109" x14ac:dyDescent="0.15">
      <c r="A54" s="18"/>
      <c r="B54" s="10"/>
      <c r="G54" s="1230"/>
      <c r="H54" s="1230"/>
      <c r="I54" s="1220"/>
      <c r="J54" s="1220"/>
      <c r="K54" s="1226"/>
      <c r="L54" s="1226"/>
      <c r="M54" s="1226"/>
      <c r="N54" s="1226"/>
      <c r="AM54" s="19"/>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x14ac:dyDescent="0.15">
      <c r="A55" s="18"/>
      <c r="B55" s="10"/>
      <c r="G55" s="1220"/>
      <c r="H55" s="1220"/>
      <c r="I55" s="1220"/>
      <c r="J55" s="1220"/>
      <c r="K55" s="1226"/>
      <c r="L55" s="1226"/>
      <c r="M55" s="1226"/>
      <c r="N55" s="1226"/>
      <c r="AN55" s="1224" t="s">
        <v>11</v>
      </c>
      <c r="AO55" s="1224"/>
      <c r="AP55" s="1224"/>
      <c r="AQ55" s="1224"/>
      <c r="AR55" s="1224"/>
      <c r="AS55" s="1224"/>
      <c r="AT55" s="1224"/>
      <c r="AU55" s="1224"/>
      <c r="AV55" s="1224"/>
      <c r="AW55" s="1224"/>
      <c r="AX55" s="1224"/>
      <c r="AY55" s="1224"/>
      <c r="AZ55" s="1224"/>
      <c r="BA55" s="1224"/>
      <c r="BB55" s="1227" t="s">
        <v>9</v>
      </c>
      <c r="BC55" s="1227"/>
      <c r="BD55" s="1227"/>
      <c r="BE55" s="1227"/>
      <c r="BF55" s="1227"/>
      <c r="BG55" s="1227"/>
      <c r="BH55" s="1227"/>
      <c r="BI55" s="1227"/>
      <c r="BJ55" s="1227"/>
      <c r="BK55" s="1227"/>
      <c r="BL55" s="1227"/>
      <c r="BM55" s="1227"/>
      <c r="BN55" s="1227"/>
      <c r="BO55" s="1227"/>
      <c r="BP55" s="1225">
        <v>3.1</v>
      </c>
      <c r="BQ55" s="1225"/>
      <c r="BR55" s="1225"/>
      <c r="BS55" s="1225"/>
      <c r="BT55" s="1225"/>
      <c r="BU55" s="1225"/>
      <c r="BV55" s="1225"/>
      <c r="BW55" s="1225"/>
      <c r="BX55" s="1225">
        <v>13.7</v>
      </c>
      <c r="BY55" s="1225"/>
      <c r="BZ55" s="1225"/>
      <c r="CA55" s="1225"/>
      <c r="CB55" s="1225"/>
      <c r="CC55" s="1225"/>
      <c r="CD55" s="1225"/>
      <c r="CE55" s="1225"/>
      <c r="CF55" s="1225">
        <v>6.9</v>
      </c>
      <c r="CG55" s="1225"/>
      <c r="CH55" s="1225"/>
      <c r="CI55" s="1225"/>
      <c r="CJ55" s="1225"/>
      <c r="CK55" s="1225"/>
      <c r="CL55" s="1225"/>
      <c r="CM55" s="1225"/>
      <c r="CN55" s="1225">
        <v>0</v>
      </c>
      <c r="CO55" s="1225"/>
      <c r="CP55" s="1225"/>
      <c r="CQ55" s="1225"/>
      <c r="CR55" s="1225"/>
      <c r="CS55" s="1225"/>
      <c r="CT55" s="1225"/>
      <c r="CU55" s="1225"/>
      <c r="CV55" s="1225">
        <v>0</v>
      </c>
      <c r="CW55" s="1225"/>
      <c r="CX55" s="1225"/>
      <c r="CY55" s="1225"/>
      <c r="CZ55" s="1225"/>
      <c r="DA55" s="1225"/>
      <c r="DB55" s="1225"/>
      <c r="DC55" s="1225"/>
    </row>
    <row r="56" spans="1:109" x14ac:dyDescent="0.15">
      <c r="A56" s="18"/>
      <c r="B56" s="10"/>
      <c r="G56" s="1220"/>
      <c r="H56" s="1220"/>
      <c r="I56" s="1220"/>
      <c r="J56" s="1220"/>
      <c r="K56" s="1226"/>
      <c r="L56" s="1226"/>
      <c r="M56" s="1226"/>
      <c r="N56" s="1226"/>
      <c r="AN56" s="1224"/>
      <c r="AO56" s="1224"/>
      <c r="AP56" s="1224"/>
      <c r="AQ56" s="1224"/>
      <c r="AR56" s="1224"/>
      <c r="AS56" s="1224"/>
      <c r="AT56" s="1224"/>
      <c r="AU56" s="1224"/>
      <c r="AV56" s="1224"/>
      <c r="AW56" s="1224"/>
      <c r="AX56" s="1224"/>
      <c r="AY56" s="1224"/>
      <c r="AZ56" s="1224"/>
      <c r="BA56" s="1224"/>
      <c r="BB56" s="1227"/>
      <c r="BC56" s="1227"/>
      <c r="BD56" s="1227"/>
      <c r="BE56" s="1227"/>
      <c r="BF56" s="1227"/>
      <c r="BG56" s="1227"/>
      <c r="BH56" s="1227"/>
      <c r="BI56" s="1227"/>
      <c r="BJ56" s="1227"/>
      <c r="BK56" s="1227"/>
      <c r="BL56" s="1227"/>
      <c r="BM56" s="1227"/>
      <c r="BN56" s="1227"/>
      <c r="BO56" s="1227"/>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18" customFormat="1" x14ac:dyDescent="0.15">
      <c r="B57" s="22"/>
      <c r="G57" s="1220"/>
      <c r="H57" s="1220"/>
      <c r="I57" s="1229"/>
      <c r="J57" s="1229"/>
      <c r="K57" s="1226"/>
      <c r="L57" s="1226"/>
      <c r="M57" s="1226"/>
      <c r="N57" s="1226"/>
      <c r="AM57" s="3"/>
      <c r="AN57" s="1224"/>
      <c r="AO57" s="1224"/>
      <c r="AP57" s="1224"/>
      <c r="AQ57" s="1224"/>
      <c r="AR57" s="1224"/>
      <c r="AS57" s="1224"/>
      <c r="AT57" s="1224"/>
      <c r="AU57" s="1224"/>
      <c r="AV57" s="1224"/>
      <c r="AW57" s="1224"/>
      <c r="AX57" s="1224"/>
      <c r="AY57" s="1224"/>
      <c r="AZ57" s="1224"/>
      <c r="BA57" s="1224"/>
      <c r="BB57" s="1227" t="s">
        <v>10</v>
      </c>
      <c r="BC57" s="1227"/>
      <c r="BD57" s="1227"/>
      <c r="BE57" s="1227"/>
      <c r="BF57" s="1227"/>
      <c r="BG57" s="1227"/>
      <c r="BH57" s="1227"/>
      <c r="BI57" s="1227"/>
      <c r="BJ57" s="1227"/>
      <c r="BK57" s="1227"/>
      <c r="BL57" s="1227"/>
      <c r="BM57" s="1227"/>
      <c r="BN57" s="1227"/>
      <c r="BO57" s="1227"/>
      <c r="BP57" s="1225">
        <v>61.2</v>
      </c>
      <c r="BQ57" s="1225"/>
      <c r="BR57" s="1225"/>
      <c r="BS57" s="1225"/>
      <c r="BT57" s="1225"/>
      <c r="BU57" s="1225"/>
      <c r="BV57" s="1225"/>
      <c r="BW57" s="1225"/>
      <c r="BX57" s="1225">
        <v>62</v>
      </c>
      <c r="BY57" s="1225"/>
      <c r="BZ57" s="1225"/>
      <c r="CA57" s="1225"/>
      <c r="CB57" s="1225"/>
      <c r="CC57" s="1225"/>
      <c r="CD57" s="1225"/>
      <c r="CE57" s="1225"/>
      <c r="CF57" s="1225">
        <v>62.9</v>
      </c>
      <c r="CG57" s="1225"/>
      <c r="CH57" s="1225"/>
      <c r="CI57" s="1225"/>
      <c r="CJ57" s="1225"/>
      <c r="CK57" s="1225"/>
      <c r="CL57" s="1225"/>
      <c r="CM57" s="1225"/>
      <c r="CN57" s="1225">
        <v>63.3</v>
      </c>
      <c r="CO57" s="1225"/>
      <c r="CP57" s="1225"/>
      <c r="CQ57" s="1225"/>
      <c r="CR57" s="1225"/>
      <c r="CS57" s="1225"/>
      <c r="CT57" s="1225"/>
      <c r="CU57" s="1225"/>
      <c r="CV57" s="1225">
        <v>64.400000000000006</v>
      </c>
      <c r="CW57" s="1225"/>
      <c r="CX57" s="1225"/>
      <c r="CY57" s="1225"/>
      <c r="CZ57" s="1225"/>
      <c r="DA57" s="1225"/>
      <c r="DB57" s="1225"/>
      <c r="DC57" s="1225"/>
      <c r="DD57" s="23"/>
      <c r="DE57" s="22"/>
    </row>
    <row r="58" spans="1:109" s="18" customFormat="1" x14ac:dyDescent="0.15">
      <c r="A58" s="3"/>
      <c r="B58" s="22"/>
      <c r="G58" s="1220"/>
      <c r="H58" s="1220"/>
      <c r="I58" s="1229"/>
      <c r="J58" s="1229"/>
      <c r="K58" s="1226"/>
      <c r="L58" s="1226"/>
      <c r="M58" s="1226"/>
      <c r="N58" s="1226"/>
      <c r="AM58" s="3"/>
      <c r="AN58" s="1224"/>
      <c r="AO58" s="1224"/>
      <c r="AP58" s="1224"/>
      <c r="AQ58" s="1224"/>
      <c r="AR58" s="1224"/>
      <c r="AS58" s="1224"/>
      <c r="AT58" s="1224"/>
      <c r="AU58" s="1224"/>
      <c r="AV58" s="1224"/>
      <c r="AW58" s="1224"/>
      <c r="AX58" s="1224"/>
      <c r="AY58" s="1224"/>
      <c r="AZ58" s="1224"/>
      <c r="BA58" s="1224"/>
      <c r="BB58" s="1227"/>
      <c r="BC58" s="1227"/>
      <c r="BD58" s="1227"/>
      <c r="BE58" s="1227"/>
      <c r="BF58" s="1227"/>
      <c r="BG58" s="1227"/>
      <c r="BH58" s="1227"/>
      <c r="BI58" s="1227"/>
      <c r="BJ58" s="1227"/>
      <c r="BK58" s="1227"/>
      <c r="BL58" s="1227"/>
      <c r="BM58" s="1227"/>
      <c r="BN58" s="1227"/>
      <c r="BO58" s="1227"/>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1" t="s">
        <v>555</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10"/>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10"/>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10"/>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10"/>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20"/>
      <c r="H72" s="1220"/>
      <c r="I72" s="1220"/>
      <c r="J72" s="1220"/>
      <c r="K72" s="20"/>
      <c r="L72" s="20"/>
      <c r="M72" s="21"/>
      <c r="N72" s="21"/>
      <c r="AN72" s="1221"/>
      <c r="AO72" s="1222"/>
      <c r="AP72" s="1222"/>
      <c r="AQ72" s="1222"/>
      <c r="AR72" s="1222"/>
      <c r="AS72" s="1222"/>
      <c r="AT72" s="1222"/>
      <c r="AU72" s="1222"/>
      <c r="AV72" s="1222"/>
      <c r="AW72" s="1222"/>
      <c r="AX72" s="1222"/>
      <c r="AY72" s="1222"/>
      <c r="AZ72" s="1222"/>
      <c r="BA72" s="1222"/>
      <c r="BB72" s="1222"/>
      <c r="BC72" s="1222"/>
      <c r="BD72" s="1222"/>
      <c r="BE72" s="1222"/>
      <c r="BF72" s="1222"/>
      <c r="BG72" s="1222"/>
      <c r="BH72" s="1222"/>
      <c r="BI72" s="1222"/>
      <c r="BJ72" s="1222"/>
      <c r="BK72" s="1222"/>
      <c r="BL72" s="1222"/>
      <c r="BM72" s="1222"/>
      <c r="BN72" s="1222"/>
      <c r="BO72" s="1223"/>
      <c r="BP72" s="1224" t="s">
        <v>3</v>
      </c>
      <c r="BQ72" s="1224"/>
      <c r="BR72" s="1224"/>
      <c r="BS72" s="1224"/>
      <c r="BT72" s="1224"/>
      <c r="BU72" s="1224"/>
      <c r="BV72" s="1224"/>
      <c r="BW72" s="1224"/>
      <c r="BX72" s="1224" t="s">
        <v>4</v>
      </c>
      <c r="BY72" s="1224"/>
      <c r="BZ72" s="1224"/>
      <c r="CA72" s="1224"/>
      <c r="CB72" s="1224"/>
      <c r="CC72" s="1224"/>
      <c r="CD72" s="1224"/>
      <c r="CE72" s="1224"/>
      <c r="CF72" s="1224" t="s">
        <v>5</v>
      </c>
      <c r="CG72" s="1224"/>
      <c r="CH72" s="1224"/>
      <c r="CI72" s="1224"/>
      <c r="CJ72" s="1224"/>
      <c r="CK72" s="1224"/>
      <c r="CL72" s="1224"/>
      <c r="CM72" s="1224"/>
      <c r="CN72" s="1224" t="s">
        <v>6</v>
      </c>
      <c r="CO72" s="1224"/>
      <c r="CP72" s="1224"/>
      <c r="CQ72" s="1224"/>
      <c r="CR72" s="1224"/>
      <c r="CS72" s="1224"/>
      <c r="CT72" s="1224"/>
      <c r="CU72" s="1224"/>
      <c r="CV72" s="1224" t="s">
        <v>7</v>
      </c>
      <c r="CW72" s="1224"/>
      <c r="CX72" s="1224"/>
      <c r="CY72" s="1224"/>
      <c r="CZ72" s="1224"/>
      <c r="DA72" s="1224"/>
      <c r="DB72" s="1224"/>
      <c r="DC72" s="1224"/>
    </row>
    <row r="73" spans="2:107" x14ac:dyDescent="0.15">
      <c r="B73" s="10"/>
      <c r="G73" s="1230"/>
      <c r="H73" s="1230"/>
      <c r="I73" s="1230"/>
      <c r="J73" s="1230"/>
      <c r="K73" s="1231"/>
      <c r="L73" s="1231"/>
      <c r="M73" s="1231"/>
      <c r="N73" s="1231"/>
      <c r="AM73" s="19"/>
      <c r="AN73" s="1227" t="s">
        <v>8</v>
      </c>
      <c r="AO73" s="1227"/>
      <c r="AP73" s="1227"/>
      <c r="AQ73" s="1227"/>
      <c r="AR73" s="1227"/>
      <c r="AS73" s="1227"/>
      <c r="AT73" s="1227"/>
      <c r="AU73" s="1227"/>
      <c r="AV73" s="1227"/>
      <c r="AW73" s="1227"/>
      <c r="AX73" s="1227"/>
      <c r="AY73" s="1227"/>
      <c r="AZ73" s="1227"/>
      <c r="BA73" s="1227"/>
      <c r="BB73" s="1227" t="s">
        <v>9</v>
      </c>
      <c r="BC73" s="1227"/>
      <c r="BD73" s="1227"/>
      <c r="BE73" s="1227"/>
      <c r="BF73" s="1227"/>
      <c r="BG73" s="1227"/>
      <c r="BH73" s="1227"/>
      <c r="BI73" s="1227"/>
      <c r="BJ73" s="1227"/>
      <c r="BK73" s="1227"/>
      <c r="BL73" s="1227"/>
      <c r="BM73" s="1227"/>
      <c r="BN73" s="1227"/>
      <c r="BO73" s="1227"/>
      <c r="BP73" s="1225">
        <v>25.6</v>
      </c>
      <c r="BQ73" s="1225"/>
      <c r="BR73" s="1225"/>
      <c r="BS73" s="1225"/>
      <c r="BT73" s="1225"/>
      <c r="BU73" s="1225"/>
      <c r="BV73" s="1225"/>
      <c r="BW73" s="1225"/>
      <c r="BX73" s="1225">
        <v>19.899999999999999</v>
      </c>
      <c r="BY73" s="1225"/>
      <c r="BZ73" s="1225"/>
      <c r="CA73" s="1225"/>
      <c r="CB73" s="1225"/>
      <c r="CC73" s="1225"/>
      <c r="CD73" s="1225"/>
      <c r="CE73" s="1225"/>
      <c r="CF73" s="1225">
        <v>11.9</v>
      </c>
      <c r="CG73" s="1225"/>
      <c r="CH73" s="1225"/>
      <c r="CI73" s="1225"/>
      <c r="CJ73" s="1225"/>
      <c r="CK73" s="1225"/>
      <c r="CL73" s="1225"/>
      <c r="CM73" s="1225"/>
      <c r="CN73" s="1225">
        <v>6.2</v>
      </c>
      <c r="CO73" s="1225"/>
      <c r="CP73" s="1225"/>
      <c r="CQ73" s="1225"/>
      <c r="CR73" s="1225"/>
      <c r="CS73" s="1225"/>
      <c r="CT73" s="1225"/>
      <c r="CU73" s="1225"/>
      <c r="CV73" s="1225">
        <v>12.2</v>
      </c>
      <c r="CW73" s="1225"/>
      <c r="CX73" s="1225"/>
      <c r="CY73" s="1225"/>
      <c r="CZ73" s="1225"/>
      <c r="DA73" s="1225"/>
      <c r="DB73" s="1225"/>
      <c r="DC73" s="1225"/>
    </row>
    <row r="74" spans="2:107" x14ac:dyDescent="0.15">
      <c r="B74" s="10"/>
      <c r="G74" s="1230"/>
      <c r="H74" s="1230"/>
      <c r="I74" s="1230"/>
      <c r="J74" s="1230"/>
      <c r="K74" s="1231"/>
      <c r="L74" s="1231"/>
      <c r="M74" s="1231"/>
      <c r="N74" s="1231"/>
      <c r="AM74" s="19"/>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x14ac:dyDescent="0.15">
      <c r="B75" s="10"/>
      <c r="G75" s="1230"/>
      <c r="H75" s="1230"/>
      <c r="I75" s="1220"/>
      <c r="J75" s="1220"/>
      <c r="K75" s="1226"/>
      <c r="L75" s="1226"/>
      <c r="M75" s="1226"/>
      <c r="N75" s="1226"/>
      <c r="AM75" s="19"/>
      <c r="AN75" s="1227"/>
      <c r="AO75" s="1227"/>
      <c r="AP75" s="1227"/>
      <c r="AQ75" s="1227"/>
      <c r="AR75" s="1227"/>
      <c r="AS75" s="1227"/>
      <c r="AT75" s="1227"/>
      <c r="AU75" s="1227"/>
      <c r="AV75" s="1227"/>
      <c r="AW75" s="1227"/>
      <c r="AX75" s="1227"/>
      <c r="AY75" s="1227"/>
      <c r="AZ75" s="1227"/>
      <c r="BA75" s="1227"/>
      <c r="BB75" s="1227" t="s">
        <v>13</v>
      </c>
      <c r="BC75" s="1227"/>
      <c r="BD75" s="1227"/>
      <c r="BE75" s="1227"/>
      <c r="BF75" s="1227"/>
      <c r="BG75" s="1227"/>
      <c r="BH75" s="1227"/>
      <c r="BI75" s="1227"/>
      <c r="BJ75" s="1227"/>
      <c r="BK75" s="1227"/>
      <c r="BL75" s="1227"/>
      <c r="BM75" s="1227"/>
      <c r="BN75" s="1227"/>
      <c r="BO75" s="1227"/>
      <c r="BP75" s="1225">
        <v>12.2</v>
      </c>
      <c r="BQ75" s="1225"/>
      <c r="BR75" s="1225"/>
      <c r="BS75" s="1225"/>
      <c r="BT75" s="1225"/>
      <c r="BU75" s="1225"/>
      <c r="BV75" s="1225"/>
      <c r="BW75" s="1225"/>
      <c r="BX75" s="1225">
        <v>11.4</v>
      </c>
      <c r="BY75" s="1225"/>
      <c r="BZ75" s="1225"/>
      <c r="CA75" s="1225"/>
      <c r="CB75" s="1225"/>
      <c r="CC75" s="1225"/>
      <c r="CD75" s="1225"/>
      <c r="CE75" s="1225"/>
      <c r="CF75" s="1225">
        <v>10.1</v>
      </c>
      <c r="CG75" s="1225"/>
      <c r="CH75" s="1225"/>
      <c r="CI75" s="1225"/>
      <c r="CJ75" s="1225"/>
      <c r="CK75" s="1225"/>
      <c r="CL75" s="1225"/>
      <c r="CM75" s="1225"/>
      <c r="CN75" s="1225">
        <v>9.6</v>
      </c>
      <c r="CO75" s="1225"/>
      <c r="CP75" s="1225"/>
      <c r="CQ75" s="1225"/>
      <c r="CR75" s="1225"/>
      <c r="CS75" s="1225"/>
      <c r="CT75" s="1225"/>
      <c r="CU75" s="1225"/>
      <c r="CV75" s="1225">
        <v>9</v>
      </c>
      <c r="CW75" s="1225"/>
      <c r="CX75" s="1225"/>
      <c r="CY75" s="1225"/>
      <c r="CZ75" s="1225"/>
      <c r="DA75" s="1225"/>
      <c r="DB75" s="1225"/>
      <c r="DC75" s="1225"/>
    </row>
    <row r="76" spans="2:107" x14ac:dyDescent="0.15">
      <c r="B76" s="10"/>
      <c r="G76" s="1230"/>
      <c r="H76" s="1230"/>
      <c r="I76" s="1220"/>
      <c r="J76" s="1220"/>
      <c r="K76" s="1226"/>
      <c r="L76" s="1226"/>
      <c r="M76" s="1226"/>
      <c r="N76" s="1226"/>
      <c r="AM76" s="19"/>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x14ac:dyDescent="0.15">
      <c r="B77" s="10"/>
      <c r="G77" s="1220"/>
      <c r="H77" s="1220"/>
      <c r="I77" s="1220"/>
      <c r="J77" s="1220"/>
      <c r="K77" s="1231"/>
      <c r="L77" s="1231"/>
      <c r="M77" s="1231"/>
      <c r="N77" s="1231"/>
      <c r="AN77" s="1224" t="s">
        <v>11</v>
      </c>
      <c r="AO77" s="1224"/>
      <c r="AP77" s="1224"/>
      <c r="AQ77" s="1224"/>
      <c r="AR77" s="1224"/>
      <c r="AS77" s="1224"/>
      <c r="AT77" s="1224"/>
      <c r="AU77" s="1224"/>
      <c r="AV77" s="1224"/>
      <c r="AW77" s="1224"/>
      <c r="AX77" s="1224"/>
      <c r="AY77" s="1224"/>
      <c r="AZ77" s="1224"/>
      <c r="BA77" s="1224"/>
      <c r="BB77" s="1227" t="s">
        <v>9</v>
      </c>
      <c r="BC77" s="1227"/>
      <c r="BD77" s="1227"/>
      <c r="BE77" s="1227"/>
      <c r="BF77" s="1227"/>
      <c r="BG77" s="1227"/>
      <c r="BH77" s="1227"/>
      <c r="BI77" s="1227"/>
      <c r="BJ77" s="1227"/>
      <c r="BK77" s="1227"/>
      <c r="BL77" s="1227"/>
      <c r="BM77" s="1227"/>
      <c r="BN77" s="1227"/>
      <c r="BO77" s="1227"/>
      <c r="BP77" s="1225">
        <v>3.1</v>
      </c>
      <c r="BQ77" s="1225"/>
      <c r="BR77" s="1225"/>
      <c r="BS77" s="1225"/>
      <c r="BT77" s="1225"/>
      <c r="BU77" s="1225"/>
      <c r="BV77" s="1225"/>
      <c r="BW77" s="1225"/>
      <c r="BX77" s="1225">
        <v>13.7</v>
      </c>
      <c r="BY77" s="1225"/>
      <c r="BZ77" s="1225"/>
      <c r="CA77" s="1225"/>
      <c r="CB77" s="1225"/>
      <c r="CC77" s="1225"/>
      <c r="CD77" s="1225"/>
      <c r="CE77" s="1225"/>
      <c r="CF77" s="1225">
        <v>6.9</v>
      </c>
      <c r="CG77" s="1225"/>
      <c r="CH77" s="1225"/>
      <c r="CI77" s="1225"/>
      <c r="CJ77" s="1225"/>
      <c r="CK77" s="1225"/>
      <c r="CL77" s="1225"/>
      <c r="CM77" s="1225"/>
      <c r="CN77" s="1225">
        <v>0</v>
      </c>
      <c r="CO77" s="1225"/>
      <c r="CP77" s="1225"/>
      <c r="CQ77" s="1225"/>
      <c r="CR77" s="1225"/>
      <c r="CS77" s="1225"/>
      <c r="CT77" s="1225"/>
      <c r="CU77" s="1225"/>
      <c r="CV77" s="1225">
        <v>0</v>
      </c>
      <c r="CW77" s="1225"/>
      <c r="CX77" s="1225"/>
      <c r="CY77" s="1225"/>
      <c r="CZ77" s="1225"/>
      <c r="DA77" s="1225"/>
      <c r="DB77" s="1225"/>
      <c r="DC77" s="1225"/>
    </row>
    <row r="78" spans="2:107" x14ac:dyDescent="0.15">
      <c r="B78" s="10"/>
      <c r="G78" s="1220"/>
      <c r="H78" s="1220"/>
      <c r="I78" s="1220"/>
      <c r="J78" s="1220"/>
      <c r="K78" s="1231"/>
      <c r="L78" s="1231"/>
      <c r="M78" s="1231"/>
      <c r="N78" s="1231"/>
      <c r="AN78" s="1224"/>
      <c r="AO78" s="1224"/>
      <c r="AP78" s="1224"/>
      <c r="AQ78" s="1224"/>
      <c r="AR78" s="1224"/>
      <c r="AS78" s="1224"/>
      <c r="AT78" s="1224"/>
      <c r="AU78" s="1224"/>
      <c r="AV78" s="1224"/>
      <c r="AW78" s="1224"/>
      <c r="AX78" s="1224"/>
      <c r="AY78" s="1224"/>
      <c r="AZ78" s="1224"/>
      <c r="BA78" s="1224"/>
      <c r="BB78" s="1227"/>
      <c r="BC78" s="1227"/>
      <c r="BD78" s="1227"/>
      <c r="BE78" s="1227"/>
      <c r="BF78" s="1227"/>
      <c r="BG78" s="1227"/>
      <c r="BH78" s="1227"/>
      <c r="BI78" s="1227"/>
      <c r="BJ78" s="1227"/>
      <c r="BK78" s="1227"/>
      <c r="BL78" s="1227"/>
      <c r="BM78" s="1227"/>
      <c r="BN78" s="1227"/>
      <c r="BO78" s="1227"/>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x14ac:dyDescent="0.15">
      <c r="B79" s="10"/>
      <c r="G79" s="1220"/>
      <c r="H79" s="1220"/>
      <c r="I79" s="1229"/>
      <c r="J79" s="1229"/>
      <c r="K79" s="1232"/>
      <c r="L79" s="1232"/>
      <c r="M79" s="1232"/>
      <c r="N79" s="1232"/>
      <c r="AN79" s="1224"/>
      <c r="AO79" s="1224"/>
      <c r="AP79" s="1224"/>
      <c r="AQ79" s="1224"/>
      <c r="AR79" s="1224"/>
      <c r="AS79" s="1224"/>
      <c r="AT79" s="1224"/>
      <c r="AU79" s="1224"/>
      <c r="AV79" s="1224"/>
      <c r="AW79" s="1224"/>
      <c r="AX79" s="1224"/>
      <c r="AY79" s="1224"/>
      <c r="AZ79" s="1224"/>
      <c r="BA79" s="1224"/>
      <c r="BB79" s="1227" t="s">
        <v>13</v>
      </c>
      <c r="BC79" s="1227"/>
      <c r="BD79" s="1227"/>
      <c r="BE79" s="1227"/>
      <c r="BF79" s="1227"/>
      <c r="BG79" s="1227"/>
      <c r="BH79" s="1227"/>
      <c r="BI79" s="1227"/>
      <c r="BJ79" s="1227"/>
      <c r="BK79" s="1227"/>
      <c r="BL79" s="1227"/>
      <c r="BM79" s="1227"/>
      <c r="BN79" s="1227"/>
      <c r="BO79" s="1227"/>
      <c r="BP79" s="1225">
        <v>7.9</v>
      </c>
      <c r="BQ79" s="1225"/>
      <c r="BR79" s="1225"/>
      <c r="BS79" s="1225"/>
      <c r="BT79" s="1225"/>
      <c r="BU79" s="1225"/>
      <c r="BV79" s="1225"/>
      <c r="BW79" s="1225"/>
      <c r="BX79" s="1225">
        <v>7.9</v>
      </c>
      <c r="BY79" s="1225"/>
      <c r="BZ79" s="1225"/>
      <c r="CA79" s="1225"/>
      <c r="CB79" s="1225"/>
      <c r="CC79" s="1225"/>
      <c r="CD79" s="1225"/>
      <c r="CE79" s="1225"/>
      <c r="CF79" s="1225">
        <v>8</v>
      </c>
      <c r="CG79" s="1225"/>
      <c r="CH79" s="1225"/>
      <c r="CI79" s="1225"/>
      <c r="CJ79" s="1225"/>
      <c r="CK79" s="1225"/>
      <c r="CL79" s="1225"/>
      <c r="CM79" s="1225"/>
      <c r="CN79" s="1225">
        <v>8</v>
      </c>
      <c r="CO79" s="1225"/>
      <c r="CP79" s="1225"/>
      <c r="CQ79" s="1225"/>
      <c r="CR79" s="1225"/>
      <c r="CS79" s="1225"/>
      <c r="CT79" s="1225"/>
      <c r="CU79" s="1225"/>
      <c r="CV79" s="1225">
        <v>8.1</v>
      </c>
      <c r="CW79" s="1225"/>
      <c r="CX79" s="1225"/>
      <c r="CY79" s="1225"/>
      <c r="CZ79" s="1225"/>
      <c r="DA79" s="1225"/>
      <c r="DB79" s="1225"/>
      <c r="DC79" s="1225"/>
    </row>
    <row r="80" spans="2:107" x14ac:dyDescent="0.15">
      <c r="B80" s="10"/>
      <c r="G80" s="1220"/>
      <c r="H80" s="1220"/>
      <c r="I80" s="1229"/>
      <c r="J80" s="1229"/>
      <c r="K80" s="1232"/>
      <c r="L80" s="1232"/>
      <c r="M80" s="1232"/>
      <c r="N80" s="1232"/>
      <c r="AN80" s="1224"/>
      <c r="AO80" s="1224"/>
      <c r="AP80" s="1224"/>
      <c r="AQ80" s="1224"/>
      <c r="AR80" s="1224"/>
      <c r="AS80" s="1224"/>
      <c r="AT80" s="1224"/>
      <c r="AU80" s="1224"/>
      <c r="AV80" s="1224"/>
      <c r="AW80" s="1224"/>
      <c r="AX80" s="1224"/>
      <c r="AY80" s="1224"/>
      <c r="AZ80" s="1224"/>
      <c r="BA80" s="1224"/>
      <c r="BB80" s="1227"/>
      <c r="BC80" s="1227"/>
      <c r="BD80" s="1227"/>
      <c r="BE80" s="1227"/>
      <c r="BF80" s="1227"/>
      <c r="BG80" s="1227"/>
      <c r="BH80" s="1227"/>
      <c r="BI80" s="1227"/>
      <c r="BJ80" s="1227"/>
      <c r="BK80" s="1227"/>
      <c r="BL80" s="1227"/>
      <c r="BM80" s="1227"/>
      <c r="BN80" s="1227"/>
      <c r="BO80" s="1227"/>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ALSEPgqEZNTgEdSJqbtb69mODJ3jXEBej0P2rplOJD/wUsEDvgSfq0O7KUU07wwdWC+RjP20rdxweE1ZkcstqA==" saltValue="7yfvSGGHnfsrL7515o7ux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SkjuzTkQkd6PQm5Am4SH9lm50cOuKw7g14DKyZvLeZKZ0Meo3Ci5j9wp4fePtQWdfJmINcB1o36LQloOwUwfg==" saltValue="fSIF3OyifIUtBRvhuBhO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8uo4+GkF56Fs8tkSz1nI60ttqSITKwavGmef6+AMsedaq4USmDrbjEeeh4RQdqUv+gLREvLNMPT8zQ4MF4kh2A==" saltValue="s8iRqc2sqnuGr1/dRzyD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145</v>
      </c>
      <c r="DI1" s="713"/>
      <c r="DJ1" s="713"/>
      <c r="DK1" s="713"/>
      <c r="DL1" s="713"/>
      <c r="DM1" s="713"/>
      <c r="DN1" s="714"/>
      <c r="DO1" s="73"/>
      <c r="DP1" s="712" t="s">
        <v>146</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22</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09" t="s">
        <v>154</v>
      </c>
      <c r="AQ4" s="709"/>
      <c r="AR4" s="709"/>
      <c r="AS4" s="709"/>
      <c r="AT4" s="709"/>
      <c r="AU4" s="709"/>
      <c r="AV4" s="709"/>
      <c r="AW4" s="709"/>
      <c r="AX4" s="709"/>
      <c r="AY4" s="709"/>
      <c r="AZ4" s="709"/>
      <c r="BA4" s="709"/>
      <c r="BB4" s="709"/>
      <c r="BC4" s="709"/>
      <c r="BD4" s="709"/>
      <c r="BE4" s="709"/>
      <c r="BF4" s="709"/>
      <c r="BG4" s="709" t="s">
        <v>155</v>
      </c>
      <c r="BH4" s="709"/>
      <c r="BI4" s="709"/>
      <c r="BJ4" s="709"/>
      <c r="BK4" s="709"/>
      <c r="BL4" s="709"/>
      <c r="BM4" s="709"/>
      <c r="BN4" s="709"/>
      <c r="BO4" s="709" t="s">
        <v>152</v>
      </c>
      <c r="BP4" s="709"/>
      <c r="BQ4" s="709"/>
      <c r="BR4" s="709"/>
      <c r="BS4" s="709" t="s">
        <v>156</v>
      </c>
      <c r="BT4" s="709"/>
      <c r="BU4" s="709"/>
      <c r="BV4" s="709"/>
      <c r="BW4" s="709"/>
      <c r="BX4" s="709"/>
      <c r="BY4" s="709"/>
      <c r="BZ4" s="709"/>
      <c r="CA4" s="709"/>
      <c r="CB4" s="709"/>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158</v>
      </c>
      <c r="C5" s="671"/>
      <c r="D5" s="671"/>
      <c r="E5" s="671"/>
      <c r="F5" s="671"/>
      <c r="G5" s="671"/>
      <c r="H5" s="671"/>
      <c r="I5" s="671"/>
      <c r="J5" s="671"/>
      <c r="K5" s="671"/>
      <c r="L5" s="671"/>
      <c r="M5" s="671"/>
      <c r="N5" s="671"/>
      <c r="O5" s="671"/>
      <c r="P5" s="671"/>
      <c r="Q5" s="672"/>
      <c r="R5" s="667">
        <v>1050803</v>
      </c>
      <c r="S5" s="668"/>
      <c r="T5" s="668"/>
      <c r="U5" s="668"/>
      <c r="V5" s="668"/>
      <c r="W5" s="668"/>
      <c r="X5" s="668"/>
      <c r="Y5" s="696"/>
      <c r="Z5" s="710">
        <v>12.7</v>
      </c>
      <c r="AA5" s="710"/>
      <c r="AB5" s="710"/>
      <c r="AC5" s="710"/>
      <c r="AD5" s="711">
        <v>1050803</v>
      </c>
      <c r="AE5" s="711"/>
      <c r="AF5" s="711"/>
      <c r="AG5" s="711"/>
      <c r="AH5" s="711"/>
      <c r="AI5" s="711"/>
      <c r="AJ5" s="711"/>
      <c r="AK5" s="711"/>
      <c r="AL5" s="697">
        <v>22.7</v>
      </c>
      <c r="AM5" s="680"/>
      <c r="AN5" s="680"/>
      <c r="AO5" s="698"/>
      <c r="AP5" s="670" t="s">
        <v>159</v>
      </c>
      <c r="AQ5" s="671"/>
      <c r="AR5" s="671"/>
      <c r="AS5" s="671"/>
      <c r="AT5" s="671"/>
      <c r="AU5" s="671"/>
      <c r="AV5" s="671"/>
      <c r="AW5" s="671"/>
      <c r="AX5" s="671"/>
      <c r="AY5" s="671"/>
      <c r="AZ5" s="671"/>
      <c r="BA5" s="671"/>
      <c r="BB5" s="671"/>
      <c r="BC5" s="671"/>
      <c r="BD5" s="671"/>
      <c r="BE5" s="671"/>
      <c r="BF5" s="672"/>
      <c r="BG5" s="615">
        <v>1050803</v>
      </c>
      <c r="BH5" s="616"/>
      <c r="BI5" s="616"/>
      <c r="BJ5" s="616"/>
      <c r="BK5" s="616"/>
      <c r="BL5" s="616"/>
      <c r="BM5" s="616"/>
      <c r="BN5" s="617"/>
      <c r="BO5" s="657">
        <v>100</v>
      </c>
      <c r="BP5" s="657"/>
      <c r="BQ5" s="657"/>
      <c r="BR5" s="657"/>
      <c r="BS5" s="658" t="s">
        <v>62</v>
      </c>
      <c r="BT5" s="658"/>
      <c r="BU5" s="658"/>
      <c r="BV5" s="658"/>
      <c r="BW5" s="658"/>
      <c r="BX5" s="658"/>
      <c r="BY5" s="658"/>
      <c r="BZ5" s="658"/>
      <c r="CA5" s="658"/>
      <c r="CB5" s="692"/>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x14ac:dyDescent="0.15">
      <c r="B6" s="612" t="s">
        <v>163</v>
      </c>
      <c r="C6" s="613"/>
      <c r="D6" s="613"/>
      <c r="E6" s="613"/>
      <c r="F6" s="613"/>
      <c r="G6" s="613"/>
      <c r="H6" s="613"/>
      <c r="I6" s="613"/>
      <c r="J6" s="613"/>
      <c r="K6" s="613"/>
      <c r="L6" s="613"/>
      <c r="M6" s="613"/>
      <c r="N6" s="613"/>
      <c r="O6" s="613"/>
      <c r="P6" s="613"/>
      <c r="Q6" s="614"/>
      <c r="R6" s="615">
        <v>77101</v>
      </c>
      <c r="S6" s="616"/>
      <c r="T6" s="616"/>
      <c r="U6" s="616"/>
      <c r="V6" s="616"/>
      <c r="W6" s="616"/>
      <c r="X6" s="616"/>
      <c r="Y6" s="617"/>
      <c r="Z6" s="657">
        <v>0.9</v>
      </c>
      <c r="AA6" s="657"/>
      <c r="AB6" s="657"/>
      <c r="AC6" s="657"/>
      <c r="AD6" s="658">
        <v>77101</v>
      </c>
      <c r="AE6" s="658"/>
      <c r="AF6" s="658"/>
      <c r="AG6" s="658"/>
      <c r="AH6" s="658"/>
      <c r="AI6" s="658"/>
      <c r="AJ6" s="658"/>
      <c r="AK6" s="658"/>
      <c r="AL6" s="618">
        <v>1.7</v>
      </c>
      <c r="AM6" s="619"/>
      <c r="AN6" s="619"/>
      <c r="AO6" s="659"/>
      <c r="AP6" s="612" t="s">
        <v>164</v>
      </c>
      <c r="AQ6" s="613"/>
      <c r="AR6" s="613"/>
      <c r="AS6" s="613"/>
      <c r="AT6" s="613"/>
      <c r="AU6" s="613"/>
      <c r="AV6" s="613"/>
      <c r="AW6" s="613"/>
      <c r="AX6" s="613"/>
      <c r="AY6" s="613"/>
      <c r="AZ6" s="613"/>
      <c r="BA6" s="613"/>
      <c r="BB6" s="613"/>
      <c r="BC6" s="613"/>
      <c r="BD6" s="613"/>
      <c r="BE6" s="613"/>
      <c r="BF6" s="614"/>
      <c r="BG6" s="615">
        <v>1050803</v>
      </c>
      <c r="BH6" s="616"/>
      <c r="BI6" s="616"/>
      <c r="BJ6" s="616"/>
      <c r="BK6" s="616"/>
      <c r="BL6" s="616"/>
      <c r="BM6" s="616"/>
      <c r="BN6" s="617"/>
      <c r="BO6" s="657">
        <v>100</v>
      </c>
      <c r="BP6" s="657"/>
      <c r="BQ6" s="657"/>
      <c r="BR6" s="657"/>
      <c r="BS6" s="658" t="s">
        <v>62</v>
      </c>
      <c r="BT6" s="658"/>
      <c r="BU6" s="658"/>
      <c r="BV6" s="658"/>
      <c r="BW6" s="658"/>
      <c r="BX6" s="658"/>
      <c r="BY6" s="658"/>
      <c r="BZ6" s="658"/>
      <c r="CA6" s="658"/>
      <c r="CB6" s="692"/>
      <c r="CD6" s="670" t="s">
        <v>165</v>
      </c>
      <c r="CE6" s="671"/>
      <c r="CF6" s="671"/>
      <c r="CG6" s="671"/>
      <c r="CH6" s="671"/>
      <c r="CI6" s="671"/>
      <c r="CJ6" s="671"/>
      <c r="CK6" s="671"/>
      <c r="CL6" s="671"/>
      <c r="CM6" s="671"/>
      <c r="CN6" s="671"/>
      <c r="CO6" s="671"/>
      <c r="CP6" s="671"/>
      <c r="CQ6" s="672"/>
      <c r="CR6" s="615">
        <v>83960</v>
      </c>
      <c r="CS6" s="616"/>
      <c r="CT6" s="616"/>
      <c r="CU6" s="616"/>
      <c r="CV6" s="616"/>
      <c r="CW6" s="616"/>
      <c r="CX6" s="616"/>
      <c r="CY6" s="617"/>
      <c r="CZ6" s="697">
        <v>1</v>
      </c>
      <c r="DA6" s="680"/>
      <c r="DB6" s="680"/>
      <c r="DC6" s="699"/>
      <c r="DD6" s="621" t="s">
        <v>62</v>
      </c>
      <c r="DE6" s="616"/>
      <c r="DF6" s="616"/>
      <c r="DG6" s="616"/>
      <c r="DH6" s="616"/>
      <c r="DI6" s="616"/>
      <c r="DJ6" s="616"/>
      <c r="DK6" s="616"/>
      <c r="DL6" s="616"/>
      <c r="DM6" s="616"/>
      <c r="DN6" s="616"/>
      <c r="DO6" s="616"/>
      <c r="DP6" s="617"/>
      <c r="DQ6" s="621">
        <v>83960</v>
      </c>
      <c r="DR6" s="616"/>
      <c r="DS6" s="616"/>
      <c r="DT6" s="616"/>
      <c r="DU6" s="616"/>
      <c r="DV6" s="616"/>
      <c r="DW6" s="616"/>
      <c r="DX6" s="616"/>
      <c r="DY6" s="616"/>
      <c r="DZ6" s="616"/>
      <c r="EA6" s="616"/>
      <c r="EB6" s="616"/>
      <c r="EC6" s="656"/>
    </row>
    <row r="7" spans="2:143" ht="11.25" customHeight="1" x14ac:dyDescent="0.15">
      <c r="B7" s="612" t="s">
        <v>166</v>
      </c>
      <c r="C7" s="613"/>
      <c r="D7" s="613"/>
      <c r="E7" s="613"/>
      <c r="F7" s="613"/>
      <c r="G7" s="613"/>
      <c r="H7" s="613"/>
      <c r="I7" s="613"/>
      <c r="J7" s="613"/>
      <c r="K7" s="613"/>
      <c r="L7" s="613"/>
      <c r="M7" s="613"/>
      <c r="N7" s="613"/>
      <c r="O7" s="613"/>
      <c r="P7" s="613"/>
      <c r="Q7" s="614"/>
      <c r="R7" s="615">
        <v>601</v>
      </c>
      <c r="S7" s="616"/>
      <c r="T7" s="616"/>
      <c r="U7" s="616"/>
      <c r="V7" s="616"/>
      <c r="W7" s="616"/>
      <c r="X7" s="616"/>
      <c r="Y7" s="617"/>
      <c r="Z7" s="657">
        <v>0</v>
      </c>
      <c r="AA7" s="657"/>
      <c r="AB7" s="657"/>
      <c r="AC7" s="657"/>
      <c r="AD7" s="658">
        <v>601</v>
      </c>
      <c r="AE7" s="658"/>
      <c r="AF7" s="658"/>
      <c r="AG7" s="658"/>
      <c r="AH7" s="658"/>
      <c r="AI7" s="658"/>
      <c r="AJ7" s="658"/>
      <c r="AK7" s="658"/>
      <c r="AL7" s="618">
        <v>0</v>
      </c>
      <c r="AM7" s="619"/>
      <c r="AN7" s="619"/>
      <c r="AO7" s="659"/>
      <c r="AP7" s="612" t="s">
        <v>167</v>
      </c>
      <c r="AQ7" s="613"/>
      <c r="AR7" s="613"/>
      <c r="AS7" s="613"/>
      <c r="AT7" s="613"/>
      <c r="AU7" s="613"/>
      <c r="AV7" s="613"/>
      <c r="AW7" s="613"/>
      <c r="AX7" s="613"/>
      <c r="AY7" s="613"/>
      <c r="AZ7" s="613"/>
      <c r="BA7" s="613"/>
      <c r="BB7" s="613"/>
      <c r="BC7" s="613"/>
      <c r="BD7" s="613"/>
      <c r="BE7" s="613"/>
      <c r="BF7" s="614"/>
      <c r="BG7" s="615">
        <v>422807</v>
      </c>
      <c r="BH7" s="616"/>
      <c r="BI7" s="616"/>
      <c r="BJ7" s="616"/>
      <c r="BK7" s="616"/>
      <c r="BL7" s="616"/>
      <c r="BM7" s="616"/>
      <c r="BN7" s="617"/>
      <c r="BO7" s="657">
        <v>40.200000000000003</v>
      </c>
      <c r="BP7" s="657"/>
      <c r="BQ7" s="657"/>
      <c r="BR7" s="657"/>
      <c r="BS7" s="658" t="s">
        <v>62</v>
      </c>
      <c r="BT7" s="658"/>
      <c r="BU7" s="658"/>
      <c r="BV7" s="658"/>
      <c r="BW7" s="658"/>
      <c r="BX7" s="658"/>
      <c r="BY7" s="658"/>
      <c r="BZ7" s="658"/>
      <c r="CA7" s="658"/>
      <c r="CB7" s="692"/>
      <c r="CD7" s="612" t="s">
        <v>168</v>
      </c>
      <c r="CE7" s="613"/>
      <c r="CF7" s="613"/>
      <c r="CG7" s="613"/>
      <c r="CH7" s="613"/>
      <c r="CI7" s="613"/>
      <c r="CJ7" s="613"/>
      <c r="CK7" s="613"/>
      <c r="CL7" s="613"/>
      <c r="CM7" s="613"/>
      <c r="CN7" s="613"/>
      <c r="CO7" s="613"/>
      <c r="CP7" s="613"/>
      <c r="CQ7" s="614"/>
      <c r="CR7" s="615">
        <v>1680242</v>
      </c>
      <c r="CS7" s="616"/>
      <c r="CT7" s="616"/>
      <c r="CU7" s="616"/>
      <c r="CV7" s="616"/>
      <c r="CW7" s="616"/>
      <c r="CX7" s="616"/>
      <c r="CY7" s="617"/>
      <c r="CZ7" s="657">
        <v>20.8</v>
      </c>
      <c r="DA7" s="657"/>
      <c r="DB7" s="657"/>
      <c r="DC7" s="657"/>
      <c r="DD7" s="621">
        <v>420797</v>
      </c>
      <c r="DE7" s="616"/>
      <c r="DF7" s="616"/>
      <c r="DG7" s="616"/>
      <c r="DH7" s="616"/>
      <c r="DI7" s="616"/>
      <c r="DJ7" s="616"/>
      <c r="DK7" s="616"/>
      <c r="DL7" s="616"/>
      <c r="DM7" s="616"/>
      <c r="DN7" s="616"/>
      <c r="DO7" s="616"/>
      <c r="DP7" s="617"/>
      <c r="DQ7" s="621">
        <v>980050</v>
      </c>
      <c r="DR7" s="616"/>
      <c r="DS7" s="616"/>
      <c r="DT7" s="616"/>
      <c r="DU7" s="616"/>
      <c r="DV7" s="616"/>
      <c r="DW7" s="616"/>
      <c r="DX7" s="616"/>
      <c r="DY7" s="616"/>
      <c r="DZ7" s="616"/>
      <c r="EA7" s="616"/>
      <c r="EB7" s="616"/>
      <c r="EC7" s="656"/>
    </row>
    <row r="8" spans="2:143" ht="11.25" customHeight="1" x14ac:dyDescent="0.15">
      <c r="B8" s="612" t="s">
        <v>169</v>
      </c>
      <c r="C8" s="613"/>
      <c r="D8" s="613"/>
      <c r="E8" s="613"/>
      <c r="F8" s="613"/>
      <c r="G8" s="613"/>
      <c r="H8" s="613"/>
      <c r="I8" s="613"/>
      <c r="J8" s="613"/>
      <c r="K8" s="613"/>
      <c r="L8" s="613"/>
      <c r="M8" s="613"/>
      <c r="N8" s="613"/>
      <c r="O8" s="613"/>
      <c r="P8" s="613"/>
      <c r="Q8" s="614"/>
      <c r="R8" s="615">
        <v>5836</v>
      </c>
      <c r="S8" s="616"/>
      <c r="T8" s="616"/>
      <c r="U8" s="616"/>
      <c r="V8" s="616"/>
      <c r="W8" s="616"/>
      <c r="X8" s="616"/>
      <c r="Y8" s="617"/>
      <c r="Z8" s="657">
        <v>0.1</v>
      </c>
      <c r="AA8" s="657"/>
      <c r="AB8" s="657"/>
      <c r="AC8" s="657"/>
      <c r="AD8" s="658">
        <v>5836</v>
      </c>
      <c r="AE8" s="658"/>
      <c r="AF8" s="658"/>
      <c r="AG8" s="658"/>
      <c r="AH8" s="658"/>
      <c r="AI8" s="658"/>
      <c r="AJ8" s="658"/>
      <c r="AK8" s="658"/>
      <c r="AL8" s="618">
        <v>0.1</v>
      </c>
      <c r="AM8" s="619"/>
      <c r="AN8" s="619"/>
      <c r="AO8" s="659"/>
      <c r="AP8" s="612" t="s">
        <v>170</v>
      </c>
      <c r="AQ8" s="613"/>
      <c r="AR8" s="613"/>
      <c r="AS8" s="613"/>
      <c r="AT8" s="613"/>
      <c r="AU8" s="613"/>
      <c r="AV8" s="613"/>
      <c r="AW8" s="613"/>
      <c r="AX8" s="613"/>
      <c r="AY8" s="613"/>
      <c r="AZ8" s="613"/>
      <c r="BA8" s="613"/>
      <c r="BB8" s="613"/>
      <c r="BC8" s="613"/>
      <c r="BD8" s="613"/>
      <c r="BE8" s="613"/>
      <c r="BF8" s="614"/>
      <c r="BG8" s="615">
        <v>18668</v>
      </c>
      <c r="BH8" s="616"/>
      <c r="BI8" s="616"/>
      <c r="BJ8" s="616"/>
      <c r="BK8" s="616"/>
      <c r="BL8" s="616"/>
      <c r="BM8" s="616"/>
      <c r="BN8" s="617"/>
      <c r="BO8" s="657">
        <v>1.8</v>
      </c>
      <c r="BP8" s="657"/>
      <c r="BQ8" s="657"/>
      <c r="BR8" s="657"/>
      <c r="BS8" s="658" t="s">
        <v>62</v>
      </c>
      <c r="BT8" s="658"/>
      <c r="BU8" s="658"/>
      <c r="BV8" s="658"/>
      <c r="BW8" s="658"/>
      <c r="BX8" s="658"/>
      <c r="BY8" s="658"/>
      <c r="BZ8" s="658"/>
      <c r="CA8" s="658"/>
      <c r="CB8" s="692"/>
      <c r="CD8" s="612" t="s">
        <v>171</v>
      </c>
      <c r="CE8" s="613"/>
      <c r="CF8" s="613"/>
      <c r="CG8" s="613"/>
      <c r="CH8" s="613"/>
      <c r="CI8" s="613"/>
      <c r="CJ8" s="613"/>
      <c r="CK8" s="613"/>
      <c r="CL8" s="613"/>
      <c r="CM8" s="613"/>
      <c r="CN8" s="613"/>
      <c r="CO8" s="613"/>
      <c r="CP8" s="613"/>
      <c r="CQ8" s="614"/>
      <c r="CR8" s="615">
        <v>2579728</v>
      </c>
      <c r="CS8" s="616"/>
      <c r="CT8" s="616"/>
      <c r="CU8" s="616"/>
      <c r="CV8" s="616"/>
      <c r="CW8" s="616"/>
      <c r="CX8" s="616"/>
      <c r="CY8" s="617"/>
      <c r="CZ8" s="657">
        <v>32</v>
      </c>
      <c r="DA8" s="657"/>
      <c r="DB8" s="657"/>
      <c r="DC8" s="657"/>
      <c r="DD8" s="621">
        <v>76045</v>
      </c>
      <c r="DE8" s="616"/>
      <c r="DF8" s="616"/>
      <c r="DG8" s="616"/>
      <c r="DH8" s="616"/>
      <c r="DI8" s="616"/>
      <c r="DJ8" s="616"/>
      <c r="DK8" s="616"/>
      <c r="DL8" s="616"/>
      <c r="DM8" s="616"/>
      <c r="DN8" s="616"/>
      <c r="DO8" s="616"/>
      <c r="DP8" s="617"/>
      <c r="DQ8" s="621">
        <v>1470076</v>
      </c>
      <c r="DR8" s="616"/>
      <c r="DS8" s="616"/>
      <c r="DT8" s="616"/>
      <c r="DU8" s="616"/>
      <c r="DV8" s="616"/>
      <c r="DW8" s="616"/>
      <c r="DX8" s="616"/>
      <c r="DY8" s="616"/>
      <c r="DZ8" s="616"/>
      <c r="EA8" s="616"/>
      <c r="EB8" s="616"/>
      <c r="EC8" s="656"/>
    </row>
    <row r="9" spans="2:143" ht="11.25" customHeight="1" x14ac:dyDescent="0.15">
      <c r="B9" s="612" t="s">
        <v>172</v>
      </c>
      <c r="C9" s="613"/>
      <c r="D9" s="613"/>
      <c r="E9" s="613"/>
      <c r="F9" s="613"/>
      <c r="G9" s="613"/>
      <c r="H9" s="613"/>
      <c r="I9" s="613"/>
      <c r="J9" s="613"/>
      <c r="K9" s="613"/>
      <c r="L9" s="613"/>
      <c r="M9" s="613"/>
      <c r="N9" s="613"/>
      <c r="O9" s="613"/>
      <c r="P9" s="613"/>
      <c r="Q9" s="614"/>
      <c r="R9" s="615">
        <v>6760</v>
      </c>
      <c r="S9" s="616"/>
      <c r="T9" s="616"/>
      <c r="U9" s="616"/>
      <c r="V9" s="616"/>
      <c r="W9" s="616"/>
      <c r="X9" s="616"/>
      <c r="Y9" s="617"/>
      <c r="Z9" s="657">
        <v>0.1</v>
      </c>
      <c r="AA9" s="657"/>
      <c r="AB9" s="657"/>
      <c r="AC9" s="657"/>
      <c r="AD9" s="658">
        <v>6760</v>
      </c>
      <c r="AE9" s="658"/>
      <c r="AF9" s="658"/>
      <c r="AG9" s="658"/>
      <c r="AH9" s="658"/>
      <c r="AI9" s="658"/>
      <c r="AJ9" s="658"/>
      <c r="AK9" s="658"/>
      <c r="AL9" s="618">
        <v>0.1</v>
      </c>
      <c r="AM9" s="619"/>
      <c r="AN9" s="619"/>
      <c r="AO9" s="659"/>
      <c r="AP9" s="612" t="s">
        <v>173</v>
      </c>
      <c r="AQ9" s="613"/>
      <c r="AR9" s="613"/>
      <c r="AS9" s="613"/>
      <c r="AT9" s="613"/>
      <c r="AU9" s="613"/>
      <c r="AV9" s="613"/>
      <c r="AW9" s="613"/>
      <c r="AX9" s="613"/>
      <c r="AY9" s="613"/>
      <c r="AZ9" s="613"/>
      <c r="BA9" s="613"/>
      <c r="BB9" s="613"/>
      <c r="BC9" s="613"/>
      <c r="BD9" s="613"/>
      <c r="BE9" s="613"/>
      <c r="BF9" s="614"/>
      <c r="BG9" s="615">
        <v>368450</v>
      </c>
      <c r="BH9" s="616"/>
      <c r="BI9" s="616"/>
      <c r="BJ9" s="616"/>
      <c r="BK9" s="616"/>
      <c r="BL9" s="616"/>
      <c r="BM9" s="616"/>
      <c r="BN9" s="617"/>
      <c r="BO9" s="657">
        <v>35.1</v>
      </c>
      <c r="BP9" s="657"/>
      <c r="BQ9" s="657"/>
      <c r="BR9" s="657"/>
      <c r="BS9" s="658" t="s">
        <v>62</v>
      </c>
      <c r="BT9" s="658"/>
      <c r="BU9" s="658"/>
      <c r="BV9" s="658"/>
      <c r="BW9" s="658"/>
      <c r="BX9" s="658"/>
      <c r="BY9" s="658"/>
      <c r="BZ9" s="658"/>
      <c r="CA9" s="658"/>
      <c r="CB9" s="692"/>
      <c r="CD9" s="612" t="s">
        <v>174</v>
      </c>
      <c r="CE9" s="613"/>
      <c r="CF9" s="613"/>
      <c r="CG9" s="613"/>
      <c r="CH9" s="613"/>
      <c r="CI9" s="613"/>
      <c r="CJ9" s="613"/>
      <c r="CK9" s="613"/>
      <c r="CL9" s="613"/>
      <c r="CM9" s="613"/>
      <c r="CN9" s="613"/>
      <c r="CO9" s="613"/>
      <c r="CP9" s="613"/>
      <c r="CQ9" s="614"/>
      <c r="CR9" s="615">
        <v>1112106</v>
      </c>
      <c r="CS9" s="616"/>
      <c r="CT9" s="616"/>
      <c r="CU9" s="616"/>
      <c r="CV9" s="616"/>
      <c r="CW9" s="616"/>
      <c r="CX9" s="616"/>
      <c r="CY9" s="617"/>
      <c r="CZ9" s="657">
        <v>13.8</v>
      </c>
      <c r="DA9" s="657"/>
      <c r="DB9" s="657"/>
      <c r="DC9" s="657"/>
      <c r="DD9" s="621">
        <v>4819</v>
      </c>
      <c r="DE9" s="616"/>
      <c r="DF9" s="616"/>
      <c r="DG9" s="616"/>
      <c r="DH9" s="616"/>
      <c r="DI9" s="616"/>
      <c r="DJ9" s="616"/>
      <c r="DK9" s="616"/>
      <c r="DL9" s="616"/>
      <c r="DM9" s="616"/>
      <c r="DN9" s="616"/>
      <c r="DO9" s="616"/>
      <c r="DP9" s="617"/>
      <c r="DQ9" s="621">
        <v>999130</v>
      </c>
      <c r="DR9" s="616"/>
      <c r="DS9" s="616"/>
      <c r="DT9" s="616"/>
      <c r="DU9" s="616"/>
      <c r="DV9" s="616"/>
      <c r="DW9" s="616"/>
      <c r="DX9" s="616"/>
      <c r="DY9" s="616"/>
      <c r="DZ9" s="616"/>
      <c r="EA9" s="616"/>
      <c r="EB9" s="616"/>
      <c r="EC9" s="656"/>
    </row>
    <row r="10" spans="2:143" ht="11.25" customHeight="1" x14ac:dyDescent="0.15">
      <c r="B10" s="612" t="s">
        <v>175</v>
      </c>
      <c r="C10" s="613"/>
      <c r="D10" s="613"/>
      <c r="E10" s="613"/>
      <c r="F10" s="613"/>
      <c r="G10" s="613"/>
      <c r="H10" s="613"/>
      <c r="I10" s="613"/>
      <c r="J10" s="613"/>
      <c r="K10" s="613"/>
      <c r="L10" s="613"/>
      <c r="M10" s="613"/>
      <c r="N10" s="613"/>
      <c r="O10" s="613"/>
      <c r="P10" s="613"/>
      <c r="Q10" s="614"/>
      <c r="R10" s="615" t="s">
        <v>62</v>
      </c>
      <c r="S10" s="616"/>
      <c r="T10" s="616"/>
      <c r="U10" s="616"/>
      <c r="V10" s="616"/>
      <c r="W10" s="616"/>
      <c r="X10" s="616"/>
      <c r="Y10" s="617"/>
      <c r="Z10" s="657" t="s">
        <v>62</v>
      </c>
      <c r="AA10" s="657"/>
      <c r="AB10" s="657"/>
      <c r="AC10" s="657"/>
      <c r="AD10" s="658" t="s">
        <v>62</v>
      </c>
      <c r="AE10" s="658"/>
      <c r="AF10" s="658"/>
      <c r="AG10" s="658"/>
      <c r="AH10" s="658"/>
      <c r="AI10" s="658"/>
      <c r="AJ10" s="658"/>
      <c r="AK10" s="658"/>
      <c r="AL10" s="618" t="s">
        <v>62</v>
      </c>
      <c r="AM10" s="619"/>
      <c r="AN10" s="619"/>
      <c r="AO10" s="659"/>
      <c r="AP10" s="612" t="s">
        <v>176</v>
      </c>
      <c r="AQ10" s="613"/>
      <c r="AR10" s="613"/>
      <c r="AS10" s="613"/>
      <c r="AT10" s="613"/>
      <c r="AU10" s="613"/>
      <c r="AV10" s="613"/>
      <c r="AW10" s="613"/>
      <c r="AX10" s="613"/>
      <c r="AY10" s="613"/>
      <c r="AZ10" s="613"/>
      <c r="BA10" s="613"/>
      <c r="BB10" s="613"/>
      <c r="BC10" s="613"/>
      <c r="BD10" s="613"/>
      <c r="BE10" s="613"/>
      <c r="BF10" s="614"/>
      <c r="BG10" s="615">
        <v>15875</v>
      </c>
      <c r="BH10" s="616"/>
      <c r="BI10" s="616"/>
      <c r="BJ10" s="616"/>
      <c r="BK10" s="616"/>
      <c r="BL10" s="616"/>
      <c r="BM10" s="616"/>
      <c r="BN10" s="617"/>
      <c r="BO10" s="657">
        <v>1.5</v>
      </c>
      <c r="BP10" s="657"/>
      <c r="BQ10" s="657"/>
      <c r="BR10" s="657"/>
      <c r="BS10" s="658" t="s">
        <v>62</v>
      </c>
      <c r="BT10" s="658"/>
      <c r="BU10" s="658"/>
      <c r="BV10" s="658"/>
      <c r="BW10" s="658"/>
      <c r="BX10" s="658"/>
      <c r="BY10" s="658"/>
      <c r="BZ10" s="658"/>
      <c r="CA10" s="658"/>
      <c r="CB10" s="692"/>
      <c r="CD10" s="612" t="s">
        <v>177</v>
      </c>
      <c r="CE10" s="613"/>
      <c r="CF10" s="613"/>
      <c r="CG10" s="613"/>
      <c r="CH10" s="613"/>
      <c r="CI10" s="613"/>
      <c r="CJ10" s="613"/>
      <c r="CK10" s="613"/>
      <c r="CL10" s="613"/>
      <c r="CM10" s="613"/>
      <c r="CN10" s="613"/>
      <c r="CO10" s="613"/>
      <c r="CP10" s="613"/>
      <c r="CQ10" s="614"/>
      <c r="CR10" s="615" t="s">
        <v>62</v>
      </c>
      <c r="CS10" s="616"/>
      <c r="CT10" s="616"/>
      <c r="CU10" s="616"/>
      <c r="CV10" s="616"/>
      <c r="CW10" s="616"/>
      <c r="CX10" s="616"/>
      <c r="CY10" s="617"/>
      <c r="CZ10" s="657" t="s">
        <v>62</v>
      </c>
      <c r="DA10" s="657"/>
      <c r="DB10" s="657"/>
      <c r="DC10" s="657"/>
      <c r="DD10" s="621" t="s">
        <v>62</v>
      </c>
      <c r="DE10" s="616"/>
      <c r="DF10" s="616"/>
      <c r="DG10" s="616"/>
      <c r="DH10" s="616"/>
      <c r="DI10" s="616"/>
      <c r="DJ10" s="616"/>
      <c r="DK10" s="616"/>
      <c r="DL10" s="616"/>
      <c r="DM10" s="616"/>
      <c r="DN10" s="616"/>
      <c r="DO10" s="616"/>
      <c r="DP10" s="617"/>
      <c r="DQ10" s="621" t="s">
        <v>62</v>
      </c>
      <c r="DR10" s="616"/>
      <c r="DS10" s="616"/>
      <c r="DT10" s="616"/>
      <c r="DU10" s="616"/>
      <c r="DV10" s="616"/>
      <c r="DW10" s="616"/>
      <c r="DX10" s="616"/>
      <c r="DY10" s="616"/>
      <c r="DZ10" s="616"/>
      <c r="EA10" s="616"/>
      <c r="EB10" s="616"/>
      <c r="EC10" s="656"/>
    </row>
    <row r="11" spans="2:143" ht="11.25" customHeight="1" x14ac:dyDescent="0.15">
      <c r="B11" s="612" t="s">
        <v>178</v>
      </c>
      <c r="C11" s="613"/>
      <c r="D11" s="613"/>
      <c r="E11" s="613"/>
      <c r="F11" s="613"/>
      <c r="G11" s="613"/>
      <c r="H11" s="613"/>
      <c r="I11" s="613"/>
      <c r="J11" s="613"/>
      <c r="K11" s="613"/>
      <c r="L11" s="613"/>
      <c r="M11" s="613"/>
      <c r="N11" s="613"/>
      <c r="O11" s="613"/>
      <c r="P11" s="613"/>
      <c r="Q11" s="614"/>
      <c r="R11" s="615">
        <v>237272</v>
      </c>
      <c r="S11" s="616"/>
      <c r="T11" s="616"/>
      <c r="U11" s="616"/>
      <c r="V11" s="616"/>
      <c r="W11" s="616"/>
      <c r="X11" s="616"/>
      <c r="Y11" s="617"/>
      <c r="Z11" s="618">
        <v>2.9</v>
      </c>
      <c r="AA11" s="619"/>
      <c r="AB11" s="619"/>
      <c r="AC11" s="620"/>
      <c r="AD11" s="621">
        <v>237272</v>
      </c>
      <c r="AE11" s="616"/>
      <c r="AF11" s="616"/>
      <c r="AG11" s="616"/>
      <c r="AH11" s="616"/>
      <c r="AI11" s="616"/>
      <c r="AJ11" s="616"/>
      <c r="AK11" s="617"/>
      <c r="AL11" s="618">
        <v>5.0999999999999996</v>
      </c>
      <c r="AM11" s="619"/>
      <c r="AN11" s="619"/>
      <c r="AO11" s="659"/>
      <c r="AP11" s="612" t="s">
        <v>179</v>
      </c>
      <c r="AQ11" s="613"/>
      <c r="AR11" s="613"/>
      <c r="AS11" s="613"/>
      <c r="AT11" s="613"/>
      <c r="AU11" s="613"/>
      <c r="AV11" s="613"/>
      <c r="AW11" s="613"/>
      <c r="AX11" s="613"/>
      <c r="AY11" s="613"/>
      <c r="AZ11" s="613"/>
      <c r="BA11" s="613"/>
      <c r="BB11" s="613"/>
      <c r="BC11" s="613"/>
      <c r="BD11" s="613"/>
      <c r="BE11" s="613"/>
      <c r="BF11" s="614"/>
      <c r="BG11" s="615">
        <v>19814</v>
      </c>
      <c r="BH11" s="616"/>
      <c r="BI11" s="616"/>
      <c r="BJ11" s="616"/>
      <c r="BK11" s="616"/>
      <c r="BL11" s="616"/>
      <c r="BM11" s="616"/>
      <c r="BN11" s="617"/>
      <c r="BO11" s="657">
        <v>1.9</v>
      </c>
      <c r="BP11" s="657"/>
      <c r="BQ11" s="657"/>
      <c r="BR11" s="657"/>
      <c r="BS11" s="658" t="s">
        <v>62</v>
      </c>
      <c r="BT11" s="658"/>
      <c r="BU11" s="658"/>
      <c r="BV11" s="658"/>
      <c r="BW11" s="658"/>
      <c r="BX11" s="658"/>
      <c r="BY11" s="658"/>
      <c r="BZ11" s="658"/>
      <c r="CA11" s="658"/>
      <c r="CB11" s="692"/>
      <c r="CD11" s="612" t="s">
        <v>180</v>
      </c>
      <c r="CE11" s="613"/>
      <c r="CF11" s="613"/>
      <c r="CG11" s="613"/>
      <c r="CH11" s="613"/>
      <c r="CI11" s="613"/>
      <c r="CJ11" s="613"/>
      <c r="CK11" s="613"/>
      <c r="CL11" s="613"/>
      <c r="CM11" s="613"/>
      <c r="CN11" s="613"/>
      <c r="CO11" s="613"/>
      <c r="CP11" s="613"/>
      <c r="CQ11" s="614"/>
      <c r="CR11" s="615">
        <v>585077</v>
      </c>
      <c r="CS11" s="616"/>
      <c r="CT11" s="616"/>
      <c r="CU11" s="616"/>
      <c r="CV11" s="616"/>
      <c r="CW11" s="616"/>
      <c r="CX11" s="616"/>
      <c r="CY11" s="617"/>
      <c r="CZ11" s="657">
        <v>7.2</v>
      </c>
      <c r="DA11" s="657"/>
      <c r="DB11" s="657"/>
      <c r="DC11" s="657"/>
      <c r="DD11" s="621">
        <v>206474</v>
      </c>
      <c r="DE11" s="616"/>
      <c r="DF11" s="616"/>
      <c r="DG11" s="616"/>
      <c r="DH11" s="616"/>
      <c r="DI11" s="616"/>
      <c r="DJ11" s="616"/>
      <c r="DK11" s="616"/>
      <c r="DL11" s="616"/>
      <c r="DM11" s="616"/>
      <c r="DN11" s="616"/>
      <c r="DO11" s="616"/>
      <c r="DP11" s="617"/>
      <c r="DQ11" s="621">
        <v>316647</v>
      </c>
      <c r="DR11" s="616"/>
      <c r="DS11" s="616"/>
      <c r="DT11" s="616"/>
      <c r="DU11" s="616"/>
      <c r="DV11" s="616"/>
      <c r="DW11" s="616"/>
      <c r="DX11" s="616"/>
      <c r="DY11" s="616"/>
      <c r="DZ11" s="616"/>
      <c r="EA11" s="616"/>
      <c r="EB11" s="616"/>
      <c r="EC11" s="656"/>
    </row>
    <row r="12" spans="2:143" ht="11.25" customHeight="1" x14ac:dyDescent="0.15">
      <c r="B12" s="612" t="s">
        <v>181</v>
      </c>
      <c r="C12" s="613"/>
      <c r="D12" s="613"/>
      <c r="E12" s="613"/>
      <c r="F12" s="613"/>
      <c r="G12" s="613"/>
      <c r="H12" s="613"/>
      <c r="I12" s="613"/>
      <c r="J12" s="613"/>
      <c r="K12" s="613"/>
      <c r="L12" s="613"/>
      <c r="M12" s="613"/>
      <c r="N12" s="613"/>
      <c r="O12" s="613"/>
      <c r="P12" s="613"/>
      <c r="Q12" s="614"/>
      <c r="R12" s="615">
        <v>5015</v>
      </c>
      <c r="S12" s="616"/>
      <c r="T12" s="616"/>
      <c r="U12" s="616"/>
      <c r="V12" s="616"/>
      <c r="W12" s="616"/>
      <c r="X12" s="616"/>
      <c r="Y12" s="617"/>
      <c r="Z12" s="657">
        <v>0.1</v>
      </c>
      <c r="AA12" s="657"/>
      <c r="AB12" s="657"/>
      <c r="AC12" s="657"/>
      <c r="AD12" s="658">
        <v>5015</v>
      </c>
      <c r="AE12" s="658"/>
      <c r="AF12" s="658"/>
      <c r="AG12" s="658"/>
      <c r="AH12" s="658"/>
      <c r="AI12" s="658"/>
      <c r="AJ12" s="658"/>
      <c r="AK12" s="658"/>
      <c r="AL12" s="618">
        <v>0.1</v>
      </c>
      <c r="AM12" s="619"/>
      <c r="AN12" s="619"/>
      <c r="AO12" s="659"/>
      <c r="AP12" s="612" t="s">
        <v>182</v>
      </c>
      <c r="AQ12" s="613"/>
      <c r="AR12" s="613"/>
      <c r="AS12" s="613"/>
      <c r="AT12" s="613"/>
      <c r="AU12" s="613"/>
      <c r="AV12" s="613"/>
      <c r="AW12" s="613"/>
      <c r="AX12" s="613"/>
      <c r="AY12" s="613"/>
      <c r="AZ12" s="613"/>
      <c r="BA12" s="613"/>
      <c r="BB12" s="613"/>
      <c r="BC12" s="613"/>
      <c r="BD12" s="613"/>
      <c r="BE12" s="613"/>
      <c r="BF12" s="614"/>
      <c r="BG12" s="615">
        <v>525625</v>
      </c>
      <c r="BH12" s="616"/>
      <c r="BI12" s="616"/>
      <c r="BJ12" s="616"/>
      <c r="BK12" s="616"/>
      <c r="BL12" s="616"/>
      <c r="BM12" s="616"/>
      <c r="BN12" s="617"/>
      <c r="BO12" s="657">
        <v>50</v>
      </c>
      <c r="BP12" s="657"/>
      <c r="BQ12" s="657"/>
      <c r="BR12" s="657"/>
      <c r="BS12" s="658" t="s">
        <v>62</v>
      </c>
      <c r="BT12" s="658"/>
      <c r="BU12" s="658"/>
      <c r="BV12" s="658"/>
      <c r="BW12" s="658"/>
      <c r="BX12" s="658"/>
      <c r="BY12" s="658"/>
      <c r="BZ12" s="658"/>
      <c r="CA12" s="658"/>
      <c r="CB12" s="692"/>
      <c r="CD12" s="612" t="s">
        <v>183</v>
      </c>
      <c r="CE12" s="613"/>
      <c r="CF12" s="613"/>
      <c r="CG12" s="613"/>
      <c r="CH12" s="613"/>
      <c r="CI12" s="613"/>
      <c r="CJ12" s="613"/>
      <c r="CK12" s="613"/>
      <c r="CL12" s="613"/>
      <c r="CM12" s="613"/>
      <c r="CN12" s="613"/>
      <c r="CO12" s="613"/>
      <c r="CP12" s="613"/>
      <c r="CQ12" s="614"/>
      <c r="CR12" s="615">
        <v>142360</v>
      </c>
      <c r="CS12" s="616"/>
      <c r="CT12" s="616"/>
      <c r="CU12" s="616"/>
      <c r="CV12" s="616"/>
      <c r="CW12" s="616"/>
      <c r="CX12" s="616"/>
      <c r="CY12" s="617"/>
      <c r="CZ12" s="657">
        <v>1.8</v>
      </c>
      <c r="DA12" s="657"/>
      <c r="DB12" s="657"/>
      <c r="DC12" s="657"/>
      <c r="DD12" s="621">
        <v>15</v>
      </c>
      <c r="DE12" s="616"/>
      <c r="DF12" s="616"/>
      <c r="DG12" s="616"/>
      <c r="DH12" s="616"/>
      <c r="DI12" s="616"/>
      <c r="DJ12" s="616"/>
      <c r="DK12" s="616"/>
      <c r="DL12" s="616"/>
      <c r="DM12" s="616"/>
      <c r="DN12" s="616"/>
      <c r="DO12" s="616"/>
      <c r="DP12" s="617"/>
      <c r="DQ12" s="621">
        <v>86815</v>
      </c>
      <c r="DR12" s="616"/>
      <c r="DS12" s="616"/>
      <c r="DT12" s="616"/>
      <c r="DU12" s="616"/>
      <c r="DV12" s="616"/>
      <c r="DW12" s="616"/>
      <c r="DX12" s="616"/>
      <c r="DY12" s="616"/>
      <c r="DZ12" s="616"/>
      <c r="EA12" s="616"/>
      <c r="EB12" s="616"/>
      <c r="EC12" s="656"/>
    </row>
    <row r="13" spans="2:143" ht="11.25" customHeight="1" x14ac:dyDescent="0.15">
      <c r="B13" s="612" t="s">
        <v>184</v>
      </c>
      <c r="C13" s="613"/>
      <c r="D13" s="613"/>
      <c r="E13" s="613"/>
      <c r="F13" s="613"/>
      <c r="G13" s="613"/>
      <c r="H13" s="613"/>
      <c r="I13" s="613"/>
      <c r="J13" s="613"/>
      <c r="K13" s="613"/>
      <c r="L13" s="613"/>
      <c r="M13" s="613"/>
      <c r="N13" s="613"/>
      <c r="O13" s="613"/>
      <c r="P13" s="613"/>
      <c r="Q13" s="614"/>
      <c r="R13" s="615" t="s">
        <v>62</v>
      </c>
      <c r="S13" s="616"/>
      <c r="T13" s="616"/>
      <c r="U13" s="616"/>
      <c r="V13" s="616"/>
      <c r="W13" s="616"/>
      <c r="X13" s="616"/>
      <c r="Y13" s="617"/>
      <c r="Z13" s="657" t="s">
        <v>62</v>
      </c>
      <c r="AA13" s="657"/>
      <c r="AB13" s="657"/>
      <c r="AC13" s="657"/>
      <c r="AD13" s="658" t="s">
        <v>62</v>
      </c>
      <c r="AE13" s="658"/>
      <c r="AF13" s="658"/>
      <c r="AG13" s="658"/>
      <c r="AH13" s="658"/>
      <c r="AI13" s="658"/>
      <c r="AJ13" s="658"/>
      <c r="AK13" s="658"/>
      <c r="AL13" s="618" t="s">
        <v>62</v>
      </c>
      <c r="AM13" s="619"/>
      <c r="AN13" s="619"/>
      <c r="AO13" s="659"/>
      <c r="AP13" s="612" t="s">
        <v>185</v>
      </c>
      <c r="AQ13" s="613"/>
      <c r="AR13" s="613"/>
      <c r="AS13" s="613"/>
      <c r="AT13" s="613"/>
      <c r="AU13" s="613"/>
      <c r="AV13" s="613"/>
      <c r="AW13" s="613"/>
      <c r="AX13" s="613"/>
      <c r="AY13" s="613"/>
      <c r="AZ13" s="613"/>
      <c r="BA13" s="613"/>
      <c r="BB13" s="613"/>
      <c r="BC13" s="613"/>
      <c r="BD13" s="613"/>
      <c r="BE13" s="613"/>
      <c r="BF13" s="614"/>
      <c r="BG13" s="615">
        <v>522972</v>
      </c>
      <c r="BH13" s="616"/>
      <c r="BI13" s="616"/>
      <c r="BJ13" s="616"/>
      <c r="BK13" s="616"/>
      <c r="BL13" s="616"/>
      <c r="BM13" s="616"/>
      <c r="BN13" s="617"/>
      <c r="BO13" s="657">
        <v>49.8</v>
      </c>
      <c r="BP13" s="657"/>
      <c r="BQ13" s="657"/>
      <c r="BR13" s="657"/>
      <c r="BS13" s="658" t="s">
        <v>62</v>
      </c>
      <c r="BT13" s="658"/>
      <c r="BU13" s="658"/>
      <c r="BV13" s="658"/>
      <c r="BW13" s="658"/>
      <c r="BX13" s="658"/>
      <c r="BY13" s="658"/>
      <c r="BZ13" s="658"/>
      <c r="CA13" s="658"/>
      <c r="CB13" s="692"/>
      <c r="CD13" s="612" t="s">
        <v>186</v>
      </c>
      <c r="CE13" s="613"/>
      <c r="CF13" s="613"/>
      <c r="CG13" s="613"/>
      <c r="CH13" s="613"/>
      <c r="CI13" s="613"/>
      <c r="CJ13" s="613"/>
      <c r="CK13" s="613"/>
      <c r="CL13" s="613"/>
      <c r="CM13" s="613"/>
      <c r="CN13" s="613"/>
      <c r="CO13" s="613"/>
      <c r="CP13" s="613"/>
      <c r="CQ13" s="614"/>
      <c r="CR13" s="615">
        <v>392767</v>
      </c>
      <c r="CS13" s="616"/>
      <c r="CT13" s="616"/>
      <c r="CU13" s="616"/>
      <c r="CV13" s="616"/>
      <c r="CW13" s="616"/>
      <c r="CX13" s="616"/>
      <c r="CY13" s="617"/>
      <c r="CZ13" s="657">
        <v>4.9000000000000004</v>
      </c>
      <c r="DA13" s="657"/>
      <c r="DB13" s="657"/>
      <c r="DC13" s="657"/>
      <c r="DD13" s="621">
        <v>222338</v>
      </c>
      <c r="DE13" s="616"/>
      <c r="DF13" s="616"/>
      <c r="DG13" s="616"/>
      <c r="DH13" s="616"/>
      <c r="DI13" s="616"/>
      <c r="DJ13" s="616"/>
      <c r="DK13" s="616"/>
      <c r="DL13" s="616"/>
      <c r="DM13" s="616"/>
      <c r="DN13" s="616"/>
      <c r="DO13" s="616"/>
      <c r="DP13" s="617"/>
      <c r="DQ13" s="621">
        <v>231350</v>
      </c>
      <c r="DR13" s="616"/>
      <c r="DS13" s="616"/>
      <c r="DT13" s="616"/>
      <c r="DU13" s="616"/>
      <c r="DV13" s="616"/>
      <c r="DW13" s="616"/>
      <c r="DX13" s="616"/>
      <c r="DY13" s="616"/>
      <c r="DZ13" s="616"/>
      <c r="EA13" s="616"/>
      <c r="EB13" s="616"/>
      <c r="EC13" s="656"/>
    </row>
    <row r="14" spans="2:143" ht="11.25" customHeight="1" x14ac:dyDescent="0.15">
      <c r="B14" s="612" t="s">
        <v>187</v>
      </c>
      <c r="C14" s="613"/>
      <c r="D14" s="613"/>
      <c r="E14" s="613"/>
      <c r="F14" s="613"/>
      <c r="G14" s="613"/>
      <c r="H14" s="613"/>
      <c r="I14" s="613"/>
      <c r="J14" s="613"/>
      <c r="K14" s="613"/>
      <c r="L14" s="613"/>
      <c r="M14" s="613"/>
      <c r="N14" s="613"/>
      <c r="O14" s="613"/>
      <c r="P14" s="613"/>
      <c r="Q14" s="614"/>
      <c r="R14" s="615">
        <v>687</v>
      </c>
      <c r="S14" s="616"/>
      <c r="T14" s="616"/>
      <c r="U14" s="616"/>
      <c r="V14" s="616"/>
      <c r="W14" s="616"/>
      <c r="X14" s="616"/>
      <c r="Y14" s="617"/>
      <c r="Z14" s="657">
        <v>0</v>
      </c>
      <c r="AA14" s="657"/>
      <c r="AB14" s="657"/>
      <c r="AC14" s="657"/>
      <c r="AD14" s="658">
        <v>687</v>
      </c>
      <c r="AE14" s="658"/>
      <c r="AF14" s="658"/>
      <c r="AG14" s="658"/>
      <c r="AH14" s="658"/>
      <c r="AI14" s="658"/>
      <c r="AJ14" s="658"/>
      <c r="AK14" s="658"/>
      <c r="AL14" s="618">
        <v>0</v>
      </c>
      <c r="AM14" s="619"/>
      <c r="AN14" s="619"/>
      <c r="AO14" s="659"/>
      <c r="AP14" s="612" t="s">
        <v>188</v>
      </c>
      <c r="AQ14" s="613"/>
      <c r="AR14" s="613"/>
      <c r="AS14" s="613"/>
      <c r="AT14" s="613"/>
      <c r="AU14" s="613"/>
      <c r="AV14" s="613"/>
      <c r="AW14" s="613"/>
      <c r="AX14" s="613"/>
      <c r="AY14" s="613"/>
      <c r="AZ14" s="613"/>
      <c r="BA14" s="613"/>
      <c r="BB14" s="613"/>
      <c r="BC14" s="613"/>
      <c r="BD14" s="613"/>
      <c r="BE14" s="613"/>
      <c r="BF14" s="614"/>
      <c r="BG14" s="615">
        <v>48494</v>
      </c>
      <c r="BH14" s="616"/>
      <c r="BI14" s="616"/>
      <c r="BJ14" s="616"/>
      <c r="BK14" s="616"/>
      <c r="BL14" s="616"/>
      <c r="BM14" s="616"/>
      <c r="BN14" s="617"/>
      <c r="BO14" s="657">
        <v>4.5999999999999996</v>
      </c>
      <c r="BP14" s="657"/>
      <c r="BQ14" s="657"/>
      <c r="BR14" s="657"/>
      <c r="BS14" s="658" t="s">
        <v>62</v>
      </c>
      <c r="BT14" s="658"/>
      <c r="BU14" s="658"/>
      <c r="BV14" s="658"/>
      <c r="BW14" s="658"/>
      <c r="BX14" s="658"/>
      <c r="BY14" s="658"/>
      <c r="BZ14" s="658"/>
      <c r="CA14" s="658"/>
      <c r="CB14" s="692"/>
      <c r="CD14" s="612" t="s">
        <v>189</v>
      </c>
      <c r="CE14" s="613"/>
      <c r="CF14" s="613"/>
      <c r="CG14" s="613"/>
      <c r="CH14" s="613"/>
      <c r="CI14" s="613"/>
      <c r="CJ14" s="613"/>
      <c r="CK14" s="613"/>
      <c r="CL14" s="613"/>
      <c r="CM14" s="613"/>
      <c r="CN14" s="613"/>
      <c r="CO14" s="613"/>
      <c r="CP14" s="613"/>
      <c r="CQ14" s="614"/>
      <c r="CR14" s="615">
        <v>212960</v>
      </c>
      <c r="CS14" s="616"/>
      <c r="CT14" s="616"/>
      <c r="CU14" s="616"/>
      <c r="CV14" s="616"/>
      <c r="CW14" s="616"/>
      <c r="CX14" s="616"/>
      <c r="CY14" s="617"/>
      <c r="CZ14" s="657">
        <v>2.6</v>
      </c>
      <c r="DA14" s="657"/>
      <c r="DB14" s="657"/>
      <c r="DC14" s="657"/>
      <c r="DD14" s="621">
        <v>15726</v>
      </c>
      <c r="DE14" s="616"/>
      <c r="DF14" s="616"/>
      <c r="DG14" s="616"/>
      <c r="DH14" s="616"/>
      <c r="DI14" s="616"/>
      <c r="DJ14" s="616"/>
      <c r="DK14" s="616"/>
      <c r="DL14" s="616"/>
      <c r="DM14" s="616"/>
      <c r="DN14" s="616"/>
      <c r="DO14" s="616"/>
      <c r="DP14" s="617"/>
      <c r="DQ14" s="621">
        <v>194995</v>
      </c>
      <c r="DR14" s="616"/>
      <c r="DS14" s="616"/>
      <c r="DT14" s="616"/>
      <c r="DU14" s="616"/>
      <c r="DV14" s="616"/>
      <c r="DW14" s="616"/>
      <c r="DX14" s="616"/>
      <c r="DY14" s="616"/>
      <c r="DZ14" s="616"/>
      <c r="EA14" s="616"/>
      <c r="EB14" s="616"/>
      <c r="EC14" s="656"/>
    </row>
    <row r="15" spans="2:143" ht="11.25" customHeight="1" x14ac:dyDescent="0.15">
      <c r="B15" s="612" t="s">
        <v>190</v>
      </c>
      <c r="C15" s="613"/>
      <c r="D15" s="613"/>
      <c r="E15" s="613"/>
      <c r="F15" s="613"/>
      <c r="G15" s="613"/>
      <c r="H15" s="613"/>
      <c r="I15" s="613"/>
      <c r="J15" s="613"/>
      <c r="K15" s="613"/>
      <c r="L15" s="613"/>
      <c r="M15" s="613"/>
      <c r="N15" s="613"/>
      <c r="O15" s="613"/>
      <c r="P15" s="613"/>
      <c r="Q15" s="614"/>
      <c r="R15" s="615" t="s">
        <v>62</v>
      </c>
      <c r="S15" s="616"/>
      <c r="T15" s="616"/>
      <c r="U15" s="616"/>
      <c r="V15" s="616"/>
      <c r="W15" s="616"/>
      <c r="X15" s="616"/>
      <c r="Y15" s="617"/>
      <c r="Z15" s="657" t="s">
        <v>62</v>
      </c>
      <c r="AA15" s="657"/>
      <c r="AB15" s="657"/>
      <c r="AC15" s="657"/>
      <c r="AD15" s="658" t="s">
        <v>62</v>
      </c>
      <c r="AE15" s="658"/>
      <c r="AF15" s="658"/>
      <c r="AG15" s="658"/>
      <c r="AH15" s="658"/>
      <c r="AI15" s="658"/>
      <c r="AJ15" s="658"/>
      <c r="AK15" s="658"/>
      <c r="AL15" s="618" t="s">
        <v>62</v>
      </c>
      <c r="AM15" s="619"/>
      <c r="AN15" s="619"/>
      <c r="AO15" s="659"/>
      <c r="AP15" s="612" t="s">
        <v>191</v>
      </c>
      <c r="AQ15" s="613"/>
      <c r="AR15" s="613"/>
      <c r="AS15" s="613"/>
      <c r="AT15" s="613"/>
      <c r="AU15" s="613"/>
      <c r="AV15" s="613"/>
      <c r="AW15" s="613"/>
      <c r="AX15" s="613"/>
      <c r="AY15" s="613"/>
      <c r="AZ15" s="613"/>
      <c r="BA15" s="613"/>
      <c r="BB15" s="613"/>
      <c r="BC15" s="613"/>
      <c r="BD15" s="613"/>
      <c r="BE15" s="613"/>
      <c r="BF15" s="614"/>
      <c r="BG15" s="615">
        <v>53877</v>
      </c>
      <c r="BH15" s="616"/>
      <c r="BI15" s="616"/>
      <c r="BJ15" s="616"/>
      <c r="BK15" s="616"/>
      <c r="BL15" s="616"/>
      <c r="BM15" s="616"/>
      <c r="BN15" s="617"/>
      <c r="BO15" s="657">
        <v>5.0999999999999996</v>
      </c>
      <c r="BP15" s="657"/>
      <c r="BQ15" s="657"/>
      <c r="BR15" s="657"/>
      <c r="BS15" s="658" t="s">
        <v>62</v>
      </c>
      <c r="BT15" s="658"/>
      <c r="BU15" s="658"/>
      <c r="BV15" s="658"/>
      <c r="BW15" s="658"/>
      <c r="BX15" s="658"/>
      <c r="BY15" s="658"/>
      <c r="BZ15" s="658"/>
      <c r="CA15" s="658"/>
      <c r="CB15" s="692"/>
      <c r="CD15" s="612" t="s">
        <v>192</v>
      </c>
      <c r="CE15" s="613"/>
      <c r="CF15" s="613"/>
      <c r="CG15" s="613"/>
      <c r="CH15" s="613"/>
      <c r="CI15" s="613"/>
      <c r="CJ15" s="613"/>
      <c r="CK15" s="613"/>
      <c r="CL15" s="613"/>
      <c r="CM15" s="613"/>
      <c r="CN15" s="613"/>
      <c r="CO15" s="613"/>
      <c r="CP15" s="613"/>
      <c r="CQ15" s="614"/>
      <c r="CR15" s="615">
        <v>640550</v>
      </c>
      <c r="CS15" s="616"/>
      <c r="CT15" s="616"/>
      <c r="CU15" s="616"/>
      <c r="CV15" s="616"/>
      <c r="CW15" s="616"/>
      <c r="CX15" s="616"/>
      <c r="CY15" s="617"/>
      <c r="CZ15" s="657">
        <v>7.9</v>
      </c>
      <c r="DA15" s="657"/>
      <c r="DB15" s="657"/>
      <c r="DC15" s="657"/>
      <c r="DD15" s="621">
        <v>76569</v>
      </c>
      <c r="DE15" s="616"/>
      <c r="DF15" s="616"/>
      <c r="DG15" s="616"/>
      <c r="DH15" s="616"/>
      <c r="DI15" s="616"/>
      <c r="DJ15" s="616"/>
      <c r="DK15" s="616"/>
      <c r="DL15" s="616"/>
      <c r="DM15" s="616"/>
      <c r="DN15" s="616"/>
      <c r="DO15" s="616"/>
      <c r="DP15" s="617"/>
      <c r="DQ15" s="621">
        <v>508373</v>
      </c>
      <c r="DR15" s="616"/>
      <c r="DS15" s="616"/>
      <c r="DT15" s="616"/>
      <c r="DU15" s="616"/>
      <c r="DV15" s="616"/>
      <c r="DW15" s="616"/>
      <c r="DX15" s="616"/>
      <c r="DY15" s="616"/>
      <c r="DZ15" s="616"/>
      <c r="EA15" s="616"/>
      <c r="EB15" s="616"/>
      <c r="EC15" s="656"/>
    </row>
    <row r="16" spans="2:143" ht="11.25" customHeight="1" x14ac:dyDescent="0.15">
      <c r="B16" s="612" t="s">
        <v>193</v>
      </c>
      <c r="C16" s="613"/>
      <c r="D16" s="613"/>
      <c r="E16" s="613"/>
      <c r="F16" s="613"/>
      <c r="G16" s="613"/>
      <c r="H16" s="613"/>
      <c r="I16" s="613"/>
      <c r="J16" s="613"/>
      <c r="K16" s="613"/>
      <c r="L16" s="613"/>
      <c r="M16" s="613"/>
      <c r="N16" s="613"/>
      <c r="O16" s="613"/>
      <c r="P16" s="613"/>
      <c r="Q16" s="614"/>
      <c r="R16" s="615">
        <v>7268</v>
      </c>
      <c r="S16" s="616"/>
      <c r="T16" s="616"/>
      <c r="U16" s="616"/>
      <c r="V16" s="616"/>
      <c r="W16" s="616"/>
      <c r="X16" s="616"/>
      <c r="Y16" s="617"/>
      <c r="Z16" s="657">
        <v>0.1</v>
      </c>
      <c r="AA16" s="657"/>
      <c r="AB16" s="657"/>
      <c r="AC16" s="657"/>
      <c r="AD16" s="658">
        <v>7268</v>
      </c>
      <c r="AE16" s="658"/>
      <c r="AF16" s="658"/>
      <c r="AG16" s="658"/>
      <c r="AH16" s="658"/>
      <c r="AI16" s="658"/>
      <c r="AJ16" s="658"/>
      <c r="AK16" s="658"/>
      <c r="AL16" s="618">
        <v>0.2</v>
      </c>
      <c r="AM16" s="619"/>
      <c r="AN16" s="619"/>
      <c r="AO16" s="659"/>
      <c r="AP16" s="612" t="s">
        <v>194</v>
      </c>
      <c r="AQ16" s="613"/>
      <c r="AR16" s="613"/>
      <c r="AS16" s="613"/>
      <c r="AT16" s="613"/>
      <c r="AU16" s="613"/>
      <c r="AV16" s="613"/>
      <c r="AW16" s="613"/>
      <c r="AX16" s="613"/>
      <c r="AY16" s="613"/>
      <c r="AZ16" s="613"/>
      <c r="BA16" s="613"/>
      <c r="BB16" s="613"/>
      <c r="BC16" s="613"/>
      <c r="BD16" s="613"/>
      <c r="BE16" s="613"/>
      <c r="BF16" s="614"/>
      <c r="BG16" s="615" t="s">
        <v>62</v>
      </c>
      <c r="BH16" s="616"/>
      <c r="BI16" s="616"/>
      <c r="BJ16" s="616"/>
      <c r="BK16" s="616"/>
      <c r="BL16" s="616"/>
      <c r="BM16" s="616"/>
      <c r="BN16" s="617"/>
      <c r="BO16" s="657" t="s">
        <v>62</v>
      </c>
      <c r="BP16" s="657"/>
      <c r="BQ16" s="657"/>
      <c r="BR16" s="657"/>
      <c r="BS16" s="658" t="s">
        <v>62</v>
      </c>
      <c r="BT16" s="658"/>
      <c r="BU16" s="658"/>
      <c r="BV16" s="658"/>
      <c r="BW16" s="658"/>
      <c r="BX16" s="658"/>
      <c r="BY16" s="658"/>
      <c r="BZ16" s="658"/>
      <c r="CA16" s="658"/>
      <c r="CB16" s="692"/>
      <c r="CD16" s="612" t="s">
        <v>195</v>
      </c>
      <c r="CE16" s="613"/>
      <c r="CF16" s="613"/>
      <c r="CG16" s="613"/>
      <c r="CH16" s="613"/>
      <c r="CI16" s="613"/>
      <c r="CJ16" s="613"/>
      <c r="CK16" s="613"/>
      <c r="CL16" s="613"/>
      <c r="CM16" s="613"/>
      <c r="CN16" s="613"/>
      <c r="CO16" s="613"/>
      <c r="CP16" s="613"/>
      <c r="CQ16" s="614"/>
      <c r="CR16" s="615" t="s">
        <v>62</v>
      </c>
      <c r="CS16" s="616"/>
      <c r="CT16" s="616"/>
      <c r="CU16" s="616"/>
      <c r="CV16" s="616"/>
      <c r="CW16" s="616"/>
      <c r="CX16" s="616"/>
      <c r="CY16" s="617"/>
      <c r="CZ16" s="657" t="s">
        <v>62</v>
      </c>
      <c r="DA16" s="657"/>
      <c r="DB16" s="657"/>
      <c r="DC16" s="657"/>
      <c r="DD16" s="621" t="s">
        <v>62</v>
      </c>
      <c r="DE16" s="616"/>
      <c r="DF16" s="616"/>
      <c r="DG16" s="616"/>
      <c r="DH16" s="616"/>
      <c r="DI16" s="616"/>
      <c r="DJ16" s="616"/>
      <c r="DK16" s="616"/>
      <c r="DL16" s="616"/>
      <c r="DM16" s="616"/>
      <c r="DN16" s="616"/>
      <c r="DO16" s="616"/>
      <c r="DP16" s="617"/>
      <c r="DQ16" s="621" t="s">
        <v>62</v>
      </c>
      <c r="DR16" s="616"/>
      <c r="DS16" s="616"/>
      <c r="DT16" s="616"/>
      <c r="DU16" s="616"/>
      <c r="DV16" s="616"/>
      <c r="DW16" s="616"/>
      <c r="DX16" s="616"/>
      <c r="DY16" s="616"/>
      <c r="DZ16" s="616"/>
      <c r="EA16" s="616"/>
      <c r="EB16" s="616"/>
      <c r="EC16" s="656"/>
    </row>
    <row r="17" spans="2:133" ht="11.25" customHeight="1" x14ac:dyDescent="0.15">
      <c r="B17" s="612" t="s">
        <v>196</v>
      </c>
      <c r="C17" s="613"/>
      <c r="D17" s="613"/>
      <c r="E17" s="613"/>
      <c r="F17" s="613"/>
      <c r="G17" s="613"/>
      <c r="H17" s="613"/>
      <c r="I17" s="613"/>
      <c r="J17" s="613"/>
      <c r="K17" s="613"/>
      <c r="L17" s="613"/>
      <c r="M17" s="613"/>
      <c r="N17" s="613"/>
      <c r="O17" s="613"/>
      <c r="P17" s="613"/>
      <c r="Q17" s="614"/>
      <c r="R17" s="615">
        <v>14178</v>
      </c>
      <c r="S17" s="616"/>
      <c r="T17" s="616"/>
      <c r="U17" s="616"/>
      <c r="V17" s="616"/>
      <c r="W17" s="616"/>
      <c r="X17" s="616"/>
      <c r="Y17" s="617"/>
      <c r="Z17" s="657">
        <v>0.2</v>
      </c>
      <c r="AA17" s="657"/>
      <c r="AB17" s="657"/>
      <c r="AC17" s="657"/>
      <c r="AD17" s="658">
        <v>14178</v>
      </c>
      <c r="AE17" s="658"/>
      <c r="AF17" s="658"/>
      <c r="AG17" s="658"/>
      <c r="AH17" s="658"/>
      <c r="AI17" s="658"/>
      <c r="AJ17" s="658"/>
      <c r="AK17" s="658"/>
      <c r="AL17" s="618">
        <v>0.3</v>
      </c>
      <c r="AM17" s="619"/>
      <c r="AN17" s="619"/>
      <c r="AO17" s="659"/>
      <c r="AP17" s="612" t="s">
        <v>197</v>
      </c>
      <c r="AQ17" s="613"/>
      <c r="AR17" s="613"/>
      <c r="AS17" s="613"/>
      <c r="AT17" s="613"/>
      <c r="AU17" s="613"/>
      <c r="AV17" s="613"/>
      <c r="AW17" s="613"/>
      <c r="AX17" s="613"/>
      <c r="AY17" s="613"/>
      <c r="AZ17" s="613"/>
      <c r="BA17" s="613"/>
      <c r="BB17" s="613"/>
      <c r="BC17" s="613"/>
      <c r="BD17" s="613"/>
      <c r="BE17" s="613"/>
      <c r="BF17" s="614"/>
      <c r="BG17" s="615" t="s">
        <v>62</v>
      </c>
      <c r="BH17" s="616"/>
      <c r="BI17" s="616"/>
      <c r="BJ17" s="616"/>
      <c r="BK17" s="616"/>
      <c r="BL17" s="616"/>
      <c r="BM17" s="616"/>
      <c r="BN17" s="617"/>
      <c r="BO17" s="657" t="s">
        <v>62</v>
      </c>
      <c r="BP17" s="657"/>
      <c r="BQ17" s="657"/>
      <c r="BR17" s="657"/>
      <c r="BS17" s="658" t="s">
        <v>62</v>
      </c>
      <c r="BT17" s="658"/>
      <c r="BU17" s="658"/>
      <c r="BV17" s="658"/>
      <c r="BW17" s="658"/>
      <c r="BX17" s="658"/>
      <c r="BY17" s="658"/>
      <c r="BZ17" s="658"/>
      <c r="CA17" s="658"/>
      <c r="CB17" s="692"/>
      <c r="CD17" s="612" t="s">
        <v>198</v>
      </c>
      <c r="CE17" s="613"/>
      <c r="CF17" s="613"/>
      <c r="CG17" s="613"/>
      <c r="CH17" s="613"/>
      <c r="CI17" s="613"/>
      <c r="CJ17" s="613"/>
      <c r="CK17" s="613"/>
      <c r="CL17" s="613"/>
      <c r="CM17" s="613"/>
      <c r="CN17" s="613"/>
      <c r="CO17" s="613"/>
      <c r="CP17" s="613"/>
      <c r="CQ17" s="614"/>
      <c r="CR17" s="615">
        <v>641305</v>
      </c>
      <c r="CS17" s="616"/>
      <c r="CT17" s="616"/>
      <c r="CU17" s="616"/>
      <c r="CV17" s="616"/>
      <c r="CW17" s="616"/>
      <c r="CX17" s="616"/>
      <c r="CY17" s="617"/>
      <c r="CZ17" s="657">
        <v>7.9</v>
      </c>
      <c r="DA17" s="657"/>
      <c r="DB17" s="657"/>
      <c r="DC17" s="657"/>
      <c r="DD17" s="621" t="s">
        <v>62</v>
      </c>
      <c r="DE17" s="616"/>
      <c r="DF17" s="616"/>
      <c r="DG17" s="616"/>
      <c r="DH17" s="616"/>
      <c r="DI17" s="616"/>
      <c r="DJ17" s="616"/>
      <c r="DK17" s="616"/>
      <c r="DL17" s="616"/>
      <c r="DM17" s="616"/>
      <c r="DN17" s="616"/>
      <c r="DO17" s="616"/>
      <c r="DP17" s="617"/>
      <c r="DQ17" s="621">
        <v>636502</v>
      </c>
      <c r="DR17" s="616"/>
      <c r="DS17" s="616"/>
      <c r="DT17" s="616"/>
      <c r="DU17" s="616"/>
      <c r="DV17" s="616"/>
      <c r="DW17" s="616"/>
      <c r="DX17" s="616"/>
      <c r="DY17" s="616"/>
      <c r="DZ17" s="616"/>
      <c r="EA17" s="616"/>
      <c r="EB17" s="616"/>
      <c r="EC17" s="656"/>
    </row>
    <row r="18" spans="2:133" ht="11.25" customHeight="1" x14ac:dyDescent="0.15">
      <c r="B18" s="612" t="s">
        <v>199</v>
      </c>
      <c r="C18" s="613"/>
      <c r="D18" s="613"/>
      <c r="E18" s="613"/>
      <c r="F18" s="613"/>
      <c r="G18" s="613"/>
      <c r="H18" s="613"/>
      <c r="I18" s="613"/>
      <c r="J18" s="613"/>
      <c r="K18" s="613"/>
      <c r="L18" s="613"/>
      <c r="M18" s="613"/>
      <c r="N18" s="613"/>
      <c r="O18" s="613"/>
      <c r="P18" s="613"/>
      <c r="Q18" s="614"/>
      <c r="R18" s="615">
        <v>10612</v>
      </c>
      <c r="S18" s="616"/>
      <c r="T18" s="616"/>
      <c r="U18" s="616"/>
      <c r="V18" s="616"/>
      <c r="W18" s="616"/>
      <c r="X18" s="616"/>
      <c r="Y18" s="617"/>
      <c r="Z18" s="657">
        <v>0.1</v>
      </c>
      <c r="AA18" s="657"/>
      <c r="AB18" s="657"/>
      <c r="AC18" s="657"/>
      <c r="AD18" s="658">
        <v>10612</v>
      </c>
      <c r="AE18" s="658"/>
      <c r="AF18" s="658"/>
      <c r="AG18" s="658"/>
      <c r="AH18" s="658"/>
      <c r="AI18" s="658"/>
      <c r="AJ18" s="658"/>
      <c r="AK18" s="658"/>
      <c r="AL18" s="618">
        <v>0.2</v>
      </c>
      <c r="AM18" s="619"/>
      <c r="AN18" s="619"/>
      <c r="AO18" s="659"/>
      <c r="AP18" s="612" t="s">
        <v>200</v>
      </c>
      <c r="AQ18" s="613"/>
      <c r="AR18" s="613"/>
      <c r="AS18" s="613"/>
      <c r="AT18" s="613"/>
      <c r="AU18" s="613"/>
      <c r="AV18" s="613"/>
      <c r="AW18" s="613"/>
      <c r="AX18" s="613"/>
      <c r="AY18" s="613"/>
      <c r="AZ18" s="613"/>
      <c r="BA18" s="613"/>
      <c r="BB18" s="613"/>
      <c r="BC18" s="613"/>
      <c r="BD18" s="613"/>
      <c r="BE18" s="613"/>
      <c r="BF18" s="614"/>
      <c r="BG18" s="615" t="s">
        <v>62</v>
      </c>
      <c r="BH18" s="616"/>
      <c r="BI18" s="616"/>
      <c r="BJ18" s="616"/>
      <c r="BK18" s="616"/>
      <c r="BL18" s="616"/>
      <c r="BM18" s="616"/>
      <c r="BN18" s="617"/>
      <c r="BO18" s="657" t="s">
        <v>62</v>
      </c>
      <c r="BP18" s="657"/>
      <c r="BQ18" s="657"/>
      <c r="BR18" s="657"/>
      <c r="BS18" s="658" t="s">
        <v>62</v>
      </c>
      <c r="BT18" s="658"/>
      <c r="BU18" s="658"/>
      <c r="BV18" s="658"/>
      <c r="BW18" s="658"/>
      <c r="BX18" s="658"/>
      <c r="BY18" s="658"/>
      <c r="BZ18" s="658"/>
      <c r="CA18" s="658"/>
      <c r="CB18" s="692"/>
      <c r="CD18" s="612" t="s">
        <v>201</v>
      </c>
      <c r="CE18" s="613"/>
      <c r="CF18" s="613"/>
      <c r="CG18" s="613"/>
      <c r="CH18" s="613"/>
      <c r="CI18" s="613"/>
      <c r="CJ18" s="613"/>
      <c r="CK18" s="613"/>
      <c r="CL18" s="613"/>
      <c r="CM18" s="613"/>
      <c r="CN18" s="613"/>
      <c r="CO18" s="613"/>
      <c r="CP18" s="613"/>
      <c r="CQ18" s="614"/>
      <c r="CR18" s="615" t="s">
        <v>62</v>
      </c>
      <c r="CS18" s="616"/>
      <c r="CT18" s="616"/>
      <c r="CU18" s="616"/>
      <c r="CV18" s="616"/>
      <c r="CW18" s="616"/>
      <c r="CX18" s="616"/>
      <c r="CY18" s="617"/>
      <c r="CZ18" s="657" t="s">
        <v>62</v>
      </c>
      <c r="DA18" s="657"/>
      <c r="DB18" s="657"/>
      <c r="DC18" s="657"/>
      <c r="DD18" s="621" t="s">
        <v>62</v>
      </c>
      <c r="DE18" s="616"/>
      <c r="DF18" s="616"/>
      <c r="DG18" s="616"/>
      <c r="DH18" s="616"/>
      <c r="DI18" s="616"/>
      <c r="DJ18" s="616"/>
      <c r="DK18" s="616"/>
      <c r="DL18" s="616"/>
      <c r="DM18" s="616"/>
      <c r="DN18" s="616"/>
      <c r="DO18" s="616"/>
      <c r="DP18" s="617"/>
      <c r="DQ18" s="621" t="s">
        <v>62</v>
      </c>
      <c r="DR18" s="616"/>
      <c r="DS18" s="616"/>
      <c r="DT18" s="616"/>
      <c r="DU18" s="616"/>
      <c r="DV18" s="616"/>
      <c r="DW18" s="616"/>
      <c r="DX18" s="616"/>
      <c r="DY18" s="616"/>
      <c r="DZ18" s="616"/>
      <c r="EA18" s="616"/>
      <c r="EB18" s="616"/>
      <c r="EC18" s="656"/>
    </row>
    <row r="19" spans="2:133" ht="11.25" customHeight="1" x14ac:dyDescent="0.15">
      <c r="B19" s="612" t="s">
        <v>202</v>
      </c>
      <c r="C19" s="613"/>
      <c r="D19" s="613"/>
      <c r="E19" s="613"/>
      <c r="F19" s="613"/>
      <c r="G19" s="613"/>
      <c r="H19" s="613"/>
      <c r="I19" s="613"/>
      <c r="J19" s="613"/>
      <c r="K19" s="613"/>
      <c r="L19" s="613"/>
      <c r="M19" s="613"/>
      <c r="N19" s="613"/>
      <c r="O19" s="613"/>
      <c r="P19" s="613"/>
      <c r="Q19" s="614"/>
      <c r="R19" s="615">
        <v>5586</v>
      </c>
      <c r="S19" s="616"/>
      <c r="T19" s="616"/>
      <c r="U19" s="616"/>
      <c r="V19" s="616"/>
      <c r="W19" s="616"/>
      <c r="X19" s="616"/>
      <c r="Y19" s="617"/>
      <c r="Z19" s="657">
        <v>0.1</v>
      </c>
      <c r="AA19" s="657"/>
      <c r="AB19" s="657"/>
      <c r="AC19" s="657"/>
      <c r="AD19" s="658">
        <v>5586</v>
      </c>
      <c r="AE19" s="658"/>
      <c r="AF19" s="658"/>
      <c r="AG19" s="658"/>
      <c r="AH19" s="658"/>
      <c r="AI19" s="658"/>
      <c r="AJ19" s="658"/>
      <c r="AK19" s="658"/>
      <c r="AL19" s="618">
        <v>0.1</v>
      </c>
      <c r="AM19" s="619"/>
      <c r="AN19" s="619"/>
      <c r="AO19" s="659"/>
      <c r="AP19" s="612" t="s">
        <v>203</v>
      </c>
      <c r="AQ19" s="613"/>
      <c r="AR19" s="613"/>
      <c r="AS19" s="613"/>
      <c r="AT19" s="613"/>
      <c r="AU19" s="613"/>
      <c r="AV19" s="613"/>
      <c r="AW19" s="613"/>
      <c r="AX19" s="613"/>
      <c r="AY19" s="613"/>
      <c r="AZ19" s="613"/>
      <c r="BA19" s="613"/>
      <c r="BB19" s="613"/>
      <c r="BC19" s="613"/>
      <c r="BD19" s="613"/>
      <c r="BE19" s="613"/>
      <c r="BF19" s="614"/>
      <c r="BG19" s="615" t="s">
        <v>62</v>
      </c>
      <c r="BH19" s="616"/>
      <c r="BI19" s="616"/>
      <c r="BJ19" s="616"/>
      <c r="BK19" s="616"/>
      <c r="BL19" s="616"/>
      <c r="BM19" s="616"/>
      <c r="BN19" s="617"/>
      <c r="BO19" s="657" t="s">
        <v>62</v>
      </c>
      <c r="BP19" s="657"/>
      <c r="BQ19" s="657"/>
      <c r="BR19" s="657"/>
      <c r="BS19" s="658" t="s">
        <v>62</v>
      </c>
      <c r="BT19" s="658"/>
      <c r="BU19" s="658"/>
      <c r="BV19" s="658"/>
      <c r="BW19" s="658"/>
      <c r="BX19" s="658"/>
      <c r="BY19" s="658"/>
      <c r="BZ19" s="658"/>
      <c r="CA19" s="658"/>
      <c r="CB19" s="692"/>
      <c r="CD19" s="612" t="s">
        <v>204</v>
      </c>
      <c r="CE19" s="613"/>
      <c r="CF19" s="613"/>
      <c r="CG19" s="613"/>
      <c r="CH19" s="613"/>
      <c r="CI19" s="613"/>
      <c r="CJ19" s="613"/>
      <c r="CK19" s="613"/>
      <c r="CL19" s="613"/>
      <c r="CM19" s="613"/>
      <c r="CN19" s="613"/>
      <c r="CO19" s="613"/>
      <c r="CP19" s="613"/>
      <c r="CQ19" s="614"/>
      <c r="CR19" s="615" t="s">
        <v>62</v>
      </c>
      <c r="CS19" s="616"/>
      <c r="CT19" s="616"/>
      <c r="CU19" s="616"/>
      <c r="CV19" s="616"/>
      <c r="CW19" s="616"/>
      <c r="CX19" s="616"/>
      <c r="CY19" s="617"/>
      <c r="CZ19" s="657" t="s">
        <v>62</v>
      </c>
      <c r="DA19" s="657"/>
      <c r="DB19" s="657"/>
      <c r="DC19" s="657"/>
      <c r="DD19" s="621" t="s">
        <v>62</v>
      </c>
      <c r="DE19" s="616"/>
      <c r="DF19" s="616"/>
      <c r="DG19" s="616"/>
      <c r="DH19" s="616"/>
      <c r="DI19" s="616"/>
      <c r="DJ19" s="616"/>
      <c r="DK19" s="616"/>
      <c r="DL19" s="616"/>
      <c r="DM19" s="616"/>
      <c r="DN19" s="616"/>
      <c r="DO19" s="616"/>
      <c r="DP19" s="617"/>
      <c r="DQ19" s="621" t="s">
        <v>62</v>
      </c>
      <c r="DR19" s="616"/>
      <c r="DS19" s="616"/>
      <c r="DT19" s="616"/>
      <c r="DU19" s="616"/>
      <c r="DV19" s="616"/>
      <c r="DW19" s="616"/>
      <c r="DX19" s="616"/>
      <c r="DY19" s="616"/>
      <c r="DZ19" s="616"/>
      <c r="EA19" s="616"/>
      <c r="EB19" s="616"/>
      <c r="EC19" s="656"/>
    </row>
    <row r="20" spans="2:133" ht="11.25" customHeight="1" x14ac:dyDescent="0.15">
      <c r="B20" s="682" t="s">
        <v>205</v>
      </c>
      <c r="C20" s="683"/>
      <c r="D20" s="683"/>
      <c r="E20" s="683"/>
      <c r="F20" s="683"/>
      <c r="G20" s="683"/>
      <c r="H20" s="683"/>
      <c r="I20" s="683"/>
      <c r="J20" s="683"/>
      <c r="K20" s="683"/>
      <c r="L20" s="683"/>
      <c r="M20" s="683"/>
      <c r="N20" s="683"/>
      <c r="O20" s="683"/>
      <c r="P20" s="683"/>
      <c r="Q20" s="684"/>
      <c r="R20" s="615">
        <v>5026</v>
      </c>
      <c r="S20" s="616"/>
      <c r="T20" s="616"/>
      <c r="U20" s="616"/>
      <c r="V20" s="616"/>
      <c r="W20" s="616"/>
      <c r="X20" s="616"/>
      <c r="Y20" s="617"/>
      <c r="Z20" s="657">
        <v>0.1</v>
      </c>
      <c r="AA20" s="657"/>
      <c r="AB20" s="657"/>
      <c r="AC20" s="657"/>
      <c r="AD20" s="658">
        <v>5026</v>
      </c>
      <c r="AE20" s="658"/>
      <c r="AF20" s="658"/>
      <c r="AG20" s="658"/>
      <c r="AH20" s="658"/>
      <c r="AI20" s="658"/>
      <c r="AJ20" s="658"/>
      <c r="AK20" s="658"/>
      <c r="AL20" s="618">
        <v>0.1</v>
      </c>
      <c r="AM20" s="619"/>
      <c r="AN20" s="619"/>
      <c r="AO20" s="659"/>
      <c r="AP20" s="612" t="s">
        <v>206</v>
      </c>
      <c r="AQ20" s="613"/>
      <c r="AR20" s="613"/>
      <c r="AS20" s="613"/>
      <c r="AT20" s="613"/>
      <c r="AU20" s="613"/>
      <c r="AV20" s="613"/>
      <c r="AW20" s="613"/>
      <c r="AX20" s="613"/>
      <c r="AY20" s="613"/>
      <c r="AZ20" s="613"/>
      <c r="BA20" s="613"/>
      <c r="BB20" s="613"/>
      <c r="BC20" s="613"/>
      <c r="BD20" s="613"/>
      <c r="BE20" s="613"/>
      <c r="BF20" s="614"/>
      <c r="BG20" s="615" t="s">
        <v>62</v>
      </c>
      <c r="BH20" s="616"/>
      <c r="BI20" s="616"/>
      <c r="BJ20" s="616"/>
      <c r="BK20" s="616"/>
      <c r="BL20" s="616"/>
      <c r="BM20" s="616"/>
      <c r="BN20" s="617"/>
      <c r="BO20" s="657" t="s">
        <v>62</v>
      </c>
      <c r="BP20" s="657"/>
      <c r="BQ20" s="657"/>
      <c r="BR20" s="657"/>
      <c r="BS20" s="658" t="s">
        <v>62</v>
      </c>
      <c r="BT20" s="658"/>
      <c r="BU20" s="658"/>
      <c r="BV20" s="658"/>
      <c r="BW20" s="658"/>
      <c r="BX20" s="658"/>
      <c r="BY20" s="658"/>
      <c r="BZ20" s="658"/>
      <c r="CA20" s="658"/>
      <c r="CB20" s="692"/>
      <c r="CD20" s="612" t="s">
        <v>207</v>
      </c>
      <c r="CE20" s="613"/>
      <c r="CF20" s="613"/>
      <c r="CG20" s="613"/>
      <c r="CH20" s="613"/>
      <c r="CI20" s="613"/>
      <c r="CJ20" s="613"/>
      <c r="CK20" s="613"/>
      <c r="CL20" s="613"/>
      <c r="CM20" s="613"/>
      <c r="CN20" s="613"/>
      <c r="CO20" s="613"/>
      <c r="CP20" s="613"/>
      <c r="CQ20" s="614"/>
      <c r="CR20" s="615">
        <v>8071055</v>
      </c>
      <c r="CS20" s="616"/>
      <c r="CT20" s="616"/>
      <c r="CU20" s="616"/>
      <c r="CV20" s="616"/>
      <c r="CW20" s="616"/>
      <c r="CX20" s="616"/>
      <c r="CY20" s="617"/>
      <c r="CZ20" s="657">
        <v>100</v>
      </c>
      <c r="DA20" s="657"/>
      <c r="DB20" s="657"/>
      <c r="DC20" s="657"/>
      <c r="DD20" s="621">
        <v>1022783</v>
      </c>
      <c r="DE20" s="616"/>
      <c r="DF20" s="616"/>
      <c r="DG20" s="616"/>
      <c r="DH20" s="616"/>
      <c r="DI20" s="616"/>
      <c r="DJ20" s="616"/>
      <c r="DK20" s="616"/>
      <c r="DL20" s="616"/>
      <c r="DM20" s="616"/>
      <c r="DN20" s="616"/>
      <c r="DO20" s="616"/>
      <c r="DP20" s="617"/>
      <c r="DQ20" s="621">
        <v>5507898</v>
      </c>
      <c r="DR20" s="616"/>
      <c r="DS20" s="616"/>
      <c r="DT20" s="616"/>
      <c r="DU20" s="616"/>
      <c r="DV20" s="616"/>
      <c r="DW20" s="616"/>
      <c r="DX20" s="616"/>
      <c r="DY20" s="616"/>
      <c r="DZ20" s="616"/>
      <c r="EA20" s="616"/>
      <c r="EB20" s="616"/>
      <c r="EC20" s="656"/>
    </row>
    <row r="21" spans="2:133" ht="11.25" customHeight="1" x14ac:dyDescent="0.15">
      <c r="B21" s="612" t="s">
        <v>208</v>
      </c>
      <c r="C21" s="613"/>
      <c r="D21" s="613"/>
      <c r="E21" s="613"/>
      <c r="F21" s="613"/>
      <c r="G21" s="613"/>
      <c r="H21" s="613"/>
      <c r="I21" s="613"/>
      <c r="J21" s="613"/>
      <c r="K21" s="613"/>
      <c r="L21" s="613"/>
      <c r="M21" s="613"/>
      <c r="N21" s="613"/>
      <c r="O21" s="613"/>
      <c r="P21" s="613"/>
      <c r="Q21" s="614"/>
      <c r="R21" s="615">
        <v>3804731</v>
      </c>
      <c r="S21" s="616"/>
      <c r="T21" s="616"/>
      <c r="U21" s="616"/>
      <c r="V21" s="616"/>
      <c r="W21" s="616"/>
      <c r="X21" s="616"/>
      <c r="Y21" s="617"/>
      <c r="Z21" s="657">
        <v>45.9</v>
      </c>
      <c r="AA21" s="657"/>
      <c r="AB21" s="657"/>
      <c r="AC21" s="657"/>
      <c r="AD21" s="658">
        <v>3201227</v>
      </c>
      <c r="AE21" s="658"/>
      <c r="AF21" s="658"/>
      <c r="AG21" s="658"/>
      <c r="AH21" s="658"/>
      <c r="AI21" s="658"/>
      <c r="AJ21" s="658"/>
      <c r="AK21" s="658"/>
      <c r="AL21" s="618">
        <v>69.3</v>
      </c>
      <c r="AM21" s="619"/>
      <c r="AN21" s="619"/>
      <c r="AO21" s="659"/>
      <c r="AP21" s="612" t="s">
        <v>209</v>
      </c>
      <c r="AQ21" s="693"/>
      <c r="AR21" s="693"/>
      <c r="AS21" s="693"/>
      <c r="AT21" s="693"/>
      <c r="AU21" s="693"/>
      <c r="AV21" s="693"/>
      <c r="AW21" s="693"/>
      <c r="AX21" s="693"/>
      <c r="AY21" s="693"/>
      <c r="AZ21" s="693"/>
      <c r="BA21" s="693"/>
      <c r="BB21" s="693"/>
      <c r="BC21" s="693"/>
      <c r="BD21" s="693"/>
      <c r="BE21" s="693"/>
      <c r="BF21" s="694"/>
      <c r="BG21" s="615" t="s">
        <v>62</v>
      </c>
      <c r="BH21" s="616"/>
      <c r="BI21" s="616"/>
      <c r="BJ21" s="616"/>
      <c r="BK21" s="616"/>
      <c r="BL21" s="616"/>
      <c r="BM21" s="616"/>
      <c r="BN21" s="617"/>
      <c r="BO21" s="657" t="s">
        <v>62</v>
      </c>
      <c r="BP21" s="657"/>
      <c r="BQ21" s="657"/>
      <c r="BR21" s="657"/>
      <c r="BS21" s="658" t="s">
        <v>62</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210</v>
      </c>
      <c r="C22" s="613"/>
      <c r="D22" s="613"/>
      <c r="E22" s="613"/>
      <c r="F22" s="613"/>
      <c r="G22" s="613"/>
      <c r="H22" s="613"/>
      <c r="I22" s="613"/>
      <c r="J22" s="613"/>
      <c r="K22" s="613"/>
      <c r="L22" s="613"/>
      <c r="M22" s="613"/>
      <c r="N22" s="613"/>
      <c r="O22" s="613"/>
      <c r="P22" s="613"/>
      <c r="Q22" s="614"/>
      <c r="R22" s="615">
        <v>3201227</v>
      </c>
      <c r="S22" s="616"/>
      <c r="T22" s="616"/>
      <c r="U22" s="616"/>
      <c r="V22" s="616"/>
      <c r="W22" s="616"/>
      <c r="X22" s="616"/>
      <c r="Y22" s="617"/>
      <c r="Z22" s="657">
        <v>38.6</v>
      </c>
      <c r="AA22" s="657"/>
      <c r="AB22" s="657"/>
      <c r="AC22" s="657"/>
      <c r="AD22" s="658">
        <v>3201227</v>
      </c>
      <c r="AE22" s="658"/>
      <c r="AF22" s="658"/>
      <c r="AG22" s="658"/>
      <c r="AH22" s="658"/>
      <c r="AI22" s="658"/>
      <c r="AJ22" s="658"/>
      <c r="AK22" s="658"/>
      <c r="AL22" s="618">
        <v>69.3</v>
      </c>
      <c r="AM22" s="619"/>
      <c r="AN22" s="619"/>
      <c r="AO22" s="659"/>
      <c r="AP22" s="612" t="s">
        <v>211</v>
      </c>
      <c r="AQ22" s="693"/>
      <c r="AR22" s="693"/>
      <c r="AS22" s="693"/>
      <c r="AT22" s="693"/>
      <c r="AU22" s="693"/>
      <c r="AV22" s="693"/>
      <c r="AW22" s="693"/>
      <c r="AX22" s="693"/>
      <c r="AY22" s="693"/>
      <c r="AZ22" s="693"/>
      <c r="BA22" s="693"/>
      <c r="BB22" s="693"/>
      <c r="BC22" s="693"/>
      <c r="BD22" s="693"/>
      <c r="BE22" s="693"/>
      <c r="BF22" s="694"/>
      <c r="BG22" s="615" t="s">
        <v>62</v>
      </c>
      <c r="BH22" s="616"/>
      <c r="BI22" s="616"/>
      <c r="BJ22" s="616"/>
      <c r="BK22" s="616"/>
      <c r="BL22" s="616"/>
      <c r="BM22" s="616"/>
      <c r="BN22" s="617"/>
      <c r="BO22" s="657" t="s">
        <v>62</v>
      </c>
      <c r="BP22" s="657"/>
      <c r="BQ22" s="657"/>
      <c r="BR22" s="657"/>
      <c r="BS22" s="658" t="s">
        <v>62</v>
      </c>
      <c r="BT22" s="658"/>
      <c r="BU22" s="658"/>
      <c r="BV22" s="658"/>
      <c r="BW22" s="658"/>
      <c r="BX22" s="658"/>
      <c r="BY22" s="658"/>
      <c r="BZ22" s="658"/>
      <c r="CA22" s="658"/>
      <c r="CB22" s="692"/>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213</v>
      </c>
      <c r="C23" s="613"/>
      <c r="D23" s="613"/>
      <c r="E23" s="613"/>
      <c r="F23" s="613"/>
      <c r="G23" s="613"/>
      <c r="H23" s="613"/>
      <c r="I23" s="613"/>
      <c r="J23" s="613"/>
      <c r="K23" s="613"/>
      <c r="L23" s="613"/>
      <c r="M23" s="613"/>
      <c r="N23" s="613"/>
      <c r="O23" s="613"/>
      <c r="P23" s="613"/>
      <c r="Q23" s="614"/>
      <c r="R23" s="615">
        <v>603504</v>
      </c>
      <c r="S23" s="616"/>
      <c r="T23" s="616"/>
      <c r="U23" s="616"/>
      <c r="V23" s="616"/>
      <c r="W23" s="616"/>
      <c r="X23" s="616"/>
      <c r="Y23" s="617"/>
      <c r="Z23" s="657">
        <v>7.3</v>
      </c>
      <c r="AA23" s="657"/>
      <c r="AB23" s="657"/>
      <c r="AC23" s="657"/>
      <c r="AD23" s="658" t="s">
        <v>62</v>
      </c>
      <c r="AE23" s="658"/>
      <c r="AF23" s="658"/>
      <c r="AG23" s="658"/>
      <c r="AH23" s="658"/>
      <c r="AI23" s="658"/>
      <c r="AJ23" s="658"/>
      <c r="AK23" s="658"/>
      <c r="AL23" s="618" t="s">
        <v>62</v>
      </c>
      <c r="AM23" s="619"/>
      <c r="AN23" s="619"/>
      <c r="AO23" s="659"/>
      <c r="AP23" s="612" t="s">
        <v>214</v>
      </c>
      <c r="AQ23" s="693"/>
      <c r="AR23" s="693"/>
      <c r="AS23" s="693"/>
      <c r="AT23" s="693"/>
      <c r="AU23" s="693"/>
      <c r="AV23" s="693"/>
      <c r="AW23" s="693"/>
      <c r="AX23" s="693"/>
      <c r="AY23" s="693"/>
      <c r="AZ23" s="693"/>
      <c r="BA23" s="693"/>
      <c r="BB23" s="693"/>
      <c r="BC23" s="693"/>
      <c r="BD23" s="693"/>
      <c r="BE23" s="693"/>
      <c r="BF23" s="694"/>
      <c r="BG23" s="615" t="s">
        <v>62</v>
      </c>
      <c r="BH23" s="616"/>
      <c r="BI23" s="616"/>
      <c r="BJ23" s="616"/>
      <c r="BK23" s="616"/>
      <c r="BL23" s="616"/>
      <c r="BM23" s="616"/>
      <c r="BN23" s="617"/>
      <c r="BO23" s="657" t="s">
        <v>62</v>
      </c>
      <c r="BP23" s="657"/>
      <c r="BQ23" s="657"/>
      <c r="BR23" s="657"/>
      <c r="BS23" s="658" t="s">
        <v>62</v>
      </c>
      <c r="BT23" s="658"/>
      <c r="BU23" s="658"/>
      <c r="BV23" s="658"/>
      <c r="BW23" s="658"/>
      <c r="BX23" s="658"/>
      <c r="BY23" s="658"/>
      <c r="BZ23" s="658"/>
      <c r="CA23" s="658"/>
      <c r="CB23" s="692"/>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0" t="s">
        <v>218</v>
      </c>
      <c r="DM23" s="701"/>
      <c r="DN23" s="701"/>
      <c r="DO23" s="701"/>
      <c r="DP23" s="701"/>
      <c r="DQ23" s="701"/>
      <c r="DR23" s="701"/>
      <c r="DS23" s="701"/>
      <c r="DT23" s="701"/>
      <c r="DU23" s="701"/>
      <c r="DV23" s="702"/>
      <c r="DW23" s="673" t="s">
        <v>219</v>
      </c>
      <c r="DX23" s="674"/>
      <c r="DY23" s="674"/>
      <c r="DZ23" s="674"/>
      <c r="EA23" s="674"/>
      <c r="EB23" s="674"/>
      <c r="EC23" s="675"/>
    </row>
    <row r="24" spans="2:133" ht="11.25" customHeight="1" x14ac:dyDescent="0.15">
      <c r="B24" s="612" t="s">
        <v>220</v>
      </c>
      <c r="C24" s="613"/>
      <c r="D24" s="613"/>
      <c r="E24" s="613"/>
      <c r="F24" s="613"/>
      <c r="G24" s="613"/>
      <c r="H24" s="613"/>
      <c r="I24" s="613"/>
      <c r="J24" s="613"/>
      <c r="K24" s="613"/>
      <c r="L24" s="613"/>
      <c r="M24" s="613"/>
      <c r="N24" s="613"/>
      <c r="O24" s="613"/>
      <c r="P24" s="613"/>
      <c r="Q24" s="614"/>
      <c r="R24" s="615" t="s">
        <v>62</v>
      </c>
      <c r="S24" s="616"/>
      <c r="T24" s="616"/>
      <c r="U24" s="616"/>
      <c r="V24" s="616"/>
      <c r="W24" s="616"/>
      <c r="X24" s="616"/>
      <c r="Y24" s="617"/>
      <c r="Z24" s="657" t="s">
        <v>62</v>
      </c>
      <c r="AA24" s="657"/>
      <c r="AB24" s="657"/>
      <c r="AC24" s="657"/>
      <c r="AD24" s="658" t="s">
        <v>62</v>
      </c>
      <c r="AE24" s="658"/>
      <c r="AF24" s="658"/>
      <c r="AG24" s="658"/>
      <c r="AH24" s="658"/>
      <c r="AI24" s="658"/>
      <c r="AJ24" s="658"/>
      <c r="AK24" s="658"/>
      <c r="AL24" s="618" t="s">
        <v>62</v>
      </c>
      <c r="AM24" s="619"/>
      <c r="AN24" s="619"/>
      <c r="AO24" s="659"/>
      <c r="AP24" s="612" t="s">
        <v>221</v>
      </c>
      <c r="AQ24" s="693"/>
      <c r="AR24" s="693"/>
      <c r="AS24" s="693"/>
      <c r="AT24" s="693"/>
      <c r="AU24" s="693"/>
      <c r="AV24" s="693"/>
      <c r="AW24" s="693"/>
      <c r="AX24" s="693"/>
      <c r="AY24" s="693"/>
      <c r="AZ24" s="693"/>
      <c r="BA24" s="693"/>
      <c r="BB24" s="693"/>
      <c r="BC24" s="693"/>
      <c r="BD24" s="693"/>
      <c r="BE24" s="693"/>
      <c r="BF24" s="694"/>
      <c r="BG24" s="615" t="s">
        <v>62</v>
      </c>
      <c r="BH24" s="616"/>
      <c r="BI24" s="616"/>
      <c r="BJ24" s="616"/>
      <c r="BK24" s="616"/>
      <c r="BL24" s="616"/>
      <c r="BM24" s="616"/>
      <c r="BN24" s="617"/>
      <c r="BO24" s="657" t="s">
        <v>62</v>
      </c>
      <c r="BP24" s="657"/>
      <c r="BQ24" s="657"/>
      <c r="BR24" s="657"/>
      <c r="BS24" s="658" t="s">
        <v>62</v>
      </c>
      <c r="BT24" s="658"/>
      <c r="BU24" s="658"/>
      <c r="BV24" s="658"/>
      <c r="BW24" s="658"/>
      <c r="BX24" s="658"/>
      <c r="BY24" s="658"/>
      <c r="BZ24" s="658"/>
      <c r="CA24" s="658"/>
      <c r="CB24" s="692"/>
      <c r="CD24" s="670" t="s">
        <v>222</v>
      </c>
      <c r="CE24" s="671"/>
      <c r="CF24" s="671"/>
      <c r="CG24" s="671"/>
      <c r="CH24" s="671"/>
      <c r="CI24" s="671"/>
      <c r="CJ24" s="671"/>
      <c r="CK24" s="671"/>
      <c r="CL24" s="671"/>
      <c r="CM24" s="671"/>
      <c r="CN24" s="671"/>
      <c r="CO24" s="671"/>
      <c r="CP24" s="671"/>
      <c r="CQ24" s="672"/>
      <c r="CR24" s="667">
        <v>3066161</v>
      </c>
      <c r="CS24" s="668"/>
      <c r="CT24" s="668"/>
      <c r="CU24" s="668"/>
      <c r="CV24" s="668"/>
      <c r="CW24" s="668"/>
      <c r="CX24" s="668"/>
      <c r="CY24" s="696"/>
      <c r="CZ24" s="697">
        <v>38</v>
      </c>
      <c r="DA24" s="680"/>
      <c r="DB24" s="680"/>
      <c r="DC24" s="699"/>
      <c r="DD24" s="695">
        <v>2317566</v>
      </c>
      <c r="DE24" s="668"/>
      <c r="DF24" s="668"/>
      <c r="DG24" s="668"/>
      <c r="DH24" s="668"/>
      <c r="DI24" s="668"/>
      <c r="DJ24" s="668"/>
      <c r="DK24" s="696"/>
      <c r="DL24" s="695">
        <v>1964113</v>
      </c>
      <c r="DM24" s="668"/>
      <c r="DN24" s="668"/>
      <c r="DO24" s="668"/>
      <c r="DP24" s="668"/>
      <c r="DQ24" s="668"/>
      <c r="DR24" s="668"/>
      <c r="DS24" s="668"/>
      <c r="DT24" s="668"/>
      <c r="DU24" s="668"/>
      <c r="DV24" s="696"/>
      <c r="DW24" s="697">
        <v>42.3</v>
      </c>
      <c r="DX24" s="680"/>
      <c r="DY24" s="680"/>
      <c r="DZ24" s="680"/>
      <c r="EA24" s="680"/>
      <c r="EB24" s="680"/>
      <c r="EC24" s="698"/>
    </row>
    <row r="25" spans="2:133" ht="11.25" customHeight="1" x14ac:dyDescent="0.15">
      <c r="B25" s="612" t="s">
        <v>223</v>
      </c>
      <c r="C25" s="613"/>
      <c r="D25" s="613"/>
      <c r="E25" s="613"/>
      <c r="F25" s="613"/>
      <c r="G25" s="613"/>
      <c r="H25" s="613"/>
      <c r="I25" s="613"/>
      <c r="J25" s="613"/>
      <c r="K25" s="613"/>
      <c r="L25" s="613"/>
      <c r="M25" s="613"/>
      <c r="N25" s="613"/>
      <c r="O25" s="613"/>
      <c r="P25" s="613"/>
      <c r="Q25" s="614"/>
      <c r="R25" s="615">
        <v>5220864</v>
      </c>
      <c r="S25" s="616"/>
      <c r="T25" s="616"/>
      <c r="U25" s="616"/>
      <c r="V25" s="616"/>
      <c r="W25" s="616"/>
      <c r="X25" s="616"/>
      <c r="Y25" s="617"/>
      <c r="Z25" s="657">
        <v>62.9</v>
      </c>
      <c r="AA25" s="657"/>
      <c r="AB25" s="657"/>
      <c r="AC25" s="657"/>
      <c r="AD25" s="658">
        <v>4617360</v>
      </c>
      <c r="AE25" s="658"/>
      <c r="AF25" s="658"/>
      <c r="AG25" s="658"/>
      <c r="AH25" s="658"/>
      <c r="AI25" s="658"/>
      <c r="AJ25" s="658"/>
      <c r="AK25" s="658"/>
      <c r="AL25" s="618">
        <v>99.9</v>
      </c>
      <c r="AM25" s="619"/>
      <c r="AN25" s="619"/>
      <c r="AO25" s="659"/>
      <c r="AP25" s="612" t="s">
        <v>224</v>
      </c>
      <c r="AQ25" s="693"/>
      <c r="AR25" s="693"/>
      <c r="AS25" s="693"/>
      <c r="AT25" s="693"/>
      <c r="AU25" s="693"/>
      <c r="AV25" s="693"/>
      <c r="AW25" s="693"/>
      <c r="AX25" s="693"/>
      <c r="AY25" s="693"/>
      <c r="AZ25" s="693"/>
      <c r="BA25" s="693"/>
      <c r="BB25" s="693"/>
      <c r="BC25" s="693"/>
      <c r="BD25" s="693"/>
      <c r="BE25" s="693"/>
      <c r="BF25" s="694"/>
      <c r="BG25" s="615" t="s">
        <v>62</v>
      </c>
      <c r="BH25" s="616"/>
      <c r="BI25" s="616"/>
      <c r="BJ25" s="616"/>
      <c r="BK25" s="616"/>
      <c r="BL25" s="616"/>
      <c r="BM25" s="616"/>
      <c r="BN25" s="617"/>
      <c r="BO25" s="657" t="s">
        <v>62</v>
      </c>
      <c r="BP25" s="657"/>
      <c r="BQ25" s="657"/>
      <c r="BR25" s="657"/>
      <c r="BS25" s="658" t="s">
        <v>62</v>
      </c>
      <c r="BT25" s="658"/>
      <c r="BU25" s="658"/>
      <c r="BV25" s="658"/>
      <c r="BW25" s="658"/>
      <c r="BX25" s="658"/>
      <c r="BY25" s="658"/>
      <c r="BZ25" s="658"/>
      <c r="CA25" s="658"/>
      <c r="CB25" s="692"/>
      <c r="CD25" s="612" t="s">
        <v>225</v>
      </c>
      <c r="CE25" s="613"/>
      <c r="CF25" s="613"/>
      <c r="CG25" s="613"/>
      <c r="CH25" s="613"/>
      <c r="CI25" s="613"/>
      <c r="CJ25" s="613"/>
      <c r="CK25" s="613"/>
      <c r="CL25" s="613"/>
      <c r="CM25" s="613"/>
      <c r="CN25" s="613"/>
      <c r="CO25" s="613"/>
      <c r="CP25" s="613"/>
      <c r="CQ25" s="614"/>
      <c r="CR25" s="615">
        <v>1367366</v>
      </c>
      <c r="CS25" s="628"/>
      <c r="CT25" s="628"/>
      <c r="CU25" s="628"/>
      <c r="CV25" s="628"/>
      <c r="CW25" s="628"/>
      <c r="CX25" s="628"/>
      <c r="CY25" s="629"/>
      <c r="CZ25" s="618">
        <v>16.899999999999999</v>
      </c>
      <c r="DA25" s="630"/>
      <c r="DB25" s="630"/>
      <c r="DC25" s="631"/>
      <c r="DD25" s="621">
        <v>1254921</v>
      </c>
      <c r="DE25" s="628"/>
      <c r="DF25" s="628"/>
      <c r="DG25" s="628"/>
      <c r="DH25" s="628"/>
      <c r="DI25" s="628"/>
      <c r="DJ25" s="628"/>
      <c r="DK25" s="629"/>
      <c r="DL25" s="621">
        <v>968968</v>
      </c>
      <c r="DM25" s="628"/>
      <c r="DN25" s="628"/>
      <c r="DO25" s="628"/>
      <c r="DP25" s="628"/>
      <c r="DQ25" s="628"/>
      <c r="DR25" s="628"/>
      <c r="DS25" s="628"/>
      <c r="DT25" s="628"/>
      <c r="DU25" s="628"/>
      <c r="DV25" s="629"/>
      <c r="DW25" s="618">
        <v>20.9</v>
      </c>
      <c r="DX25" s="630"/>
      <c r="DY25" s="630"/>
      <c r="DZ25" s="630"/>
      <c r="EA25" s="630"/>
      <c r="EB25" s="630"/>
      <c r="EC25" s="646"/>
    </row>
    <row r="26" spans="2:133" ht="11.25" customHeight="1" x14ac:dyDescent="0.15">
      <c r="B26" s="612" t="s">
        <v>226</v>
      </c>
      <c r="C26" s="613"/>
      <c r="D26" s="613"/>
      <c r="E26" s="613"/>
      <c r="F26" s="613"/>
      <c r="G26" s="613"/>
      <c r="H26" s="613"/>
      <c r="I26" s="613"/>
      <c r="J26" s="613"/>
      <c r="K26" s="613"/>
      <c r="L26" s="613"/>
      <c r="M26" s="613"/>
      <c r="N26" s="613"/>
      <c r="O26" s="613"/>
      <c r="P26" s="613"/>
      <c r="Q26" s="614"/>
      <c r="R26" s="615">
        <v>649</v>
      </c>
      <c r="S26" s="616"/>
      <c r="T26" s="616"/>
      <c r="U26" s="616"/>
      <c r="V26" s="616"/>
      <c r="W26" s="616"/>
      <c r="X26" s="616"/>
      <c r="Y26" s="617"/>
      <c r="Z26" s="657">
        <v>0</v>
      </c>
      <c r="AA26" s="657"/>
      <c r="AB26" s="657"/>
      <c r="AC26" s="657"/>
      <c r="AD26" s="658">
        <v>649</v>
      </c>
      <c r="AE26" s="658"/>
      <c r="AF26" s="658"/>
      <c r="AG26" s="658"/>
      <c r="AH26" s="658"/>
      <c r="AI26" s="658"/>
      <c r="AJ26" s="658"/>
      <c r="AK26" s="658"/>
      <c r="AL26" s="618">
        <v>0</v>
      </c>
      <c r="AM26" s="619"/>
      <c r="AN26" s="619"/>
      <c r="AO26" s="659"/>
      <c r="AP26" s="612" t="s">
        <v>227</v>
      </c>
      <c r="AQ26" s="693"/>
      <c r="AR26" s="693"/>
      <c r="AS26" s="693"/>
      <c r="AT26" s="693"/>
      <c r="AU26" s="693"/>
      <c r="AV26" s="693"/>
      <c r="AW26" s="693"/>
      <c r="AX26" s="693"/>
      <c r="AY26" s="693"/>
      <c r="AZ26" s="693"/>
      <c r="BA26" s="693"/>
      <c r="BB26" s="693"/>
      <c r="BC26" s="693"/>
      <c r="BD26" s="693"/>
      <c r="BE26" s="693"/>
      <c r="BF26" s="694"/>
      <c r="BG26" s="615" t="s">
        <v>62</v>
      </c>
      <c r="BH26" s="616"/>
      <c r="BI26" s="616"/>
      <c r="BJ26" s="616"/>
      <c r="BK26" s="616"/>
      <c r="BL26" s="616"/>
      <c r="BM26" s="616"/>
      <c r="BN26" s="617"/>
      <c r="BO26" s="657" t="s">
        <v>62</v>
      </c>
      <c r="BP26" s="657"/>
      <c r="BQ26" s="657"/>
      <c r="BR26" s="657"/>
      <c r="BS26" s="658" t="s">
        <v>62</v>
      </c>
      <c r="BT26" s="658"/>
      <c r="BU26" s="658"/>
      <c r="BV26" s="658"/>
      <c r="BW26" s="658"/>
      <c r="BX26" s="658"/>
      <c r="BY26" s="658"/>
      <c r="BZ26" s="658"/>
      <c r="CA26" s="658"/>
      <c r="CB26" s="692"/>
      <c r="CD26" s="612" t="s">
        <v>228</v>
      </c>
      <c r="CE26" s="613"/>
      <c r="CF26" s="613"/>
      <c r="CG26" s="613"/>
      <c r="CH26" s="613"/>
      <c r="CI26" s="613"/>
      <c r="CJ26" s="613"/>
      <c r="CK26" s="613"/>
      <c r="CL26" s="613"/>
      <c r="CM26" s="613"/>
      <c r="CN26" s="613"/>
      <c r="CO26" s="613"/>
      <c r="CP26" s="613"/>
      <c r="CQ26" s="614"/>
      <c r="CR26" s="615">
        <v>787895</v>
      </c>
      <c r="CS26" s="616"/>
      <c r="CT26" s="616"/>
      <c r="CU26" s="616"/>
      <c r="CV26" s="616"/>
      <c r="CW26" s="616"/>
      <c r="CX26" s="616"/>
      <c r="CY26" s="617"/>
      <c r="CZ26" s="618">
        <v>9.8000000000000007</v>
      </c>
      <c r="DA26" s="630"/>
      <c r="DB26" s="630"/>
      <c r="DC26" s="631"/>
      <c r="DD26" s="621">
        <v>724459</v>
      </c>
      <c r="DE26" s="616"/>
      <c r="DF26" s="616"/>
      <c r="DG26" s="616"/>
      <c r="DH26" s="616"/>
      <c r="DI26" s="616"/>
      <c r="DJ26" s="616"/>
      <c r="DK26" s="617"/>
      <c r="DL26" s="621" t="s">
        <v>62</v>
      </c>
      <c r="DM26" s="616"/>
      <c r="DN26" s="616"/>
      <c r="DO26" s="616"/>
      <c r="DP26" s="616"/>
      <c r="DQ26" s="616"/>
      <c r="DR26" s="616"/>
      <c r="DS26" s="616"/>
      <c r="DT26" s="616"/>
      <c r="DU26" s="616"/>
      <c r="DV26" s="617"/>
      <c r="DW26" s="618" t="s">
        <v>62</v>
      </c>
      <c r="DX26" s="630"/>
      <c r="DY26" s="630"/>
      <c r="DZ26" s="630"/>
      <c r="EA26" s="630"/>
      <c r="EB26" s="630"/>
      <c r="EC26" s="646"/>
    </row>
    <row r="27" spans="2:133" ht="11.25" customHeight="1" x14ac:dyDescent="0.15">
      <c r="B27" s="612" t="s">
        <v>229</v>
      </c>
      <c r="C27" s="613"/>
      <c r="D27" s="613"/>
      <c r="E27" s="613"/>
      <c r="F27" s="613"/>
      <c r="G27" s="613"/>
      <c r="H27" s="613"/>
      <c r="I27" s="613"/>
      <c r="J27" s="613"/>
      <c r="K27" s="613"/>
      <c r="L27" s="613"/>
      <c r="M27" s="613"/>
      <c r="N27" s="613"/>
      <c r="O27" s="613"/>
      <c r="P27" s="613"/>
      <c r="Q27" s="614"/>
      <c r="R27" s="615">
        <v>78617</v>
      </c>
      <c r="S27" s="616"/>
      <c r="T27" s="616"/>
      <c r="U27" s="616"/>
      <c r="V27" s="616"/>
      <c r="W27" s="616"/>
      <c r="X27" s="616"/>
      <c r="Y27" s="617"/>
      <c r="Z27" s="657">
        <v>0.9</v>
      </c>
      <c r="AA27" s="657"/>
      <c r="AB27" s="657"/>
      <c r="AC27" s="657"/>
      <c r="AD27" s="658" t="s">
        <v>62</v>
      </c>
      <c r="AE27" s="658"/>
      <c r="AF27" s="658"/>
      <c r="AG27" s="658"/>
      <c r="AH27" s="658"/>
      <c r="AI27" s="658"/>
      <c r="AJ27" s="658"/>
      <c r="AK27" s="658"/>
      <c r="AL27" s="618" t="s">
        <v>62</v>
      </c>
      <c r="AM27" s="619"/>
      <c r="AN27" s="619"/>
      <c r="AO27" s="659"/>
      <c r="AP27" s="612" t="s">
        <v>230</v>
      </c>
      <c r="AQ27" s="613"/>
      <c r="AR27" s="613"/>
      <c r="AS27" s="613"/>
      <c r="AT27" s="613"/>
      <c r="AU27" s="613"/>
      <c r="AV27" s="613"/>
      <c r="AW27" s="613"/>
      <c r="AX27" s="613"/>
      <c r="AY27" s="613"/>
      <c r="AZ27" s="613"/>
      <c r="BA27" s="613"/>
      <c r="BB27" s="613"/>
      <c r="BC27" s="613"/>
      <c r="BD27" s="613"/>
      <c r="BE27" s="613"/>
      <c r="BF27" s="614"/>
      <c r="BG27" s="615">
        <v>1050803</v>
      </c>
      <c r="BH27" s="616"/>
      <c r="BI27" s="616"/>
      <c r="BJ27" s="616"/>
      <c r="BK27" s="616"/>
      <c r="BL27" s="616"/>
      <c r="BM27" s="616"/>
      <c r="BN27" s="617"/>
      <c r="BO27" s="657">
        <v>100</v>
      </c>
      <c r="BP27" s="657"/>
      <c r="BQ27" s="657"/>
      <c r="BR27" s="657"/>
      <c r="BS27" s="658" t="s">
        <v>62</v>
      </c>
      <c r="BT27" s="658"/>
      <c r="BU27" s="658"/>
      <c r="BV27" s="658"/>
      <c r="BW27" s="658"/>
      <c r="BX27" s="658"/>
      <c r="BY27" s="658"/>
      <c r="BZ27" s="658"/>
      <c r="CA27" s="658"/>
      <c r="CB27" s="692"/>
      <c r="CD27" s="612" t="s">
        <v>231</v>
      </c>
      <c r="CE27" s="613"/>
      <c r="CF27" s="613"/>
      <c r="CG27" s="613"/>
      <c r="CH27" s="613"/>
      <c r="CI27" s="613"/>
      <c r="CJ27" s="613"/>
      <c r="CK27" s="613"/>
      <c r="CL27" s="613"/>
      <c r="CM27" s="613"/>
      <c r="CN27" s="613"/>
      <c r="CO27" s="613"/>
      <c r="CP27" s="613"/>
      <c r="CQ27" s="614"/>
      <c r="CR27" s="615">
        <v>1057490</v>
      </c>
      <c r="CS27" s="628"/>
      <c r="CT27" s="628"/>
      <c r="CU27" s="628"/>
      <c r="CV27" s="628"/>
      <c r="CW27" s="628"/>
      <c r="CX27" s="628"/>
      <c r="CY27" s="629"/>
      <c r="CZ27" s="618">
        <v>13.1</v>
      </c>
      <c r="DA27" s="630"/>
      <c r="DB27" s="630"/>
      <c r="DC27" s="631"/>
      <c r="DD27" s="621">
        <v>426143</v>
      </c>
      <c r="DE27" s="628"/>
      <c r="DF27" s="628"/>
      <c r="DG27" s="628"/>
      <c r="DH27" s="628"/>
      <c r="DI27" s="628"/>
      <c r="DJ27" s="628"/>
      <c r="DK27" s="629"/>
      <c r="DL27" s="621">
        <v>358643</v>
      </c>
      <c r="DM27" s="628"/>
      <c r="DN27" s="628"/>
      <c r="DO27" s="628"/>
      <c r="DP27" s="628"/>
      <c r="DQ27" s="628"/>
      <c r="DR27" s="628"/>
      <c r="DS27" s="628"/>
      <c r="DT27" s="628"/>
      <c r="DU27" s="628"/>
      <c r="DV27" s="629"/>
      <c r="DW27" s="618">
        <v>7.7</v>
      </c>
      <c r="DX27" s="630"/>
      <c r="DY27" s="630"/>
      <c r="DZ27" s="630"/>
      <c r="EA27" s="630"/>
      <c r="EB27" s="630"/>
      <c r="EC27" s="646"/>
    </row>
    <row r="28" spans="2:133" ht="11.25" customHeight="1" x14ac:dyDescent="0.15">
      <c r="B28" s="612" t="s">
        <v>232</v>
      </c>
      <c r="C28" s="613"/>
      <c r="D28" s="613"/>
      <c r="E28" s="613"/>
      <c r="F28" s="613"/>
      <c r="G28" s="613"/>
      <c r="H28" s="613"/>
      <c r="I28" s="613"/>
      <c r="J28" s="613"/>
      <c r="K28" s="613"/>
      <c r="L28" s="613"/>
      <c r="M28" s="613"/>
      <c r="N28" s="613"/>
      <c r="O28" s="613"/>
      <c r="P28" s="613"/>
      <c r="Q28" s="614"/>
      <c r="R28" s="615">
        <v>41355</v>
      </c>
      <c r="S28" s="616"/>
      <c r="T28" s="616"/>
      <c r="U28" s="616"/>
      <c r="V28" s="616"/>
      <c r="W28" s="616"/>
      <c r="X28" s="616"/>
      <c r="Y28" s="617"/>
      <c r="Z28" s="657">
        <v>0.5</v>
      </c>
      <c r="AA28" s="657"/>
      <c r="AB28" s="657"/>
      <c r="AC28" s="657"/>
      <c r="AD28" s="658" t="s">
        <v>62</v>
      </c>
      <c r="AE28" s="658"/>
      <c r="AF28" s="658"/>
      <c r="AG28" s="658"/>
      <c r="AH28" s="658"/>
      <c r="AI28" s="658"/>
      <c r="AJ28" s="658"/>
      <c r="AK28" s="658"/>
      <c r="AL28" s="618" t="s">
        <v>62</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233</v>
      </c>
      <c r="CE28" s="613"/>
      <c r="CF28" s="613"/>
      <c r="CG28" s="613"/>
      <c r="CH28" s="613"/>
      <c r="CI28" s="613"/>
      <c r="CJ28" s="613"/>
      <c r="CK28" s="613"/>
      <c r="CL28" s="613"/>
      <c r="CM28" s="613"/>
      <c r="CN28" s="613"/>
      <c r="CO28" s="613"/>
      <c r="CP28" s="613"/>
      <c r="CQ28" s="614"/>
      <c r="CR28" s="615">
        <v>641305</v>
      </c>
      <c r="CS28" s="616"/>
      <c r="CT28" s="616"/>
      <c r="CU28" s="616"/>
      <c r="CV28" s="616"/>
      <c r="CW28" s="616"/>
      <c r="CX28" s="616"/>
      <c r="CY28" s="617"/>
      <c r="CZ28" s="618">
        <v>7.9</v>
      </c>
      <c r="DA28" s="630"/>
      <c r="DB28" s="630"/>
      <c r="DC28" s="631"/>
      <c r="DD28" s="621">
        <v>636502</v>
      </c>
      <c r="DE28" s="616"/>
      <c r="DF28" s="616"/>
      <c r="DG28" s="616"/>
      <c r="DH28" s="616"/>
      <c r="DI28" s="616"/>
      <c r="DJ28" s="616"/>
      <c r="DK28" s="617"/>
      <c r="DL28" s="621">
        <v>636502</v>
      </c>
      <c r="DM28" s="616"/>
      <c r="DN28" s="616"/>
      <c r="DO28" s="616"/>
      <c r="DP28" s="616"/>
      <c r="DQ28" s="616"/>
      <c r="DR28" s="616"/>
      <c r="DS28" s="616"/>
      <c r="DT28" s="616"/>
      <c r="DU28" s="616"/>
      <c r="DV28" s="617"/>
      <c r="DW28" s="618">
        <v>13.7</v>
      </c>
      <c r="DX28" s="630"/>
      <c r="DY28" s="630"/>
      <c r="DZ28" s="630"/>
      <c r="EA28" s="630"/>
      <c r="EB28" s="630"/>
      <c r="EC28" s="646"/>
    </row>
    <row r="29" spans="2:133" ht="11.25" customHeight="1" x14ac:dyDescent="0.15">
      <c r="B29" s="612" t="s">
        <v>234</v>
      </c>
      <c r="C29" s="613"/>
      <c r="D29" s="613"/>
      <c r="E29" s="613"/>
      <c r="F29" s="613"/>
      <c r="G29" s="613"/>
      <c r="H29" s="613"/>
      <c r="I29" s="613"/>
      <c r="J29" s="613"/>
      <c r="K29" s="613"/>
      <c r="L29" s="613"/>
      <c r="M29" s="613"/>
      <c r="N29" s="613"/>
      <c r="O29" s="613"/>
      <c r="P29" s="613"/>
      <c r="Q29" s="614"/>
      <c r="R29" s="615">
        <v>6326</v>
      </c>
      <c r="S29" s="616"/>
      <c r="T29" s="616"/>
      <c r="U29" s="616"/>
      <c r="V29" s="616"/>
      <c r="W29" s="616"/>
      <c r="X29" s="616"/>
      <c r="Y29" s="617"/>
      <c r="Z29" s="657">
        <v>0.1</v>
      </c>
      <c r="AA29" s="657"/>
      <c r="AB29" s="657"/>
      <c r="AC29" s="657"/>
      <c r="AD29" s="658">
        <v>147</v>
      </c>
      <c r="AE29" s="658"/>
      <c r="AF29" s="658"/>
      <c r="AG29" s="658"/>
      <c r="AH29" s="658"/>
      <c r="AI29" s="658"/>
      <c r="AJ29" s="658"/>
      <c r="AK29" s="658"/>
      <c r="AL29" s="618">
        <v>0</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235</v>
      </c>
      <c r="CE29" s="635"/>
      <c r="CF29" s="612" t="s">
        <v>236</v>
      </c>
      <c r="CG29" s="613"/>
      <c r="CH29" s="613"/>
      <c r="CI29" s="613"/>
      <c r="CJ29" s="613"/>
      <c r="CK29" s="613"/>
      <c r="CL29" s="613"/>
      <c r="CM29" s="613"/>
      <c r="CN29" s="613"/>
      <c r="CO29" s="613"/>
      <c r="CP29" s="613"/>
      <c r="CQ29" s="614"/>
      <c r="CR29" s="615">
        <v>641305</v>
      </c>
      <c r="CS29" s="628"/>
      <c r="CT29" s="628"/>
      <c r="CU29" s="628"/>
      <c r="CV29" s="628"/>
      <c r="CW29" s="628"/>
      <c r="CX29" s="628"/>
      <c r="CY29" s="629"/>
      <c r="CZ29" s="618">
        <v>7.9</v>
      </c>
      <c r="DA29" s="630"/>
      <c r="DB29" s="630"/>
      <c r="DC29" s="631"/>
      <c r="DD29" s="621">
        <v>636502</v>
      </c>
      <c r="DE29" s="628"/>
      <c r="DF29" s="628"/>
      <c r="DG29" s="628"/>
      <c r="DH29" s="628"/>
      <c r="DI29" s="628"/>
      <c r="DJ29" s="628"/>
      <c r="DK29" s="629"/>
      <c r="DL29" s="621">
        <v>636502</v>
      </c>
      <c r="DM29" s="628"/>
      <c r="DN29" s="628"/>
      <c r="DO29" s="628"/>
      <c r="DP29" s="628"/>
      <c r="DQ29" s="628"/>
      <c r="DR29" s="628"/>
      <c r="DS29" s="628"/>
      <c r="DT29" s="628"/>
      <c r="DU29" s="628"/>
      <c r="DV29" s="629"/>
      <c r="DW29" s="618">
        <v>13.7</v>
      </c>
      <c r="DX29" s="630"/>
      <c r="DY29" s="630"/>
      <c r="DZ29" s="630"/>
      <c r="EA29" s="630"/>
      <c r="EB29" s="630"/>
      <c r="EC29" s="646"/>
    </row>
    <row r="30" spans="2:133" ht="11.25" customHeight="1" x14ac:dyDescent="0.15">
      <c r="B30" s="612" t="s">
        <v>237</v>
      </c>
      <c r="C30" s="613"/>
      <c r="D30" s="613"/>
      <c r="E30" s="613"/>
      <c r="F30" s="613"/>
      <c r="G30" s="613"/>
      <c r="H30" s="613"/>
      <c r="I30" s="613"/>
      <c r="J30" s="613"/>
      <c r="K30" s="613"/>
      <c r="L30" s="613"/>
      <c r="M30" s="613"/>
      <c r="N30" s="613"/>
      <c r="O30" s="613"/>
      <c r="P30" s="613"/>
      <c r="Q30" s="614"/>
      <c r="R30" s="615">
        <v>916273</v>
      </c>
      <c r="S30" s="616"/>
      <c r="T30" s="616"/>
      <c r="U30" s="616"/>
      <c r="V30" s="616"/>
      <c r="W30" s="616"/>
      <c r="X30" s="616"/>
      <c r="Y30" s="617"/>
      <c r="Z30" s="657">
        <v>11</v>
      </c>
      <c r="AA30" s="657"/>
      <c r="AB30" s="657"/>
      <c r="AC30" s="657"/>
      <c r="AD30" s="658" t="s">
        <v>62</v>
      </c>
      <c r="AE30" s="658"/>
      <c r="AF30" s="658"/>
      <c r="AG30" s="658"/>
      <c r="AH30" s="658"/>
      <c r="AI30" s="658"/>
      <c r="AJ30" s="658"/>
      <c r="AK30" s="658"/>
      <c r="AL30" s="618" t="s">
        <v>62</v>
      </c>
      <c r="AM30" s="619"/>
      <c r="AN30" s="619"/>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90"/>
      <c r="BI30" s="690"/>
      <c r="BJ30" s="690"/>
      <c r="BK30" s="690"/>
      <c r="BL30" s="690"/>
      <c r="BM30" s="690"/>
      <c r="BN30" s="690"/>
      <c r="BO30" s="690"/>
      <c r="BP30" s="690"/>
      <c r="BQ30" s="691"/>
      <c r="BR30" s="673" t="s">
        <v>239</v>
      </c>
      <c r="BS30" s="690"/>
      <c r="BT30" s="690"/>
      <c r="BU30" s="690"/>
      <c r="BV30" s="690"/>
      <c r="BW30" s="690"/>
      <c r="BX30" s="690"/>
      <c r="BY30" s="690"/>
      <c r="BZ30" s="690"/>
      <c r="CA30" s="690"/>
      <c r="CB30" s="691"/>
      <c r="CD30" s="636"/>
      <c r="CE30" s="637"/>
      <c r="CF30" s="612" t="s">
        <v>240</v>
      </c>
      <c r="CG30" s="613"/>
      <c r="CH30" s="613"/>
      <c r="CI30" s="613"/>
      <c r="CJ30" s="613"/>
      <c r="CK30" s="613"/>
      <c r="CL30" s="613"/>
      <c r="CM30" s="613"/>
      <c r="CN30" s="613"/>
      <c r="CO30" s="613"/>
      <c r="CP30" s="613"/>
      <c r="CQ30" s="614"/>
      <c r="CR30" s="615">
        <v>619966</v>
      </c>
      <c r="CS30" s="616"/>
      <c r="CT30" s="616"/>
      <c r="CU30" s="616"/>
      <c r="CV30" s="616"/>
      <c r="CW30" s="616"/>
      <c r="CX30" s="616"/>
      <c r="CY30" s="617"/>
      <c r="CZ30" s="618">
        <v>7.7</v>
      </c>
      <c r="DA30" s="630"/>
      <c r="DB30" s="630"/>
      <c r="DC30" s="631"/>
      <c r="DD30" s="621">
        <v>615163</v>
      </c>
      <c r="DE30" s="616"/>
      <c r="DF30" s="616"/>
      <c r="DG30" s="616"/>
      <c r="DH30" s="616"/>
      <c r="DI30" s="616"/>
      <c r="DJ30" s="616"/>
      <c r="DK30" s="617"/>
      <c r="DL30" s="621">
        <v>615163</v>
      </c>
      <c r="DM30" s="616"/>
      <c r="DN30" s="616"/>
      <c r="DO30" s="616"/>
      <c r="DP30" s="616"/>
      <c r="DQ30" s="616"/>
      <c r="DR30" s="616"/>
      <c r="DS30" s="616"/>
      <c r="DT30" s="616"/>
      <c r="DU30" s="616"/>
      <c r="DV30" s="617"/>
      <c r="DW30" s="618">
        <v>13.2</v>
      </c>
      <c r="DX30" s="630"/>
      <c r="DY30" s="630"/>
      <c r="DZ30" s="630"/>
      <c r="EA30" s="630"/>
      <c r="EB30" s="630"/>
      <c r="EC30" s="646"/>
    </row>
    <row r="31" spans="2:133" ht="11.25" customHeight="1" x14ac:dyDescent="0.15">
      <c r="B31" s="682" t="s">
        <v>241</v>
      </c>
      <c r="C31" s="683"/>
      <c r="D31" s="683"/>
      <c r="E31" s="683"/>
      <c r="F31" s="683"/>
      <c r="G31" s="683"/>
      <c r="H31" s="683"/>
      <c r="I31" s="683"/>
      <c r="J31" s="683"/>
      <c r="K31" s="683"/>
      <c r="L31" s="683"/>
      <c r="M31" s="683"/>
      <c r="N31" s="683"/>
      <c r="O31" s="683"/>
      <c r="P31" s="683"/>
      <c r="Q31" s="684"/>
      <c r="R31" s="615" t="s">
        <v>62</v>
      </c>
      <c r="S31" s="616"/>
      <c r="T31" s="616"/>
      <c r="U31" s="616"/>
      <c r="V31" s="616"/>
      <c r="W31" s="616"/>
      <c r="X31" s="616"/>
      <c r="Y31" s="617"/>
      <c r="Z31" s="657" t="s">
        <v>62</v>
      </c>
      <c r="AA31" s="657"/>
      <c r="AB31" s="657"/>
      <c r="AC31" s="657"/>
      <c r="AD31" s="658" t="s">
        <v>62</v>
      </c>
      <c r="AE31" s="658"/>
      <c r="AF31" s="658"/>
      <c r="AG31" s="658"/>
      <c r="AH31" s="658"/>
      <c r="AI31" s="658"/>
      <c r="AJ31" s="658"/>
      <c r="AK31" s="658"/>
      <c r="AL31" s="618" t="s">
        <v>62</v>
      </c>
      <c r="AM31" s="619"/>
      <c r="AN31" s="619"/>
      <c r="AO31" s="659"/>
      <c r="AP31" s="685" t="s">
        <v>242</v>
      </c>
      <c r="AQ31" s="686"/>
      <c r="AR31" s="686"/>
      <c r="AS31" s="686"/>
      <c r="AT31" s="687" t="s">
        <v>243</v>
      </c>
      <c r="AU31" s="77"/>
      <c r="AV31" s="77"/>
      <c r="AW31" s="77"/>
      <c r="AX31" s="670" t="s">
        <v>119</v>
      </c>
      <c r="AY31" s="671"/>
      <c r="AZ31" s="671"/>
      <c r="BA31" s="671"/>
      <c r="BB31" s="671"/>
      <c r="BC31" s="671"/>
      <c r="BD31" s="671"/>
      <c r="BE31" s="671"/>
      <c r="BF31" s="672"/>
      <c r="BG31" s="678">
        <v>99.5</v>
      </c>
      <c r="BH31" s="679"/>
      <c r="BI31" s="679"/>
      <c r="BJ31" s="679"/>
      <c r="BK31" s="679"/>
      <c r="BL31" s="679"/>
      <c r="BM31" s="680">
        <v>97.6</v>
      </c>
      <c r="BN31" s="679"/>
      <c r="BO31" s="679"/>
      <c r="BP31" s="679"/>
      <c r="BQ31" s="681"/>
      <c r="BR31" s="678">
        <v>99.5</v>
      </c>
      <c r="BS31" s="679"/>
      <c r="BT31" s="679"/>
      <c r="BU31" s="679"/>
      <c r="BV31" s="679"/>
      <c r="BW31" s="679"/>
      <c r="BX31" s="680">
        <v>97.4</v>
      </c>
      <c r="BY31" s="679"/>
      <c r="BZ31" s="679"/>
      <c r="CA31" s="679"/>
      <c r="CB31" s="681"/>
      <c r="CD31" s="636"/>
      <c r="CE31" s="637"/>
      <c r="CF31" s="612" t="s">
        <v>244</v>
      </c>
      <c r="CG31" s="613"/>
      <c r="CH31" s="613"/>
      <c r="CI31" s="613"/>
      <c r="CJ31" s="613"/>
      <c r="CK31" s="613"/>
      <c r="CL31" s="613"/>
      <c r="CM31" s="613"/>
      <c r="CN31" s="613"/>
      <c r="CO31" s="613"/>
      <c r="CP31" s="613"/>
      <c r="CQ31" s="614"/>
      <c r="CR31" s="615">
        <v>21339</v>
      </c>
      <c r="CS31" s="628"/>
      <c r="CT31" s="628"/>
      <c r="CU31" s="628"/>
      <c r="CV31" s="628"/>
      <c r="CW31" s="628"/>
      <c r="CX31" s="628"/>
      <c r="CY31" s="629"/>
      <c r="CZ31" s="618">
        <v>0.3</v>
      </c>
      <c r="DA31" s="630"/>
      <c r="DB31" s="630"/>
      <c r="DC31" s="631"/>
      <c r="DD31" s="621">
        <v>21339</v>
      </c>
      <c r="DE31" s="628"/>
      <c r="DF31" s="628"/>
      <c r="DG31" s="628"/>
      <c r="DH31" s="628"/>
      <c r="DI31" s="628"/>
      <c r="DJ31" s="628"/>
      <c r="DK31" s="629"/>
      <c r="DL31" s="621">
        <v>21339</v>
      </c>
      <c r="DM31" s="628"/>
      <c r="DN31" s="628"/>
      <c r="DO31" s="628"/>
      <c r="DP31" s="628"/>
      <c r="DQ31" s="628"/>
      <c r="DR31" s="628"/>
      <c r="DS31" s="628"/>
      <c r="DT31" s="628"/>
      <c r="DU31" s="628"/>
      <c r="DV31" s="629"/>
      <c r="DW31" s="618">
        <v>0.5</v>
      </c>
      <c r="DX31" s="630"/>
      <c r="DY31" s="630"/>
      <c r="DZ31" s="630"/>
      <c r="EA31" s="630"/>
      <c r="EB31" s="630"/>
      <c r="EC31" s="646"/>
    </row>
    <row r="32" spans="2:133" ht="11.25" customHeight="1" x14ac:dyDescent="0.15">
      <c r="B32" s="612" t="s">
        <v>245</v>
      </c>
      <c r="C32" s="613"/>
      <c r="D32" s="613"/>
      <c r="E32" s="613"/>
      <c r="F32" s="613"/>
      <c r="G32" s="613"/>
      <c r="H32" s="613"/>
      <c r="I32" s="613"/>
      <c r="J32" s="613"/>
      <c r="K32" s="613"/>
      <c r="L32" s="613"/>
      <c r="M32" s="613"/>
      <c r="N32" s="613"/>
      <c r="O32" s="613"/>
      <c r="P32" s="613"/>
      <c r="Q32" s="614"/>
      <c r="R32" s="615">
        <v>631991</v>
      </c>
      <c r="S32" s="616"/>
      <c r="T32" s="616"/>
      <c r="U32" s="616"/>
      <c r="V32" s="616"/>
      <c r="W32" s="616"/>
      <c r="X32" s="616"/>
      <c r="Y32" s="617"/>
      <c r="Z32" s="657">
        <v>7.6</v>
      </c>
      <c r="AA32" s="657"/>
      <c r="AB32" s="657"/>
      <c r="AC32" s="657"/>
      <c r="AD32" s="658" t="s">
        <v>62</v>
      </c>
      <c r="AE32" s="658"/>
      <c r="AF32" s="658"/>
      <c r="AG32" s="658"/>
      <c r="AH32" s="658"/>
      <c r="AI32" s="658"/>
      <c r="AJ32" s="658"/>
      <c r="AK32" s="658"/>
      <c r="AL32" s="618" t="s">
        <v>62</v>
      </c>
      <c r="AM32" s="619"/>
      <c r="AN32" s="619"/>
      <c r="AO32" s="659"/>
      <c r="AP32" s="660"/>
      <c r="AQ32" s="661"/>
      <c r="AR32" s="661"/>
      <c r="AS32" s="661"/>
      <c r="AT32" s="688"/>
      <c r="AU32" s="73" t="s">
        <v>246</v>
      </c>
      <c r="AX32" s="612" t="s">
        <v>247</v>
      </c>
      <c r="AY32" s="613"/>
      <c r="AZ32" s="613"/>
      <c r="BA32" s="613"/>
      <c r="BB32" s="613"/>
      <c r="BC32" s="613"/>
      <c r="BD32" s="613"/>
      <c r="BE32" s="613"/>
      <c r="BF32" s="614"/>
      <c r="BG32" s="677">
        <v>99.5</v>
      </c>
      <c r="BH32" s="628"/>
      <c r="BI32" s="628"/>
      <c r="BJ32" s="628"/>
      <c r="BK32" s="628"/>
      <c r="BL32" s="628"/>
      <c r="BM32" s="619">
        <v>97.9</v>
      </c>
      <c r="BN32" s="628"/>
      <c r="BO32" s="628"/>
      <c r="BP32" s="628"/>
      <c r="BQ32" s="655"/>
      <c r="BR32" s="677">
        <v>99.5</v>
      </c>
      <c r="BS32" s="628"/>
      <c r="BT32" s="628"/>
      <c r="BU32" s="628"/>
      <c r="BV32" s="628"/>
      <c r="BW32" s="628"/>
      <c r="BX32" s="619">
        <v>97.9</v>
      </c>
      <c r="BY32" s="628"/>
      <c r="BZ32" s="628"/>
      <c r="CA32" s="628"/>
      <c r="CB32" s="655"/>
      <c r="CD32" s="638"/>
      <c r="CE32" s="639"/>
      <c r="CF32" s="612" t="s">
        <v>248</v>
      </c>
      <c r="CG32" s="613"/>
      <c r="CH32" s="613"/>
      <c r="CI32" s="613"/>
      <c r="CJ32" s="613"/>
      <c r="CK32" s="613"/>
      <c r="CL32" s="613"/>
      <c r="CM32" s="613"/>
      <c r="CN32" s="613"/>
      <c r="CO32" s="613"/>
      <c r="CP32" s="613"/>
      <c r="CQ32" s="614"/>
      <c r="CR32" s="615" t="s">
        <v>62</v>
      </c>
      <c r="CS32" s="616"/>
      <c r="CT32" s="616"/>
      <c r="CU32" s="616"/>
      <c r="CV32" s="616"/>
      <c r="CW32" s="616"/>
      <c r="CX32" s="616"/>
      <c r="CY32" s="617"/>
      <c r="CZ32" s="618" t="s">
        <v>62</v>
      </c>
      <c r="DA32" s="630"/>
      <c r="DB32" s="630"/>
      <c r="DC32" s="631"/>
      <c r="DD32" s="621" t="s">
        <v>62</v>
      </c>
      <c r="DE32" s="616"/>
      <c r="DF32" s="616"/>
      <c r="DG32" s="616"/>
      <c r="DH32" s="616"/>
      <c r="DI32" s="616"/>
      <c r="DJ32" s="616"/>
      <c r="DK32" s="617"/>
      <c r="DL32" s="621" t="s">
        <v>62</v>
      </c>
      <c r="DM32" s="616"/>
      <c r="DN32" s="616"/>
      <c r="DO32" s="616"/>
      <c r="DP32" s="616"/>
      <c r="DQ32" s="616"/>
      <c r="DR32" s="616"/>
      <c r="DS32" s="616"/>
      <c r="DT32" s="616"/>
      <c r="DU32" s="616"/>
      <c r="DV32" s="617"/>
      <c r="DW32" s="618" t="s">
        <v>62</v>
      </c>
      <c r="DX32" s="630"/>
      <c r="DY32" s="630"/>
      <c r="DZ32" s="630"/>
      <c r="EA32" s="630"/>
      <c r="EB32" s="630"/>
      <c r="EC32" s="646"/>
    </row>
    <row r="33" spans="2:133" ht="11.25" customHeight="1" x14ac:dyDescent="0.15">
      <c r="B33" s="612" t="s">
        <v>249</v>
      </c>
      <c r="C33" s="613"/>
      <c r="D33" s="613"/>
      <c r="E33" s="613"/>
      <c r="F33" s="613"/>
      <c r="G33" s="613"/>
      <c r="H33" s="613"/>
      <c r="I33" s="613"/>
      <c r="J33" s="613"/>
      <c r="K33" s="613"/>
      <c r="L33" s="613"/>
      <c r="M33" s="613"/>
      <c r="N33" s="613"/>
      <c r="O33" s="613"/>
      <c r="P33" s="613"/>
      <c r="Q33" s="614"/>
      <c r="R33" s="615">
        <v>46011</v>
      </c>
      <c r="S33" s="616"/>
      <c r="T33" s="616"/>
      <c r="U33" s="616"/>
      <c r="V33" s="616"/>
      <c r="W33" s="616"/>
      <c r="X33" s="616"/>
      <c r="Y33" s="617"/>
      <c r="Z33" s="657">
        <v>0.6</v>
      </c>
      <c r="AA33" s="657"/>
      <c r="AB33" s="657"/>
      <c r="AC33" s="657"/>
      <c r="AD33" s="658">
        <v>3145</v>
      </c>
      <c r="AE33" s="658"/>
      <c r="AF33" s="658"/>
      <c r="AG33" s="658"/>
      <c r="AH33" s="658"/>
      <c r="AI33" s="658"/>
      <c r="AJ33" s="658"/>
      <c r="AK33" s="658"/>
      <c r="AL33" s="618">
        <v>0.1</v>
      </c>
      <c r="AM33" s="619"/>
      <c r="AN33" s="619"/>
      <c r="AO33" s="659"/>
      <c r="AP33" s="662"/>
      <c r="AQ33" s="663"/>
      <c r="AR33" s="663"/>
      <c r="AS33" s="663"/>
      <c r="AT33" s="689"/>
      <c r="AU33" s="78"/>
      <c r="AV33" s="78"/>
      <c r="AW33" s="78"/>
      <c r="AX33" s="596" t="s">
        <v>250</v>
      </c>
      <c r="AY33" s="597"/>
      <c r="AZ33" s="597"/>
      <c r="BA33" s="597"/>
      <c r="BB33" s="597"/>
      <c r="BC33" s="597"/>
      <c r="BD33" s="597"/>
      <c r="BE33" s="597"/>
      <c r="BF33" s="598"/>
      <c r="BG33" s="676">
        <v>99.5</v>
      </c>
      <c r="BH33" s="600"/>
      <c r="BI33" s="600"/>
      <c r="BJ33" s="600"/>
      <c r="BK33" s="600"/>
      <c r="BL33" s="600"/>
      <c r="BM33" s="650">
        <v>97.1</v>
      </c>
      <c r="BN33" s="600"/>
      <c r="BO33" s="600"/>
      <c r="BP33" s="600"/>
      <c r="BQ33" s="644"/>
      <c r="BR33" s="676">
        <v>99.5</v>
      </c>
      <c r="BS33" s="600"/>
      <c r="BT33" s="600"/>
      <c r="BU33" s="600"/>
      <c r="BV33" s="600"/>
      <c r="BW33" s="600"/>
      <c r="BX33" s="650">
        <v>96.7</v>
      </c>
      <c r="BY33" s="600"/>
      <c r="BZ33" s="600"/>
      <c r="CA33" s="600"/>
      <c r="CB33" s="644"/>
      <c r="CD33" s="612" t="s">
        <v>251</v>
      </c>
      <c r="CE33" s="613"/>
      <c r="CF33" s="613"/>
      <c r="CG33" s="613"/>
      <c r="CH33" s="613"/>
      <c r="CI33" s="613"/>
      <c r="CJ33" s="613"/>
      <c r="CK33" s="613"/>
      <c r="CL33" s="613"/>
      <c r="CM33" s="613"/>
      <c r="CN33" s="613"/>
      <c r="CO33" s="613"/>
      <c r="CP33" s="613"/>
      <c r="CQ33" s="614"/>
      <c r="CR33" s="615">
        <v>3982111</v>
      </c>
      <c r="CS33" s="628"/>
      <c r="CT33" s="628"/>
      <c r="CU33" s="628"/>
      <c r="CV33" s="628"/>
      <c r="CW33" s="628"/>
      <c r="CX33" s="628"/>
      <c r="CY33" s="629"/>
      <c r="CZ33" s="618">
        <v>49.3</v>
      </c>
      <c r="DA33" s="630"/>
      <c r="DB33" s="630"/>
      <c r="DC33" s="631"/>
      <c r="DD33" s="621">
        <v>2990504</v>
      </c>
      <c r="DE33" s="628"/>
      <c r="DF33" s="628"/>
      <c r="DG33" s="628"/>
      <c r="DH33" s="628"/>
      <c r="DI33" s="628"/>
      <c r="DJ33" s="628"/>
      <c r="DK33" s="629"/>
      <c r="DL33" s="621">
        <v>2152795</v>
      </c>
      <c r="DM33" s="628"/>
      <c r="DN33" s="628"/>
      <c r="DO33" s="628"/>
      <c r="DP33" s="628"/>
      <c r="DQ33" s="628"/>
      <c r="DR33" s="628"/>
      <c r="DS33" s="628"/>
      <c r="DT33" s="628"/>
      <c r="DU33" s="628"/>
      <c r="DV33" s="629"/>
      <c r="DW33" s="618">
        <v>46.4</v>
      </c>
      <c r="DX33" s="630"/>
      <c r="DY33" s="630"/>
      <c r="DZ33" s="630"/>
      <c r="EA33" s="630"/>
      <c r="EB33" s="630"/>
      <c r="EC33" s="646"/>
    </row>
    <row r="34" spans="2:133" ht="11.25" customHeight="1" x14ac:dyDescent="0.15">
      <c r="B34" s="612" t="s">
        <v>252</v>
      </c>
      <c r="C34" s="613"/>
      <c r="D34" s="613"/>
      <c r="E34" s="613"/>
      <c r="F34" s="613"/>
      <c r="G34" s="613"/>
      <c r="H34" s="613"/>
      <c r="I34" s="613"/>
      <c r="J34" s="613"/>
      <c r="K34" s="613"/>
      <c r="L34" s="613"/>
      <c r="M34" s="613"/>
      <c r="N34" s="613"/>
      <c r="O34" s="613"/>
      <c r="P34" s="613"/>
      <c r="Q34" s="614"/>
      <c r="R34" s="615">
        <v>107979</v>
      </c>
      <c r="S34" s="616"/>
      <c r="T34" s="616"/>
      <c r="U34" s="616"/>
      <c r="V34" s="616"/>
      <c r="W34" s="616"/>
      <c r="X34" s="616"/>
      <c r="Y34" s="617"/>
      <c r="Z34" s="657">
        <v>1.3</v>
      </c>
      <c r="AA34" s="657"/>
      <c r="AB34" s="657"/>
      <c r="AC34" s="657"/>
      <c r="AD34" s="658" t="s">
        <v>62</v>
      </c>
      <c r="AE34" s="658"/>
      <c r="AF34" s="658"/>
      <c r="AG34" s="658"/>
      <c r="AH34" s="658"/>
      <c r="AI34" s="658"/>
      <c r="AJ34" s="658"/>
      <c r="AK34" s="658"/>
      <c r="AL34" s="618" t="s">
        <v>62</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253</v>
      </c>
      <c r="CE34" s="613"/>
      <c r="CF34" s="613"/>
      <c r="CG34" s="613"/>
      <c r="CH34" s="613"/>
      <c r="CI34" s="613"/>
      <c r="CJ34" s="613"/>
      <c r="CK34" s="613"/>
      <c r="CL34" s="613"/>
      <c r="CM34" s="613"/>
      <c r="CN34" s="613"/>
      <c r="CO34" s="613"/>
      <c r="CP34" s="613"/>
      <c r="CQ34" s="614"/>
      <c r="CR34" s="615">
        <v>1321184</v>
      </c>
      <c r="CS34" s="616"/>
      <c r="CT34" s="616"/>
      <c r="CU34" s="616"/>
      <c r="CV34" s="616"/>
      <c r="CW34" s="616"/>
      <c r="CX34" s="616"/>
      <c r="CY34" s="617"/>
      <c r="CZ34" s="618">
        <v>16.399999999999999</v>
      </c>
      <c r="DA34" s="630"/>
      <c r="DB34" s="630"/>
      <c r="DC34" s="631"/>
      <c r="DD34" s="621">
        <v>948593</v>
      </c>
      <c r="DE34" s="616"/>
      <c r="DF34" s="616"/>
      <c r="DG34" s="616"/>
      <c r="DH34" s="616"/>
      <c r="DI34" s="616"/>
      <c r="DJ34" s="616"/>
      <c r="DK34" s="617"/>
      <c r="DL34" s="621">
        <v>576624</v>
      </c>
      <c r="DM34" s="616"/>
      <c r="DN34" s="616"/>
      <c r="DO34" s="616"/>
      <c r="DP34" s="616"/>
      <c r="DQ34" s="616"/>
      <c r="DR34" s="616"/>
      <c r="DS34" s="616"/>
      <c r="DT34" s="616"/>
      <c r="DU34" s="616"/>
      <c r="DV34" s="617"/>
      <c r="DW34" s="618">
        <v>12.4</v>
      </c>
      <c r="DX34" s="630"/>
      <c r="DY34" s="630"/>
      <c r="DZ34" s="630"/>
      <c r="EA34" s="630"/>
      <c r="EB34" s="630"/>
      <c r="EC34" s="646"/>
    </row>
    <row r="35" spans="2:133" ht="11.25" customHeight="1" x14ac:dyDescent="0.15">
      <c r="B35" s="612" t="s">
        <v>254</v>
      </c>
      <c r="C35" s="613"/>
      <c r="D35" s="613"/>
      <c r="E35" s="613"/>
      <c r="F35" s="613"/>
      <c r="G35" s="613"/>
      <c r="H35" s="613"/>
      <c r="I35" s="613"/>
      <c r="J35" s="613"/>
      <c r="K35" s="613"/>
      <c r="L35" s="613"/>
      <c r="M35" s="613"/>
      <c r="N35" s="613"/>
      <c r="O35" s="613"/>
      <c r="P35" s="613"/>
      <c r="Q35" s="614"/>
      <c r="R35" s="615">
        <v>298827</v>
      </c>
      <c r="S35" s="616"/>
      <c r="T35" s="616"/>
      <c r="U35" s="616"/>
      <c r="V35" s="616"/>
      <c r="W35" s="616"/>
      <c r="X35" s="616"/>
      <c r="Y35" s="617"/>
      <c r="Z35" s="657">
        <v>3.6</v>
      </c>
      <c r="AA35" s="657"/>
      <c r="AB35" s="657"/>
      <c r="AC35" s="657"/>
      <c r="AD35" s="658" t="s">
        <v>62</v>
      </c>
      <c r="AE35" s="658"/>
      <c r="AF35" s="658"/>
      <c r="AG35" s="658"/>
      <c r="AH35" s="658"/>
      <c r="AI35" s="658"/>
      <c r="AJ35" s="658"/>
      <c r="AK35" s="658"/>
      <c r="AL35" s="618" t="s">
        <v>62</v>
      </c>
      <c r="AM35" s="619"/>
      <c r="AN35" s="619"/>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257</v>
      </c>
      <c r="CE35" s="613"/>
      <c r="CF35" s="613"/>
      <c r="CG35" s="613"/>
      <c r="CH35" s="613"/>
      <c r="CI35" s="613"/>
      <c r="CJ35" s="613"/>
      <c r="CK35" s="613"/>
      <c r="CL35" s="613"/>
      <c r="CM35" s="613"/>
      <c r="CN35" s="613"/>
      <c r="CO35" s="613"/>
      <c r="CP35" s="613"/>
      <c r="CQ35" s="614"/>
      <c r="CR35" s="615">
        <v>69931</v>
      </c>
      <c r="CS35" s="628"/>
      <c r="CT35" s="628"/>
      <c r="CU35" s="628"/>
      <c r="CV35" s="628"/>
      <c r="CW35" s="628"/>
      <c r="CX35" s="628"/>
      <c r="CY35" s="629"/>
      <c r="CZ35" s="618">
        <v>0.9</v>
      </c>
      <c r="DA35" s="630"/>
      <c r="DB35" s="630"/>
      <c r="DC35" s="631"/>
      <c r="DD35" s="621">
        <v>58913</v>
      </c>
      <c r="DE35" s="628"/>
      <c r="DF35" s="628"/>
      <c r="DG35" s="628"/>
      <c r="DH35" s="628"/>
      <c r="DI35" s="628"/>
      <c r="DJ35" s="628"/>
      <c r="DK35" s="629"/>
      <c r="DL35" s="621">
        <v>16282</v>
      </c>
      <c r="DM35" s="628"/>
      <c r="DN35" s="628"/>
      <c r="DO35" s="628"/>
      <c r="DP35" s="628"/>
      <c r="DQ35" s="628"/>
      <c r="DR35" s="628"/>
      <c r="DS35" s="628"/>
      <c r="DT35" s="628"/>
      <c r="DU35" s="628"/>
      <c r="DV35" s="629"/>
      <c r="DW35" s="618">
        <v>0.4</v>
      </c>
      <c r="DX35" s="630"/>
      <c r="DY35" s="630"/>
      <c r="DZ35" s="630"/>
      <c r="EA35" s="630"/>
      <c r="EB35" s="630"/>
      <c r="EC35" s="646"/>
    </row>
    <row r="36" spans="2:133" ht="11.25" customHeight="1" x14ac:dyDescent="0.15">
      <c r="B36" s="612" t="s">
        <v>258</v>
      </c>
      <c r="C36" s="613"/>
      <c r="D36" s="613"/>
      <c r="E36" s="613"/>
      <c r="F36" s="613"/>
      <c r="G36" s="613"/>
      <c r="H36" s="613"/>
      <c r="I36" s="613"/>
      <c r="J36" s="613"/>
      <c r="K36" s="613"/>
      <c r="L36" s="613"/>
      <c r="M36" s="613"/>
      <c r="N36" s="613"/>
      <c r="O36" s="613"/>
      <c r="P36" s="613"/>
      <c r="Q36" s="614"/>
      <c r="R36" s="615">
        <v>295499</v>
      </c>
      <c r="S36" s="616"/>
      <c r="T36" s="616"/>
      <c r="U36" s="616"/>
      <c r="V36" s="616"/>
      <c r="W36" s="616"/>
      <c r="X36" s="616"/>
      <c r="Y36" s="617"/>
      <c r="Z36" s="657">
        <v>3.6</v>
      </c>
      <c r="AA36" s="657"/>
      <c r="AB36" s="657"/>
      <c r="AC36" s="657"/>
      <c r="AD36" s="658" t="s">
        <v>62</v>
      </c>
      <c r="AE36" s="658"/>
      <c r="AF36" s="658"/>
      <c r="AG36" s="658"/>
      <c r="AH36" s="658"/>
      <c r="AI36" s="658"/>
      <c r="AJ36" s="658"/>
      <c r="AK36" s="658"/>
      <c r="AL36" s="618" t="s">
        <v>62</v>
      </c>
      <c r="AM36" s="619"/>
      <c r="AN36" s="619"/>
      <c r="AO36" s="659"/>
      <c r="AP36" s="81"/>
      <c r="AQ36" s="664" t="s">
        <v>259</v>
      </c>
      <c r="AR36" s="665"/>
      <c r="AS36" s="665"/>
      <c r="AT36" s="665"/>
      <c r="AU36" s="665"/>
      <c r="AV36" s="665"/>
      <c r="AW36" s="665"/>
      <c r="AX36" s="665"/>
      <c r="AY36" s="666"/>
      <c r="AZ36" s="667">
        <v>1357527</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40044</v>
      </c>
      <c r="BW36" s="668"/>
      <c r="BX36" s="668"/>
      <c r="BY36" s="668"/>
      <c r="BZ36" s="668"/>
      <c r="CA36" s="668"/>
      <c r="CB36" s="669"/>
      <c r="CD36" s="612" t="s">
        <v>261</v>
      </c>
      <c r="CE36" s="613"/>
      <c r="CF36" s="613"/>
      <c r="CG36" s="613"/>
      <c r="CH36" s="613"/>
      <c r="CI36" s="613"/>
      <c r="CJ36" s="613"/>
      <c r="CK36" s="613"/>
      <c r="CL36" s="613"/>
      <c r="CM36" s="613"/>
      <c r="CN36" s="613"/>
      <c r="CO36" s="613"/>
      <c r="CP36" s="613"/>
      <c r="CQ36" s="614"/>
      <c r="CR36" s="615">
        <v>1808931</v>
      </c>
      <c r="CS36" s="616"/>
      <c r="CT36" s="616"/>
      <c r="CU36" s="616"/>
      <c r="CV36" s="616"/>
      <c r="CW36" s="616"/>
      <c r="CX36" s="616"/>
      <c r="CY36" s="617"/>
      <c r="CZ36" s="618">
        <v>22.4</v>
      </c>
      <c r="DA36" s="630"/>
      <c r="DB36" s="630"/>
      <c r="DC36" s="631"/>
      <c r="DD36" s="621">
        <v>1329696</v>
      </c>
      <c r="DE36" s="616"/>
      <c r="DF36" s="616"/>
      <c r="DG36" s="616"/>
      <c r="DH36" s="616"/>
      <c r="DI36" s="616"/>
      <c r="DJ36" s="616"/>
      <c r="DK36" s="617"/>
      <c r="DL36" s="621">
        <v>976184</v>
      </c>
      <c r="DM36" s="616"/>
      <c r="DN36" s="616"/>
      <c r="DO36" s="616"/>
      <c r="DP36" s="616"/>
      <c r="DQ36" s="616"/>
      <c r="DR36" s="616"/>
      <c r="DS36" s="616"/>
      <c r="DT36" s="616"/>
      <c r="DU36" s="616"/>
      <c r="DV36" s="617"/>
      <c r="DW36" s="618">
        <v>21</v>
      </c>
      <c r="DX36" s="630"/>
      <c r="DY36" s="630"/>
      <c r="DZ36" s="630"/>
      <c r="EA36" s="630"/>
      <c r="EB36" s="630"/>
      <c r="EC36" s="646"/>
    </row>
    <row r="37" spans="2:133" ht="11.25" customHeight="1" x14ac:dyDescent="0.15">
      <c r="B37" s="612" t="s">
        <v>262</v>
      </c>
      <c r="C37" s="613"/>
      <c r="D37" s="613"/>
      <c r="E37" s="613"/>
      <c r="F37" s="613"/>
      <c r="G37" s="613"/>
      <c r="H37" s="613"/>
      <c r="I37" s="613"/>
      <c r="J37" s="613"/>
      <c r="K37" s="613"/>
      <c r="L37" s="613"/>
      <c r="M37" s="613"/>
      <c r="N37" s="613"/>
      <c r="O37" s="613"/>
      <c r="P37" s="613"/>
      <c r="Q37" s="614"/>
      <c r="R37" s="615">
        <v>81478</v>
      </c>
      <c r="S37" s="616"/>
      <c r="T37" s="616"/>
      <c r="U37" s="616"/>
      <c r="V37" s="616"/>
      <c r="W37" s="616"/>
      <c r="X37" s="616"/>
      <c r="Y37" s="617"/>
      <c r="Z37" s="657">
        <v>1</v>
      </c>
      <c r="AA37" s="657"/>
      <c r="AB37" s="657"/>
      <c r="AC37" s="657"/>
      <c r="AD37" s="658">
        <v>1153</v>
      </c>
      <c r="AE37" s="658"/>
      <c r="AF37" s="658"/>
      <c r="AG37" s="658"/>
      <c r="AH37" s="658"/>
      <c r="AI37" s="658"/>
      <c r="AJ37" s="658"/>
      <c r="AK37" s="658"/>
      <c r="AL37" s="618">
        <v>0</v>
      </c>
      <c r="AM37" s="619"/>
      <c r="AN37" s="619"/>
      <c r="AO37" s="659"/>
      <c r="AQ37" s="652" t="s">
        <v>263</v>
      </c>
      <c r="AR37" s="653"/>
      <c r="AS37" s="653"/>
      <c r="AT37" s="653"/>
      <c r="AU37" s="653"/>
      <c r="AV37" s="653"/>
      <c r="AW37" s="653"/>
      <c r="AX37" s="653"/>
      <c r="AY37" s="654"/>
      <c r="AZ37" s="615">
        <v>608065</v>
      </c>
      <c r="BA37" s="616"/>
      <c r="BB37" s="616"/>
      <c r="BC37" s="616"/>
      <c r="BD37" s="628"/>
      <c r="BE37" s="628"/>
      <c r="BF37" s="655"/>
      <c r="BG37" s="612" t="s">
        <v>264</v>
      </c>
      <c r="BH37" s="613"/>
      <c r="BI37" s="613"/>
      <c r="BJ37" s="613"/>
      <c r="BK37" s="613"/>
      <c r="BL37" s="613"/>
      <c r="BM37" s="613"/>
      <c r="BN37" s="613"/>
      <c r="BO37" s="613"/>
      <c r="BP37" s="613"/>
      <c r="BQ37" s="613"/>
      <c r="BR37" s="613"/>
      <c r="BS37" s="613"/>
      <c r="BT37" s="613"/>
      <c r="BU37" s="614"/>
      <c r="BV37" s="615">
        <v>21225</v>
      </c>
      <c r="BW37" s="616"/>
      <c r="BX37" s="616"/>
      <c r="BY37" s="616"/>
      <c r="BZ37" s="616"/>
      <c r="CA37" s="616"/>
      <c r="CB37" s="656"/>
      <c r="CD37" s="612" t="s">
        <v>265</v>
      </c>
      <c r="CE37" s="613"/>
      <c r="CF37" s="613"/>
      <c r="CG37" s="613"/>
      <c r="CH37" s="613"/>
      <c r="CI37" s="613"/>
      <c r="CJ37" s="613"/>
      <c r="CK37" s="613"/>
      <c r="CL37" s="613"/>
      <c r="CM37" s="613"/>
      <c r="CN37" s="613"/>
      <c r="CO37" s="613"/>
      <c r="CP37" s="613"/>
      <c r="CQ37" s="614"/>
      <c r="CR37" s="615">
        <v>388070</v>
      </c>
      <c r="CS37" s="628"/>
      <c r="CT37" s="628"/>
      <c r="CU37" s="628"/>
      <c r="CV37" s="628"/>
      <c r="CW37" s="628"/>
      <c r="CX37" s="628"/>
      <c r="CY37" s="629"/>
      <c r="CZ37" s="618">
        <v>4.8</v>
      </c>
      <c r="DA37" s="630"/>
      <c r="DB37" s="630"/>
      <c r="DC37" s="631"/>
      <c r="DD37" s="621">
        <v>385799</v>
      </c>
      <c r="DE37" s="628"/>
      <c r="DF37" s="628"/>
      <c r="DG37" s="628"/>
      <c r="DH37" s="628"/>
      <c r="DI37" s="628"/>
      <c r="DJ37" s="628"/>
      <c r="DK37" s="629"/>
      <c r="DL37" s="621">
        <v>351765</v>
      </c>
      <c r="DM37" s="628"/>
      <c r="DN37" s="628"/>
      <c r="DO37" s="628"/>
      <c r="DP37" s="628"/>
      <c r="DQ37" s="628"/>
      <c r="DR37" s="628"/>
      <c r="DS37" s="628"/>
      <c r="DT37" s="628"/>
      <c r="DU37" s="628"/>
      <c r="DV37" s="629"/>
      <c r="DW37" s="618">
        <v>7.6</v>
      </c>
      <c r="DX37" s="630"/>
      <c r="DY37" s="630"/>
      <c r="DZ37" s="630"/>
      <c r="EA37" s="630"/>
      <c r="EB37" s="630"/>
      <c r="EC37" s="646"/>
    </row>
    <row r="38" spans="2:133" ht="11.25" customHeight="1" x14ac:dyDescent="0.15">
      <c r="B38" s="612" t="s">
        <v>266</v>
      </c>
      <c r="C38" s="613"/>
      <c r="D38" s="613"/>
      <c r="E38" s="613"/>
      <c r="F38" s="613"/>
      <c r="G38" s="613"/>
      <c r="H38" s="613"/>
      <c r="I38" s="613"/>
      <c r="J38" s="613"/>
      <c r="K38" s="613"/>
      <c r="L38" s="613"/>
      <c r="M38" s="613"/>
      <c r="N38" s="613"/>
      <c r="O38" s="613"/>
      <c r="P38" s="613"/>
      <c r="Q38" s="614"/>
      <c r="R38" s="615">
        <v>570200</v>
      </c>
      <c r="S38" s="616"/>
      <c r="T38" s="616"/>
      <c r="U38" s="616"/>
      <c r="V38" s="616"/>
      <c r="W38" s="616"/>
      <c r="X38" s="616"/>
      <c r="Y38" s="617"/>
      <c r="Z38" s="657">
        <v>6.9</v>
      </c>
      <c r="AA38" s="657"/>
      <c r="AB38" s="657"/>
      <c r="AC38" s="657"/>
      <c r="AD38" s="658" t="s">
        <v>62</v>
      </c>
      <c r="AE38" s="658"/>
      <c r="AF38" s="658"/>
      <c r="AG38" s="658"/>
      <c r="AH38" s="658"/>
      <c r="AI38" s="658"/>
      <c r="AJ38" s="658"/>
      <c r="AK38" s="658"/>
      <c r="AL38" s="618" t="s">
        <v>62</v>
      </c>
      <c r="AM38" s="619"/>
      <c r="AN38" s="619"/>
      <c r="AO38" s="659"/>
      <c r="AQ38" s="652" t="s">
        <v>267</v>
      </c>
      <c r="AR38" s="653"/>
      <c r="AS38" s="653"/>
      <c r="AT38" s="653"/>
      <c r="AU38" s="653"/>
      <c r="AV38" s="653"/>
      <c r="AW38" s="653"/>
      <c r="AX38" s="653"/>
      <c r="AY38" s="654"/>
      <c r="AZ38" s="615">
        <v>205825</v>
      </c>
      <c r="BA38" s="616"/>
      <c r="BB38" s="616"/>
      <c r="BC38" s="616"/>
      <c r="BD38" s="628"/>
      <c r="BE38" s="628"/>
      <c r="BF38" s="655"/>
      <c r="BG38" s="612" t="s">
        <v>268</v>
      </c>
      <c r="BH38" s="613"/>
      <c r="BI38" s="613"/>
      <c r="BJ38" s="613"/>
      <c r="BK38" s="613"/>
      <c r="BL38" s="613"/>
      <c r="BM38" s="613"/>
      <c r="BN38" s="613"/>
      <c r="BO38" s="613"/>
      <c r="BP38" s="613"/>
      <c r="BQ38" s="613"/>
      <c r="BR38" s="613"/>
      <c r="BS38" s="613"/>
      <c r="BT38" s="613"/>
      <c r="BU38" s="614"/>
      <c r="BV38" s="615">
        <v>1308</v>
      </c>
      <c r="BW38" s="616"/>
      <c r="BX38" s="616"/>
      <c r="BY38" s="616"/>
      <c r="BZ38" s="616"/>
      <c r="CA38" s="616"/>
      <c r="CB38" s="656"/>
      <c r="CD38" s="612" t="s">
        <v>269</v>
      </c>
      <c r="CE38" s="613"/>
      <c r="CF38" s="613"/>
      <c r="CG38" s="613"/>
      <c r="CH38" s="613"/>
      <c r="CI38" s="613"/>
      <c r="CJ38" s="613"/>
      <c r="CK38" s="613"/>
      <c r="CL38" s="613"/>
      <c r="CM38" s="613"/>
      <c r="CN38" s="613"/>
      <c r="CO38" s="613"/>
      <c r="CP38" s="613"/>
      <c r="CQ38" s="614"/>
      <c r="CR38" s="615">
        <v>709096</v>
      </c>
      <c r="CS38" s="616"/>
      <c r="CT38" s="616"/>
      <c r="CU38" s="616"/>
      <c r="CV38" s="616"/>
      <c r="CW38" s="616"/>
      <c r="CX38" s="616"/>
      <c r="CY38" s="617"/>
      <c r="CZ38" s="618">
        <v>8.8000000000000007</v>
      </c>
      <c r="DA38" s="630"/>
      <c r="DB38" s="630"/>
      <c r="DC38" s="631"/>
      <c r="DD38" s="621">
        <v>627514</v>
      </c>
      <c r="DE38" s="616"/>
      <c r="DF38" s="616"/>
      <c r="DG38" s="616"/>
      <c r="DH38" s="616"/>
      <c r="DI38" s="616"/>
      <c r="DJ38" s="616"/>
      <c r="DK38" s="617"/>
      <c r="DL38" s="621">
        <v>583705</v>
      </c>
      <c r="DM38" s="616"/>
      <c r="DN38" s="616"/>
      <c r="DO38" s="616"/>
      <c r="DP38" s="616"/>
      <c r="DQ38" s="616"/>
      <c r="DR38" s="616"/>
      <c r="DS38" s="616"/>
      <c r="DT38" s="616"/>
      <c r="DU38" s="616"/>
      <c r="DV38" s="617"/>
      <c r="DW38" s="618">
        <v>12.6</v>
      </c>
      <c r="DX38" s="630"/>
      <c r="DY38" s="630"/>
      <c r="DZ38" s="630"/>
      <c r="EA38" s="630"/>
      <c r="EB38" s="630"/>
      <c r="EC38" s="646"/>
    </row>
    <row r="39" spans="2:133" ht="11.25" customHeight="1" x14ac:dyDescent="0.15">
      <c r="B39" s="612" t="s">
        <v>270</v>
      </c>
      <c r="C39" s="613"/>
      <c r="D39" s="613"/>
      <c r="E39" s="613"/>
      <c r="F39" s="613"/>
      <c r="G39" s="613"/>
      <c r="H39" s="613"/>
      <c r="I39" s="613"/>
      <c r="J39" s="613"/>
      <c r="K39" s="613"/>
      <c r="L39" s="613"/>
      <c r="M39" s="613"/>
      <c r="N39" s="613"/>
      <c r="O39" s="613"/>
      <c r="P39" s="613"/>
      <c r="Q39" s="614"/>
      <c r="R39" s="615" t="s">
        <v>62</v>
      </c>
      <c r="S39" s="616"/>
      <c r="T39" s="616"/>
      <c r="U39" s="616"/>
      <c r="V39" s="616"/>
      <c r="W39" s="616"/>
      <c r="X39" s="616"/>
      <c r="Y39" s="617"/>
      <c r="Z39" s="657" t="s">
        <v>62</v>
      </c>
      <c r="AA39" s="657"/>
      <c r="AB39" s="657"/>
      <c r="AC39" s="657"/>
      <c r="AD39" s="658" t="s">
        <v>62</v>
      </c>
      <c r="AE39" s="658"/>
      <c r="AF39" s="658"/>
      <c r="AG39" s="658"/>
      <c r="AH39" s="658"/>
      <c r="AI39" s="658"/>
      <c r="AJ39" s="658"/>
      <c r="AK39" s="658"/>
      <c r="AL39" s="618" t="s">
        <v>62</v>
      </c>
      <c r="AM39" s="619"/>
      <c r="AN39" s="619"/>
      <c r="AO39" s="659"/>
      <c r="AQ39" s="652" t="s">
        <v>271</v>
      </c>
      <c r="AR39" s="653"/>
      <c r="AS39" s="653"/>
      <c r="AT39" s="653"/>
      <c r="AU39" s="653"/>
      <c r="AV39" s="653"/>
      <c r="AW39" s="653"/>
      <c r="AX39" s="653"/>
      <c r="AY39" s="654"/>
      <c r="AZ39" s="615">
        <v>40366</v>
      </c>
      <c r="BA39" s="616"/>
      <c r="BB39" s="616"/>
      <c r="BC39" s="616"/>
      <c r="BD39" s="628"/>
      <c r="BE39" s="628"/>
      <c r="BF39" s="655"/>
      <c r="BG39" s="612" t="s">
        <v>272</v>
      </c>
      <c r="BH39" s="613"/>
      <c r="BI39" s="613"/>
      <c r="BJ39" s="613"/>
      <c r="BK39" s="613"/>
      <c r="BL39" s="613"/>
      <c r="BM39" s="613"/>
      <c r="BN39" s="613"/>
      <c r="BO39" s="613"/>
      <c r="BP39" s="613"/>
      <c r="BQ39" s="613"/>
      <c r="BR39" s="613"/>
      <c r="BS39" s="613"/>
      <c r="BT39" s="613"/>
      <c r="BU39" s="614"/>
      <c r="BV39" s="615">
        <v>2011</v>
      </c>
      <c r="BW39" s="616"/>
      <c r="BX39" s="616"/>
      <c r="BY39" s="616"/>
      <c r="BZ39" s="616"/>
      <c r="CA39" s="616"/>
      <c r="CB39" s="656"/>
      <c r="CD39" s="612" t="s">
        <v>273</v>
      </c>
      <c r="CE39" s="613"/>
      <c r="CF39" s="613"/>
      <c r="CG39" s="613"/>
      <c r="CH39" s="613"/>
      <c r="CI39" s="613"/>
      <c r="CJ39" s="613"/>
      <c r="CK39" s="613"/>
      <c r="CL39" s="613"/>
      <c r="CM39" s="613"/>
      <c r="CN39" s="613"/>
      <c r="CO39" s="613"/>
      <c r="CP39" s="613"/>
      <c r="CQ39" s="614"/>
      <c r="CR39" s="615">
        <v>69121</v>
      </c>
      <c r="CS39" s="628"/>
      <c r="CT39" s="628"/>
      <c r="CU39" s="628"/>
      <c r="CV39" s="628"/>
      <c r="CW39" s="628"/>
      <c r="CX39" s="628"/>
      <c r="CY39" s="629"/>
      <c r="CZ39" s="618">
        <v>0.9</v>
      </c>
      <c r="DA39" s="630"/>
      <c r="DB39" s="630"/>
      <c r="DC39" s="631"/>
      <c r="DD39" s="621">
        <v>25788</v>
      </c>
      <c r="DE39" s="628"/>
      <c r="DF39" s="628"/>
      <c r="DG39" s="628"/>
      <c r="DH39" s="628"/>
      <c r="DI39" s="628"/>
      <c r="DJ39" s="628"/>
      <c r="DK39" s="629"/>
      <c r="DL39" s="621" t="s">
        <v>62</v>
      </c>
      <c r="DM39" s="628"/>
      <c r="DN39" s="628"/>
      <c r="DO39" s="628"/>
      <c r="DP39" s="628"/>
      <c r="DQ39" s="628"/>
      <c r="DR39" s="628"/>
      <c r="DS39" s="628"/>
      <c r="DT39" s="628"/>
      <c r="DU39" s="628"/>
      <c r="DV39" s="629"/>
      <c r="DW39" s="618" t="s">
        <v>62</v>
      </c>
      <c r="DX39" s="630"/>
      <c r="DY39" s="630"/>
      <c r="DZ39" s="630"/>
      <c r="EA39" s="630"/>
      <c r="EB39" s="630"/>
      <c r="EC39" s="646"/>
    </row>
    <row r="40" spans="2:133" ht="11.25" customHeight="1" x14ac:dyDescent="0.15">
      <c r="B40" s="612" t="s">
        <v>274</v>
      </c>
      <c r="C40" s="613"/>
      <c r="D40" s="613"/>
      <c r="E40" s="613"/>
      <c r="F40" s="613"/>
      <c r="G40" s="613"/>
      <c r="H40" s="613"/>
      <c r="I40" s="613"/>
      <c r="J40" s="613"/>
      <c r="K40" s="613"/>
      <c r="L40" s="613"/>
      <c r="M40" s="613"/>
      <c r="N40" s="613"/>
      <c r="O40" s="613"/>
      <c r="P40" s="613"/>
      <c r="Q40" s="614"/>
      <c r="R40" s="615">
        <v>20300</v>
      </c>
      <c r="S40" s="616"/>
      <c r="T40" s="616"/>
      <c r="U40" s="616"/>
      <c r="V40" s="616"/>
      <c r="W40" s="616"/>
      <c r="X40" s="616"/>
      <c r="Y40" s="617"/>
      <c r="Z40" s="657">
        <v>0.2</v>
      </c>
      <c r="AA40" s="657"/>
      <c r="AB40" s="657"/>
      <c r="AC40" s="657"/>
      <c r="AD40" s="658" t="s">
        <v>62</v>
      </c>
      <c r="AE40" s="658"/>
      <c r="AF40" s="658"/>
      <c r="AG40" s="658"/>
      <c r="AH40" s="658"/>
      <c r="AI40" s="658"/>
      <c r="AJ40" s="658"/>
      <c r="AK40" s="658"/>
      <c r="AL40" s="618" t="s">
        <v>62</v>
      </c>
      <c r="AM40" s="619"/>
      <c r="AN40" s="619"/>
      <c r="AO40" s="659"/>
      <c r="AQ40" s="652" t="s">
        <v>275</v>
      </c>
      <c r="AR40" s="653"/>
      <c r="AS40" s="653"/>
      <c r="AT40" s="653"/>
      <c r="AU40" s="653"/>
      <c r="AV40" s="653"/>
      <c r="AW40" s="653"/>
      <c r="AX40" s="653"/>
      <c r="AY40" s="654"/>
      <c r="AZ40" s="615" t="s">
        <v>62</v>
      </c>
      <c r="BA40" s="616"/>
      <c r="BB40" s="616"/>
      <c r="BC40" s="616"/>
      <c r="BD40" s="628"/>
      <c r="BE40" s="628"/>
      <c r="BF40" s="655"/>
      <c r="BG40" s="660" t="s">
        <v>276</v>
      </c>
      <c r="BH40" s="661"/>
      <c r="BI40" s="661"/>
      <c r="BJ40" s="661"/>
      <c r="BK40" s="661"/>
      <c r="BL40" s="82"/>
      <c r="BM40" s="613" t="s">
        <v>277</v>
      </c>
      <c r="BN40" s="613"/>
      <c r="BO40" s="613"/>
      <c r="BP40" s="613"/>
      <c r="BQ40" s="613"/>
      <c r="BR40" s="613"/>
      <c r="BS40" s="613"/>
      <c r="BT40" s="613"/>
      <c r="BU40" s="614"/>
      <c r="BV40" s="615">
        <v>88</v>
      </c>
      <c r="BW40" s="616"/>
      <c r="BX40" s="616"/>
      <c r="BY40" s="616"/>
      <c r="BZ40" s="616"/>
      <c r="CA40" s="616"/>
      <c r="CB40" s="656"/>
      <c r="CD40" s="612" t="s">
        <v>278</v>
      </c>
      <c r="CE40" s="613"/>
      <c r="CF40" s="613"/>
      <c r="CG40" s="613"/>
      <c r="CH40" s="613"/>
      <c r="CI40" s="613"/>
      <c r="CJ40" s="613"/>
      <c r="CK40" s="613"/>
      <c r="CL40" s="613"/>
      <c r="CM40" s="613"/>
      <c r="CN40" s="613"/>
      <c r="CO40" s="613"/>
      <c r="CP40" s="613"/>
      <c r="CQ40" s="614"/>
      <c r="CR40" s="615">
        <v>3848</v>
      </c>
      <c r="CS40" s="616"/>
      <c r="CT40" s="616"/>
      <c r="CU40" s="616"/>
      <c r="CV40" s="616"/>
      <c r="CW40" s="616"/>
      <c r="CX40" s="616"/>
      <c r="CY40" s="617"/>
      <c r="CZ40" s="618">
        <v>0</v>
      </c>
      <c r="DA40" s="630"/>
      <c r="DB40" s="630"/>
      <c r="DC40" s="631"/>
      <c r="DD40" s="621" t="s">
        <v>62</v>
      </c>
      <c r="DE40" s="616"/>
      <c r="DF40" s="616"/>
      <c r="DG40" s="616"/>
      <c r="DH40" s="616"/>
      <c r="DI40" s="616"/>
      <c r="DJ40" s="616"/>
      <c r="DK40" s="617"/>
      <c r="DL40" s="621" t="s">
        <v>62</v>
      </c>
      <c r="DM40" s="616"/>
      <c r="DN40" s="616"/>
      <c r="DO40" s="616"/>
      <c r="DP40" s="616"/>
      <c r="DQ40" s="616"/>
      <c r="DR40" s="616"/>
      <c r="DS40" s="616"/>
      <c r="DT40" s="616"/>
      <c r="DU40" s="616"/>
      <c r="DV40" s="617"/>
      <c r="DW40" s="618" t="s">
        <v>62</v>
      </c>
      <c r="DX40" s="630"/>
      <c r="DY40" s="630"/>
      <c r="DZ40" s="630"/>
      <c r="EA40" s="630"/>
      <c r="EB40" s="630"/>
      <c r="EC40" s="646"/>
    </row>
    <row r="41" spans="2:133" ht="11.25" customHeight="1" x14ac:dyDescent="0.15">
      <c r="B41" s="596" t="s">
        <v>279</v>
      </c>
      <c r="C41" s="597"/>
      <c r="D41" s="597"/>
      <c r="E41" s="597"/>
      <c r="F41" s="597"/>
      <c r="G41" s="597"/>
      <c r="H41" s="597"/>
      <c r="I41" s="597"/>
      <c r="J41" s="597"/>
      <c r="K41" s="597"/>
      <c r="L41" s="597"/>
      <c r="M41" s="597"/>
      <c r="N41" s="597"/>
      <c r="O41" s="597"/>
      <c r="P41" s="597"/>
      <c r="Q41" s="598"/>
      <c r="R41" s="599">
        <v>8296069</v>
      </c>
      <c r="S41" s="643"/>
      <c r="T41" s="643"/>
      <c r="U41" s="643"/>
      <c r="V41" s="643"/>
      <c r="W41" s="643"/>
      <c r="X41" s="643"/>
      <c r="Y41" s="647"/>
      <c r="Z41" s="648">
        <v>100</v>
      </c>
      <c r="AA41" s="648"/>
      <c r="AB41" s="648"/>
      <c r="AC41" s="648"/>
      <c r="AD41" s="649">
        <v>4622454</v>
      </c>
      <c r="AE41" s="649"/>
      <c r="AF41" s="649"/>
      <c r="AG41" s="649"/>
      <c r="AH41" s="649"/>
      <c r="AI41" s="649"/>
      <c r="AJ41" s="649"/>
      <c r="AK41" s="649"/>
      <c r="AL41" s="602">
        <v>100</v>
      </c>
      <c r="AM41" s="650"/>
      <c r="AN41" s="650"/>
      <c r="AO41" s="651"/>
      <c r="AQ41" s="652" t="s">
        <v>280</v>
      </c>
      <c r="AR41" s="653"/>
      <c r="AS41" s="653"/>
      <c r="AT41" s="653"/>
      <c r="AU41" s="653"/>
      <c r="AV41" s="653"/>
      <c r="AW41" s="653"/>
      <c r="AX41" s="653"/>
      <c r="AY41" s="654"/>
      <c r="AZ41" s="615">
        <v>110072</v>
      </c>
      <c r="BA41" s="616"/>
      <c r="BB41" s="616"/>
      <c r="BC41" s="616"/>
      <c r="BD41" s="628"/>
      <c r="BE41" s="628"/>
      <c r="BF41" s="655"/>
      <c r="BG41" s="660"/>
      <c r="BH41" s="661"/>
      <c r="BI41" s="661"/>
      <c r="BJ41" s="661"/>
      <c r="BK41" s="661"/>
      <c r="BL41" s="82"/>
      <c r="BM41" s="613" t="s">
        <v>281</v>
      </c>
      <c r="BN41" s="613"/>
      <c r="BO41" s="613"/>
      <c r="BP41" s="613"/>
      <c r="BQ41" s="613"/>
      <c r="BR41" s="613"/>
      <c r="BS41" s="613"/>
      <c r="BT41" s="613"/>
      <c r="BU41" s="614"/>
      <c r="BV41" s="615" t="s">
        <v>62</v>
      </c>
      <c r="BW41" s="616"/>
      <c r="BX41" s="616"/>
      <c r="BY41" s="616"/>
      <c r="BZ41" s="616"/>
      <c r="CA41" s="616"/>
      <c r="CB41" s="656"/>
      <c r="CD41" s="612" t="s">
        <v>282</v>
      </c>
      <c r="CE41" s="613"/>
      <c r="CF41" s="613"/>
      <c r="CG41" s="613"/>
      <c r="CH41" s="613"/>
      <c r="CI41" s="613"/>
      <c r="CJ41" s="613"/>
      <c r="CK41" s="613"/>
      <c r="CL41" s="613"/>
      <c r="CM41" s="613"/>
      <c r="CN41" s="613"/>
      <c r="CO41" s="613"/>
      <c r="CP41" s="613"/>
      <c r="CQ41" s="614"/>
      <c r="CR41" s="615" t="s">
        <v>62</v>
      </c>
      <c r="CS41" s="628"/>
      <c r="CT41" s="628"/>
      <c r="CU41" s="628"/>
      <c r="CV41" s="628"/>
      <c r="CW41" s="628"/>
      <c r="CX41" s="628"/>
      <c r="CY41" s="629"/>
      <c r="CZ41" s="618" t="s">
        <v>62</v>
      </c>
      <c r="DA41" s="630"/>
      <c r="DB41" s="630"/>
      <c r="DC41" s="631"/>
      <c r="DD41" s="621" t="s">
        <v>62</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283</v>
      </c>
      <c r="AR42" s="641"/>
      <c r="AS42" s="641"/>
      <c r="AT42" s="641"/>
      <c r="AU42" s="641"/>
      <c r="AV42" s="641"/>
      <c r="AW42" s="641"/>
      <c r="AX42" s="641"/>
      <c r="AY42" s="642"/>
      <c r="AZ42" s="599">
        <v>393199</v>
      </c>
      <c r="BA42" s="643"/>
      <c r="BB42" s="643"/>
      <c r="BC42" s="643"/>
      <c r="BD42" s="600"/>
      <c r="BE42" s="600"/>
      <c r="BF42" s="644"/>
      <c r="BG42" s="662"/>
      <c r="BH42" s="663"/>
      <c r="BI42" s="663"/>
      <c r="BJ42" s="663"/>
      <c r="BK42" s="663"/>
      <c r="BL42" s="83"/>
      <c r="BM42" s="597" t="s">
        <v>284</v>
      </c>
      <c r="BN42" s="597"/>
      <c r="BO42" s="597"/>
      <c r="BP42" s="597"/>
      <c r="BQ42" s="597"/>
      <c r="BR42" s="597"/>
      <c r="BS42" s="597"/>
      <c r="BT42" s="597"/>
      <c r="BU42" s="598"/>
      <c r="BV42" s="599">
        <v>506</v>
      </c>
      <c r="BW42" s="643"/>
      <c r="BX42" s="643"/>
      <c r="BY42" s="643"/>
      <c r="BZ42" s="643"/>
      <c r="CA42" s="643"/>
      <c r="CB42" s="645"/>
      <c r="CD42" s="612" t="s">
        <v>285</v>
      </c>
      <c r="CE42" s="613"/>
      <c r="CF42" s="613"/>
      <c r="CG42" s="613"/>
      <c r="CH42" s="613"/>
      <c r="CI42" s="613"/>
      <c r="CJ42" s="613"/>
      <c r="CK42" s="613"/>
      <c r="CL42" s="613"/>
      <c r="CM42" s="613"/>
      <c r="CN42" s="613"/>
      <c r="CO42" s="613"/>
      <c r="CP42" s="613"/>
      <c r="CQ42" s="614"/>
      <c r="CR42" s="615">
        <v>1022783</v>
      </c>
      <c r="CS42" s="628"/>
      <c r="CT42" s="628"/>
      <c r="CU42" s="628"/>
      <c r="CV42" s="628"/>
      <c r="CW42" s="628"/>
      <c r="CX42" s="628"/>
      <c r="CY42" s="629"/>
      <c r="CZ42" s="618">
        <v>12.7</v>
      </c>
      <c r="DA42" s="630"/>
      <c r="DB42" s="630"/>
      <c r="DC42" s="631"/>
      <c r="DD42" s="621">
        <v>199828</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286</v>
      </c>
      <c r="CD43" s="612" t="s">
        <v>287</v>
      </c>
      <c r="CE43" s="613"/>
      <c r="CF43" s="613"/>
      <c r="CG43" s="613"/>
      <c r="CH43" s="613"/>
      <c r="CI43" s="613"/>
      <c r="CJ43" s="613"/>
      <c r="CK43" s="613"/>
      <c r="CL43" s="613"/>
      <c r="CM43" s="613"/>
      <c r="CN43" s="613"/>
      <c r="CO43" s="613"/>
      <c r="CP43" s="613"/>
      <c r="CQ43" s="614"/>
      <c r="CR43" s="615">
        <v>42872</v>
      </c>
      <c r="CS43" s="628"/>
      <c r="CT43" s="628"/>
      <c r="CU43" s="628"/>
      <c r="CV43" s="628"/>
      <c r="CW43" s="628"/>
      <c r="CX43" s="628"/>
      <c r="CY43" s="629"/>
      <c r="CZ43" s="618">
        <v>0.5</v>
      </c>
      <c r="DA43" s="630"/>
      <c r="DB43" s="630"/>
      <c r="DC43" s="631"/>
      <c r="DD43" s="621">
        <v>42872</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288</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235</v>
      </c>
      <c r="CE44" s="635"/>
      <c r="CF44" s="612" t="s">
        <v>289</v>
      </c>
      <c r="CG44" s="613"/>
      <c r="CH44" s="613"/>
      <c r="CI44" s="613"/>
      <c r="CJ44" s="613"/>
      <c r="CK44" s="613"/>
      <c r="CL44" s="613"/>
      <c r="CM44" s="613"/>
      <c r="CN44" s="613"/>
      <c r="CO44" s="613"/>
      <c r="CP44" s="613"/>
      <c r="CQ44" s="614"/>
      <c r="CR44" s="615">
        <v>1022783</v>
      </c>
      <c r="CS44" s="616"/>
      <c r="CT44" s="616"/>
      <c r="CU44" s="616"/>
      <c r="CV44" s="616"/>
      <c r="CW44" s="616"/>
      <c r="CX44" s="616"/>
      <c r="CY44" s="617"/>
      <c r="CZ44" s="618">
        <v>12.7</v>
      </c>
      <c r="DA44" s="619"/>
      <c r="DB44" s="619"/>
      <c r="DC44" s="620"/>
      <c r="DD44" s="621">
        <v>199828</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290</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291</v>
      </c>
      <c r="CG45" s="613"/>
      <c r="CH45" s="613"/>
      <c r="CI45" s="613"/>
      <c r="CJ45" s="613"/>
      <c r="CK45" s="613"/>
      <c r="CL45" s="613"/>
      <c r="CM45" s="613"/>
      <c r="CN45" s="613"/>
      <c r="CO45" s="613"/>
      <c r="CP45" s="613"/>
      <c r="CQ45" s="614"/>
      <c r="CR45" s="615">
        <v>325799</v>
      </c>
      <c r="CS45" s="628"/>
      <c r="CT45" s="628"/>
      <c r="CU45" s="628"/>
      <c r="CV45" s="628"/>
      <c r="CW45" s="628"/>
      <c r="CX45" s="628"/>
      <c r="CY45" s="629"/>
      <c r="CZ45" s="618">
        <v>4</v>
      </c>
      <c r="DA45" s="630"/>
      <c r="DB45" s="630"/>
      <c r="DC45" s="631"/>
      <c r="DD45" s="621">
        <v>50787</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292</v>
      </c>
      <c r="CG46" s="613"/>
      <c r="CH46" s="613"/>
      <c r="CI46" s="613"/>
      <c r="CJ46" s="613"/>
      <c r="CK46" s="613"/>
      <c r="CL46" s="613"/>
      <c r="CM46" s="613"/>
      <c r="CN46" s="613"/>
      <c r="CO46" s="613"/>
      <c r="CP46" s="613"/>
      <c r="CQ46" s="614"/>
      <c r="CR46" s="615">
        <v>680952</v>
      </c>
      <c r="CS46" s="616"/>
      <c r="CT46" s="616"/>
      <c r="CU46" s="616"/>
      <c r="CV46" s="616"/>
      <c r="CW46" s="616"/>
      <c r="CX46" s="616"/>
      <c r="CY46" s="617"/>
      <c r="CZ46" s="618">
        <v>8.4</v>
      </c>
      <c r="DA46" s="619"/>
      <c r="DB46" s="619"/>
      <c r="DC46" s="620"/>
      <c r="DD46" s="621">
        <v>147509</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293</v>
      </c>
      <c r="CG47" s="613"/>
      <c r="CH47" s="613"/>
      <c r="CI47" s="613"/>
      <c r="CJ47" s="613"/>
      <c r="CK47" s="613"/>
      <c r="CL47" s="613"/>
      <c r="CM47" s="613"/>
      <c r="CN47" s="613"/>
      <c r="CO47" s="613"/>
      <c r="CP47" s="613"/>
      <c r="CQ47" s="614"/>
      <c r="CR47" s="615" t="s">
        <v>62</v>
      </c>
      <c r="CS47" s="628"/>
      <c r="CT47" s="628"/>
      <c r="CU47" s="628"/>
      <c r="CV47" s="628"/>
      <c r="CW47" s="628"/>
      <c r="CX47" s="628"/>
      <c r="CY47" s="629"/>
      <c r="CZ47" s="618" t="s">
        <v>62</v>
      </c>
      <c r="DA47" s="630"/>
      <c r="DB47" s="630"/>
      <c r="DC47" s="631"/>
      <c r="DD47" s="621" t="s">
        <v>62</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294</v>
      </c>
      <c r="CG48" s="613"/>
      <c r="CH48" s="613"/>
      <c r="CI48" s="613"/>
      <c r="CJ48" s="613"/>
      <c r="CK48" s="613"/>
      <c r="CL48" s="613"/>
      <c r="CM48" s="613"/>
      <c r="CN48" s="613"/>
      <c r="CO48" s="613"/>
      <c r="CP48" s="613"/>
      <c r="CQ48" s="614"/>
      <c r="CR48" s="615" t="s">
        <v>62</v>
      </c>
      <c r="CS48" s="616"/>
      <c r="CT48" s="616"/>
      <c r="CU48" s="616"/>
      <c r="CV48" s="616"/>
      <c r="CW48" s="616"/>
      <c r="CX48" s="616"/>
      <c r="CY48" s="617"/>
      <c r="CZ48" s="618" t="s">
        <v>62</v>
      </c>
      <c r="DA48" s="619"/>
      <c r="DB48" s="619"/>
      <c r="DC48" s="620"/>
      <c r="DD48" s="621" t="s">
        <v>62</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295</v>
      </c>
      <c r="CE49" s="597"/>
      <c r="CF49" s="597"/>
      <c r="CG49" s="597"/>
      <c r="CH49" s="597"/>
      <c r="CI49" s="597"/>
      <c r="CJ49" s="597"/>
      <c r="CK49" s="597"/>
      <c r="CL49" s="597"/>
      <c r="CM49" s="597"/>
      <c r="CN49" s="597"/>
      <c r="CO49" s="597"/>
      <c r="CP49" s="597"/>
      <c r="CQ49" s="598"/>
      <c r="CR49" s="599">
        <v>8071055</v>
      </c>
      <c r="CS49" s="600"/>
      <c r="CT49" s="600"/>
      <c r="CU49" s="600"/>
      <c r="CV49" s="600"/>
      <c r="CW49" s="600"/>
      <c r="CX49" s="600"/>
      <c r="CY49" s="601"/>
      <c r="CZ49" s="602">
        <v>100</v>
      </c>
      <c r="DA49" s="603"/>
      <c r="DB49" s="603"/>
      <c r="DC49" s="604"/>
      <c r="DD49" s="605">
        <v>5507898</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mB4e38x37BaFsmCY/qbtQMJ8gL/ViMkXl713t25PUnSV0pepTxIpVw4qzSF7kwBcpw1i9n1EGxUgOuml8/7VQQ==" saltValue="Lh8erYA7r5AqLEQ/4hrd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1" t="s">
        <v>296</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297</v>
      </c>
      <c r="DK2" s="1103"/>
      <c r="DL2" s="1103"/>
      <c r="DM2" s="1103"/>
      <c r="DN2" s="1103"/>
      <c r="DO2" s="1104"/>
      <c r="DP2" s="87"/>
      <c r="DQ2" s="1102" t="s">
        <v>298</v>
      </c>
      <c r="DR2" s="1103"/>
      <c r="DS2" s="1103"/>
      <c r="DT2" s="1103"/>
      <c r="DU2" s="1103"/>
      <c r="DV2" s="1103"/>
      <c r="DW2" s="1103"/>
      <c r="DX2" s="1103"/>
      <c r="DY2" s="1103"/>
      <c r="DZ2" s="110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301</v>
      </c>
      <c r="B5" s="998"/>
      <c r="C5" s="998"/>
      <c r="D5" s="998"/>
      <c r="E5" s="998"/>
      <c r="F5" s="998"/>
      <c r="G5" s="998"/>
      <c r="H5" s="998"/>
      <c r="I5" s="998"/>
      <c r="J5" s="998"/>
      <c r="K5" s="998"/>
      <c r="L5" s="998"/>
      <c r="M5" s="998"/>
      <c r="N5" s="998"/>
      <c r="O5" s="998"/>
      <c r="P5" s="999"/>
      <c r="Q5" s="983" t="s">
        <v>302</v>
      </c>
      <c r="R5" s="984"/>
      <c r="S5" s="984"/>
      <c r="T5" s="984"/>
      <c r="U5" s="985"/>
      <c r="V5" s="983" t="s">
        <v>303</v>
      </c>
      <c r="W5" s="984"/>
      <c r="X5" s="984"/>
      <c r="Y5" s="984"/>
      <c r="Z5" s="985"/>
      <c r="AA5" s="983" t="s">
        <v>304</v>
      </c>
      <c r="AB5" s="984"/>
      <c r="AC5" s="984"/>
      <c r="AD5" s="984"/>
      <c r="AE5" s="984"/>
      <c r="AF5" s="1105" t="s">
        <v>305</v>
      </c>
      <c r="AG5" s="984"/>
      <c r="AH5" s="984"/>
      <c r="AI5" s="984"/>
      <c r="AJ5" s="989"/>
      <c r="AK5" s="984" t="s">
        <v>306</v>
      </c>
      <c r="AL5" s="984"/>
      <c r="AM5" s="984"/>
      <c r="AN5" s="984"/>
      <c r="AO5" s="985"/>
      <c r="AP5" s="983" t="s">
        <v>307</v>
      </c>
      <c r="AQ5" s="984"/>
      <c r="AR5" s="984"/>
      <c r="AS5" s="984"/>
      <c r="AT5" s="985"/>
      <c r="AU5" s="983" t="s">
        <v>308</v>
      </c>
      <c r="AV5" s="984"/>
      <c r="AW5" s="984"/>
      <c r="AX5" s="984"/>
      <c r="AY5" s="989"/>
      <c r="AZ5" s="91"/>
      <c r="BA5" s="91"/>
      <c r="BB5" s="91"/>
      <c r="BC5" s="91"/>
      <c r="BD5" s="91"/>
      <c r="BE5" s="92"/>
      <c r="BF5" s="92"/>
      <c r="BG5" s="92"/>
      <c r="BH5" s="92"/>
      <c r="BI5" s="92"/>
      <c r="BJ5" s="92"/>
      <c r="BK5" s="92"/>
      <c r="BL5" s="92"/>
      <c r="BM5" s="92"/>
      <c r="BN5" s="92"/>
      <c r="BO5" s="92"/>
      <c r="BP5" s="92"/>
      <c r="BQ5" s="997" t="s">
        <v>309</v>
      </c>
      <c r="BR5" s="998"/>
      <c r="BS5" s="998"/>
      <c r="BT5" s="998"/>
      <c r="BU5" s="998"/>
      <c r="BV5" s="998"/>
      <c r="BW5" s="998"/>
      <c r="BX5" s="998"/>
      <c r="BY5" s="998"/>
      <c r="BZ5" s="998"/>
      <c r="CA5" s="998"/>
      <c r="CB5" s="998"/>
      <c r="CC5" s="998"/>
      <c r="CD5" s="998"/>
      <c r="CE5" s="998"/>
      <c r="CF5" s="998"/>
      <c r="CG5" s="999"/>
      <c r="CH5" s="983" t="s">
        <v>310</v>
      </c>
      <c r="CI5" s="984"/>
      <c r="CJ5" s="984"/>
      <c r="CK5" s="984"/>
      <c r="CL5" s="985"/>
      <c r="CM5" s="983" t="s">
        <v>311</v>
      </c>
      <c r="CN5" s="984"/>
      <c r="CO5" s="984"/>
      <c r="CP5" s="984"/>
      <c r="CQ5" s="985"/>
      <c r="CR5" s="983" t="s">
        <v>312</v>
      </c>
      <c r="CS5" s="984"/>
      <c r="CT5" s="984"/>
      <c r="CU5" s="984"/>
      <c r="CV5" s="985"/>
      <c r="CW5" s="983" t="s">
        <v>313</v>
      </c>
      <c r="CX5" s="984"/>
      <c r="CY5" s="984"/>
      <c r="CZ5" s="984"/>
      <c r="DA5" s="985"/>
      <c r="DB5" s="983" t="s">
        <v>314</v>
      </c>
      <c r="DC5" s="984"/>
      <c r="DD5" s="984"/>
      <c r="DE5" s="984"/>
      <c r="DF5" s="985"/>
      <c r="DG5" s="1095" t="s">
        <v>315</v>
      </c>
      <c r="DH5" s="1096"/>
      <c r="DI5" s="1096"/>
      <c r="DJ5" s="1096"/>
      <c r="DK5" s="1097"/>
      <c r="DL5" s="1095" t="s">
        <v>316</v>
      </c>
      <c r="DM5" s="1096"/>
      <c r="DN5" s="1096"/>
      <c r="DO5" s="1096"/>
      <c r="DP5" s="1097"/>
      <c r="DQ5" s="983" t="s">
        <v>317</v>
      </c>
      <c r="DR5" s="984"/>
      <c r="DS5" s="984"/>
      <c r="DT5" s="984"/>
      <c r="DU5" s="985"/>
      <c r="DV5" s="983" t="s">
        <v>308</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15">
      <c r="A7" s="95">
        <v>1</v>
      </c>
      <c r="B7" s="1038" t="s">
        <v>318</v>
      </c>
      <c r="C7" s="1039"/>
      <c r="D7" s="1039"/>
      <c r="E7" s="1039"/>
      <c r="F7" s="1039"/>
      <c r="G7" s="1039"/>
      <c r="H7" s="1039"/>
      <c r="I7" s="1039"/>
      <c r="J7" s="1039"/>
      <c r="K7" s="1039"/>
      <c r="L7" s="1039"/>
      <c r="M7" s="1039"/>
      <c r="N7" s="1039"/>
      <c r="O7" s="1039"/>
      <c r="P7" s="1040"/>
      <c r="Q7" s="1084">
        <v>8295</v>
      </c>
      <c r="R7" s="1085"/>
      <c r="S7" s="1085"/>
      <c r="T7" s="1085"/>
      <c r="U7" s="1085"/>
      <c r="V7" s="1085">
        <v>8070</v>
      </c>
      <c r="W7" s="1085"/>
      <c r="X7" s="1085"/>
      <c r="Y7" s="1085"/>
      <c r="Z7" s="1085"/>
      <c r="AA7" s="1085">
        <v>225</v>
      </c>
      <c r="AB7" s="1085"/>
      <c r="AC7" s="1085"/>
      <c r="AD7" s="1085"/>
      <c r="AE7" s="1086"/>
      <c r="AF7" s="1087">
        <v>194</v>
      </c>
      <c r="AG7" s="1088"/>
      <c r="AH7" s="1088"/>
      <c r="AI7" s="1088"/>
      <c r="AJ7" s="1089"/>
      <c r="AK7" s="1090"/>
      <c r="AL7" s="1091"/>
      <c r="AM7" s="1091"/>
      <c r="AN7" s="1091"/>
      <c r="AO7" s="1091"/>
      <c r="AP7" s="1091">
        <v>5905</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c r="BS7" s="1081" t="s">
        <v>319</v>
      </c>
      <c r="BT7" s="1082"/>
      <c r="BU7" s="1082"/>
      <c r="BV7" s="1082"/>
      <c r="BW7" s="1082"/>
      <c r="BX7" s="1082"/>
      <c r="BY7" s="1082"/>
      <c r="BZ7" s="1082"/>
      <c r="CA7" s="1082"/>
      <c r="CB7" s="1082"/>
      <c r="CC7" s="1082"/>
      <c r="CD7" s="1082"/>
      <c r="CE7" s="1082"/>
      <c r="CF7" s="1082"/>
      <c r="CG7" s="1094"/>
      <c r="CH7" s="1078">
        <v>3</v>
      </c>
      <c r="CI7" s="1079"/>
      <c r="CJ7" s="1079"/>
      <c r="CK7" s="1079"/>
      <c r="CL7" s="1080"/>
      <c r="CM7" s="1078">
        <v>23</v>
      </c>
      <c r="CN7" s="1079"/>
      <c r="CO7" s="1079"/>
      <c r="CP7" s="1079"/>
      <c r="CQ7" s="1080"/>
      <c r="CR7" s="1078">
        <v>10</v>
      </c>
      <c r="CS7" s="1079"/>
      <c r="CT7" s="1079"/>
      <c r="CU7" s="1079"/>
      <c r="CV7" s="1080"/>
      <c r="CW7" s="1078" t="s">
        <v>320</v>
      </c>
      <c r="CX7" s="1079"/>
      <c r="CY7" s="1079"/>
      <c r="CZ7" s="1079"/>
      <c r="DA7" s="1080"/>
      <c r="DB7" s="1078" t="s">
        <v>320</v>
      </c>
      <c r="DC7" s="1079"/>
      <c r="DD7" s="1079"/>
      <c r="DE7" s="1079"/>
      <c r="DF7" s="1080"/>
      <c r="DG7" s="1078" t="s">
        <v>320</v>
      </c>
      <c r="DH7" s="1079"/>
      <c r="DI7" s="1079"/>
      <c r="DJ7" s="1079"/>
      <c r="DK7" s="1080"/>
      <c r="DL7" s="1078" t="s">
        <v>320</v>
      </c>
      <c r="DM7" s="1079"/>
      <c r="DN7" s="1079"/>
      <c r="DO7" s="1079"/>
      <c r="DP7" s="1080"/>
      <c r="DQ7" s="1078" t="s">
        <v>320</v>
      </c>
      <c r="DR7" s="1079"/>
      <c r="DS7" s="1079"/>
      <c r="DT7" s="1079"/>
      <c r="DU7" s="1080"/>
      <c r="DV7" s="1081"/>
      <c r="DW7" s="1082"/>
      <c r="DX7" s="1082"/>
      <c r="DY7" s="1082"/>
      <c r="DZ7" s="1083"/>
      <c r="EA7" s="93"/>
    </row>
    <row r="8" spans="1:131" s="94" customFormat="1" ht="26.25" customHeight="1" x14ac:dyDescent="0.15">
      <c r="A8" s="97">
        <v>2</v>
      </c>
      <c r="B8" s="1024" t="s">
        <v>321</v>
      </c>
      <c r="C8" s="1025"/>
      <c r="D8" s="1025"/>
      <c r="E8" s="1025"/>
      <c r="F8" s="1025"/>
      <c r="G8" s="1025"/>
      <c r="H8" s="1025"/>
      <c r="I8" s="1025"/>
      <c r="J8" s="1025"/>
      <c r="K8" s="1025"/>
      <c r="L8" s="1025"/>
      <c r="M8" s="1025"/>
      <c r="N8" s="1025"/>
      <c r="O8" s="1025"/>
      <c r="P8" s="1026"/>
      <c r="Q8" s="1032">
        <v>1</v>
      </c>
      <c r="R8" s="1033"/>
      <c r="S8" s="1033"/>
      <c r="T8" s="1033"/>
      <c r="U8" s="1033"/>
      <c r="V8" s="1033">
        <v>1</v>
      </c>
      <c r="W8" s="1033"/>
      <c r="X8" s="1033"/>
      <c r="Y8" s="1033"/>
      <c r="Z8" s="1033"/>
      <c r="AA8" s="1033">
        <v>0</v>
      </c>
      <c r="AB8" s="1033"/>
      <c r="AC8" s="1033"/>
      <c r="AD8" s="1033"/>
      <c r="AE8" s="1034"/>
      <c r="AF8" s="1029">
        <v>0</v>
      </c>
      <c r="AG8" s="1030"/>
      <c r="AH8" s="1030"/>
      <c r="AI8" s="1030"/>
      <c r="AJ8" s="1031"/>
      <c r="AK8" s="1074"/>
      <c r="AL8" s="1075"/>
      <c r="AM8" s="1075"/>
      <c r="AN8" s="1075"/>
      <c r="AO8" s="1075"/>
      <c r="AP8" s="1075" t="s">
        <v>320</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t="s">
        <v>322</v>
      </c>
      <c r="BT8" s="995"/>
      <c r="BU8" s="995"/>
      <c r="BV8" s="995"/>
      <c r="BW8" s="995"/>
      <c r="BX8" s="995"/>
      <c r="BY8" s="995"/>
      <c r="BZ8" s="995"/>
      <c r="CA8" s="995"/>
      <c r="CB8" s="995"/>
      <c r="CC8" s="995"/>
      <c r="CD8" s="995"/>
      <c r="CE8" s="995"/>
      <c r="CF8" s="995"/>
      <c r="CG8" s="1010"/>
      <c r="CH8" s="991">
        <v>5</v>
      </c>
      <c r="CI8" s="992"/>
      <c r="CJ8" s="992"/>
      <c r="CK8" s="992"/>
      <c r="CL8" s="993"/>
      <c r="CM8" s="991">
        <v>2</v>
      </c>
      <c r="CN8" s="992"/>
      <c r="CO8" s="992"/>
      <c r="CP8" s="992"/>
      <c r="CQ8" s="993"/>
      <c r="CR8" s="991">
        <v>10</v>
      </c>
      <c r="CS8" s="992"/>
      <c r="CT8" s="992"/>
      <c r="CU8" s="992"/>
      <c r="CV8" s="993"/>
      <c r="CW8" s="991" t="s">
        <v>320</v>
      </c>
      <c r="CX8" s="992"/>
      <c r="CY8" s="992"/>
      <c r="CZ8" s="992"/>
      <c r="DA8" s="993"/>
      <c r="DB8" s="991" t="s">
        <v>320</v>
      </c>
      <c r="DC8" s="992"/>
      <c r="DD8" s="992"/>
      <c r="DE8" s="992"/>
      <c r="DF8" s="993"/>
      <c r="DG8" s="991" t="s">
        <v>320</v>
      </c>
      <c r="DH8" s="992"/>
      <c r="DI8" s="992"/>
      <c r="DJ8" s="992"/>
      <c r="DK8" s="993"/>
      <c r="DL8" s="991" t="s">
        <v>320</v>
      </c>
      <c r="DM8" s="992"/>
      <c r="DN8" s="992"/>
      <c r="DO8" s="992"/>
      <c r="DP8" s="993"/>
      <c r="DQ8" s="991" t="s">
        <v>320</v>
      </c>
      <c r="DR8" s="992"/>
      <c r="DS8" s="992"/>
      <c r="DT8" s="992"/>
      <c r="DU8" s="993"/>
      <c r="DV8" s="994"/>
      <c r="DW8" s="995"/>
      <c r="DX8" s="995"/>
      <c r="DY8" s="995"/>
      <c r="DZ8" s="996"/>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t="s">
        <v>323</v>
      </c>
      <c r="BT9" s="995"/>
      <c r="BU9" s="995"/>
      <c r="BV9" s="995"/>
      <c r="BW9" s="995"/>
      <c r="BX9" s="995"/>
      <c r="BY9" s="995"/>
      <c r="BZ9" s="995"/>
      <c r="CA9" s="995"/>
      <c r="CB9" s="995"/>
      <c r="CC9" s="995"/>
      <c r="CD9" s="995"/>
      <c r="CE9" s="995"/>
      <c r="CF9" s="995"/>
      <c r="CG9" s="1010"/>
      <c r="CH9" s="991">
        <v>0</v>
      </c>
      <c r="CI9" s="992"/>
      <c r="CJ9" s="992"/>
      <c r="CK9" s="992"/>
      <c r="CL9" s="993"/>
      <c r="CM9" s="991">
        <v>9</v>
      </c>
      <c r="CN9" s="992"/>
      <c r="CO9" s="992"/>
      <c r="CP9" s="992"/>
      <c r="CQ9" s="993"/>
      <c r="CR9" s="991">
        <v>2</v>
      </c>
      <c r="CS9" s="992"/>
      <c r="CT9" s="992"/>
      <c r="CU9" s="992"/>
      <c r="CV9" s="993"/>
      <c r="CW9" s="991" t="s">
        <v>320</v>
      </c>
      <c r="CX9" s="992"/>
      <c r="CY9" s="992"/>
      <c r="CZ9" s="992"/>
      <c r="DA9" s="993"/>
      <c r="DB9" s="991" t="s">
        <v>320</v>
      </c>
      <c r="DC9" s="992"/>
      <c r="DD9" s="992"/>
      <c r="DE9" s="992"/>
      <c r="DF9" s="993"/>
      <c r="DG9" s="991" t="s">
        <v>320</v>
      </c>
      <c r="DH9" s="992"/>
      <c r="DI9" s="992"/>
      <c r="DJ9" s="992"/>
      <c r="DK9" s="993"/>
      <c r="DL9" s="991" t="s">
        <v>320</v>
      </c>
      <c r="DM9" s="992"/>
      <c r="DN9" s="992"/>
      <c r="DO9" s="992"/>
      <c r="DP9" s="993"/>
      <c r="DQ9" s="991" t="s">
        <v>320</v>
      </c>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324</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325</v>
      </c>
      <c r="B23" s="931" t="s">
        <v>326</v>
      </c>
      <c r="C23" s="932"/>
      <c r="D23" s="932"/>
      <c r="E23" s="932"/>
      <c r="F23" s="932"/>
      <c r="G23" s="932"/>
      <c r="H23" s="932"/>
      <c r="I23" s="932"/>
      <c r="J23" s="932"/>
      <c r="K23" s="932"/>
      <c r="L23" s="932"/>
      <c r="M23" s="932"/>
      <c r="N23" s="932"/>
      <c r="O23" s="932"/>
      <c r="P23" s="942"/>
      <c r="Q23" s="1061"/>
      <c r="R23" s="1055"/>
      <c r="S23" s="1055"/>
      <c r="T23" s="1055"/>
      <c r="U23" s="1055"/>
      <c r="V23" s="1055"/>
      <c r="W23" s="1055"/>
      <c r="X23" s="1055"/>
      <c r="Y23" s="1055"/>
      <c r="Z23" s="1055"/>
      <c r="AA23" s="1055"/>
      <c r="AB23" s="1055"/>
      <c r="AC23" s="1055"/>
      <c r="AD23" s="1055"/>
      <c r="AE23" s="1062"/>
      <c r="AF23" s="1063">
        <v>194</v>
      </c>
      <c r="AG23" s="1055"/>
      <c r="AH23" s="1055"/>
      <c r="AI23" s="1055"/>
      <c r="AJ23" s="1064"/>
      <c r="AK23" s="1065"/>
      <c r="AL23" s="1066"/>
      <c r="AM23" s="1066"/>
      <c r="AN23" s="1066"/>
      <c r="AO23" s="1066"/>
      <c r="AP23" s="1055"/>
      <c r="AQ23" s="1055"/>
      <c r="AR23" s="1055"/>
      <c r="AS23" s="1055"/>
      <c r="AT23" s="1055"/>
      <c r="AU23" s="1056"/>
      <c r="AV23" s="1056"/>
      <c r="AW23" s="1056"/>
      <c r="AX23" s="1056"/>
      <c r="AY23" s="1057"/>
      <c r="AZ23" s="1058" t="s">
        <v>62</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4" t="s">
        <v>327</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3" t="s">
        <v>328</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301</v>
      </c>
      <c r="B26" s="998"/>
      <c r="C26" s="998"/>
      <c r="D26" s="998"/>
      <c r="E26" s="998"/>
      <c r="F26" s="998"/>
      <c r="G26" s="998"/>
      <c r="H26" s="998"/>
      <c r="I26" s="998"/>
      <c r="J26" s="998"/>
      <c r="K26" s="998"/>
      <c r="L26" s="998"/>
      <c r="M26" s="998"/>
      <c r="N26" s="998"/>
      <c r="O26" s="998"/>
      <c r="P26" s="999"/>
      <c r="Q26" s="983" t="s">
        <v>329</v>
      </c>
      <c r="R26" s="984"/>
      <c r="S26" s="984"/>
      <c r="T26" s="984"/>
      <c r="U26" s="985"/>
      <c r="V26" s="983" t="s">
        <v>330</v>
      </c>
      <c r="W26" s="984"/>
      <c r="X26" s="984"/>
      <c r="Y26" s="984"/>
      <c r="Z26" s="985"/>
      <c r="AA26" s="983" t="s">
        <v>331</v>
      </c>
      <c r="AB26" s="984"/>
      <c r="AC26" s="984"/>
      <c r="AD26" s="984"/>
      <c r="AE26" s="984"/>
      <c r="AF26" s="1049" t="s">
        <v>332</v>
      </c>
      <c r="AG26" s="1004"/>
      <c r="AH26" s="1004"/>
      <c r="AI26" s="1004"/>
      <c r="AJ26" s="1050"/>
      <c r="AK26" s="984" t="s">
        <v>333</v>
      </c>
      <c r="AL26" s="984"/>
      <c r="AM26" s="984"/>
      <c r="AN26" s="984"/>
      <c r="AO26" s="985"/>
      <c r="AP26" s="983" t="s">
        <v>334</v>
      </c>
      <c r="AQ26" s="984"/>
      <c r="AR26" s="984"/>
      <c r="AS26" s="984"/>
      <c r="AT26" s="985"/>
      <c r="AU26" s="983" t="s">
        <v>335</v>
      </c>
      <c r="AV26" s="984"/>
      <c r="AW26" s="984"/>
      <c r="AX26" s="984"/>
      <c r="AY26" s="985"/>
      <c r="AZ26" s="983" t="s">
        <v>336</v>
      </c>
      <c r="BA26" s="984"/>
      <c r="BB26" s="984"/>
      <c r="BC26" s="984"/>
      <c r="BD26" s="985"/>
      <c r="BE26" s="983" t="s">
        <v>308</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38" t="s">
        <v>337</v>
      </c>
      <c r="C28" s="1039"/>
      <c r="D28" s="1039"/>
      <c r="E28" s="1039"/>
      <c r="F28" s="1039"/>
      <c r="G28" s="1039"/>
      <c r="H28" s="1039"/>
      <c r="I28" s="1039"/>
      <c r="J28" s="1039"/>
      <c r="K28" s="1039"/>
      <c r="L28" s="1039"/>
      <c r="M28" s="1039"/>
      <c r="N28" s="1039"/>
      <c r="O28" s="1039"/>
      <c r="P28" s="1040"/>
      <c r="Q28" s="1041">
        <v>1351</v>
      </c>
      <c r="R28" s="1042"/>
      <c r="S28" s="1042"/>
      <c r="T28" s="1042"/>
      <c r="U28" s="1042"/>
      <c r="V28" s="1042">
        <v>1329</v>
      </c>
      <c r="W28" s="1042"/>
      <c r="X28" s="1042"/>
      <c r="Y28" s="1042"/>
      <c r="Z28" s="1042"/>
      <c r="AA28" s="1042">
        <v>22</v>
      </c>
      <c r="AB28" s="1042"/>
      <c r="AC28" s="1042"/>
      <c r="AD28" s="1042"/>
      <c r="AE28" s="1043"/>
      <c r="AF28" s="1044">
        <v>21</v>
      </c>
      <c r="AG28" s="1042"/>
      <c r="AH28" s="1042"/>
      <c r="AI28" s="1042"/>
      <c r="AJ28" s="1045"/>
      <c r="AK28" s="1046">
        <v>110</v>
      </c>
      <c r="AL28" s="1047"/>
      <c r="AM28" s="1047"/>
      <c r="AN28" s="1047"/>
      <c r="AO28" s="1047"/>
      <c r="AP28" s="1047" t="s">
        <v>320</v>
      </c>
      <c r="AQ28" s="1047"/>
      <c r="AR28" s="1047"/>
      <c r="AS28" s="1047"/>
      <c r="AT28" s="1047"/>
      <c r="AU28" s="1047" t="s">
        <v>320</v>
      </c>
      <c r="AV28" s="1047"/>
      <c r="AW28" s="1047"/>
      <c r="AX28" s="1047"/>
      <c r="AY28" s="1047"/>
      <c r="AZ28" s="1048"/>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338</v>
      </c>
      <c r="C29" s="1025"/>
      <c r="D29" s="1025"/>
      <c r="E29" s="1025"/>
      <c r="F29" s="1025"/>
      <c r="G29" s="1025"/>
      <c r="H29" s="1025"/>
      <c r="I29" s="1025"/>
      <c r="J29" s="1025"/>
      <c r="K29" s="1025"/>
      <c r="L29" s="1025"/>
      <c r="M29" s="1025"/>
      <c r="N29" s="1025"/>
      <c r="O29" s="1025"/>
      <c r="P29" s="1026"/>
      <c r="Q29" s="1032">
        <v>181</v>
      </c>
      <c r="R29" s="1033"/>
      <c r="S29" s="1033"/>
      <c r="T29" s="1033"/>
      <c r="U29" s="1033"/>
      <c r="V29" s="1033">
        <v>178</v>
      </c>
      <c r="W29" s="1033"/>
      <c r="X29" s="1033"/>
      <c r="Y29" s="1033"/>
      <c r="Z29" s="1033"/>
      <c r="AA29" s="1033">
        <v>3</v>
      </c>
      <c r="AB29" s="1033"/>
      <c r="AC29" s="1033"/>
      <c r="AD29" s="1033"/>
      <c r="AE29" s="1034"/>
      <c r="AF29" s="1029">
        <v>3</v>
      </c>
      <c r="AG29" s="1030"/>
      <c r="AH29" s="1030"/>
      <c r="AI29" s="1030"/>
      <c r="AJ29" s="1031"/>
      <c r="AK29" s="974">
        <v>52</v>
      </c>
      <c r="AL29" s="965"/>
      <c r="AM29" s="965"/>
      <c r="AN29" s="965"/>
      <c r="AO29" s="965"/>
      <c r="AP29" s="965" t="s">
        <v>320</v>
      </c>
      <c r="AQ29" s="965"/>
      <c r="AR29" s="965"/>
      <c r="AS29" s="965"/>
      <c r="AT29" s="965"/>
      <c r="AU29" s="965" t="s">
        <v>320</v>
      </c>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339</v>
      </c>
      <c r="C30" s="1025"/>
      <c r="D30" s="1025"/>
      <c r="E30" s="1025"/>
      <c r="F30" s="1025"/>
      <c r="G30" s="1025"/>
      <c r="H30" s="1025"/>
      <c r="I30" s="1025"/>
      <c r="J30" s="1025"/>
      <c r="K30" s="1025"/>
      <c r="L30" s="1025"/>
      <c r="M30" s="1025"/>
      <c r="N30" s="1025"/>
      <c r="O30" s="1025"/>
      <c r="P30" s="1026"/>
      <c r="Q30" s="1032">
        <v>496</v>
      </c>
      <c r="R30" s="1033"/>
      <c r="S30" s="1033"/>
      <c r="T30" s="1033"/>
      <c r="U30" s="1033"/>
      <c r="V30" s="1033">
        <v>407</v>
      </c>
      <c r="W30" s="1033"/>
      <c r="X30" s="1033"/>
      <c r="Y30" s="1033"/>
      <c r="Z30" s="1033"/>
      <c r="AA30" s="1033">
        <v>90</v>
      </c>
      <c r="AB30" s="1033"/>
      <c r="AC30" s="1033"/>
      <c r="AD30" s="1033"/>
      <c r="AE30" s="1034"/>
      <c r="AF30" s="1029">
        <v>90</v>
      </c>
      <c r="AG30" s="1030"/>
      <c r="AH30" s="1030"/>
      <c r="AI30" s="1030"/>
      <c r="AJ30" s="1031"/>
      <c r="AK30" s="974">
        <v>608</v>
      </c>
      <c r="AL30" s="965"/>
      <c r="AM30" s="965"/>
      <c r="AN30" s="965"/>
      <c r="AO30" s="965"/>
      <c r="AP30" s="965">
        <v>2341</v>
      </c>
      <c r="AQ30" s="965"/>
      <c r="AR30" s="965"/>
      <c r="AS30" s="965"/>
      <c r="AT30" s="965"/>
      <c r="AU30" s="965">
        <v>1170</v>
      </c>
      <c r="AV30" s="965"/>
      <c r="AW30" s="965"/>
      <c r="AX30" s="965"/>
      <c r="AY30" s="965"/>
      <c r="AZ30" s="1035"/>
      <c r="BA30" s="1035"/>
      <c r="BB30" s="1035"/>
      <c r="BC30" s="1035"/>
      <c r="BD30" s="1035"/>
      <c r="BE30" s="966" t="s">
        <v>340</v>
      </c>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341</v>
      </c>
      <c r="C31" s="1025"/>
      <c r="D31" s="1025"/>
      <c r="E31" s="1025"/>
      <c r="F31" s="1025"/>
      <c r="G31" s="1025"/>
      <c r="H31" s="1025"/>
      <c r="I31" s="1025"/>
      <c r="J31" s="1025"/>
      <c r="K31" s="1025"/>
      <c r="L31" s="1025"/>
      <c r="M31" s="1025"/>
      <c r="N31" s="1025"/>
      <c r="O31" s="1025"/>
      <c r="P31" s="1026"/>
      <c r="Q31" s="1032">
        <v>57</v>
      </c>
      <c r="R31" s="1033"/>
      <c r="S31" s="1033"/>
      <c r="T31" s="1033"/>
      <c r="U31" s="1033"/>
      <c r="V31" s="1033">
        <v>5</v>
      </c>
      <c r="W31" s="1033"/>
      <c r="X31" s="1033"/>
      <c r="Y31" s="1033"/>
      <c r="Z31" s="1033"/>
      <c r="AA31" s="1033">
        <v>52</v>
      </c>
      <c r="AB31" s="1033"/>
      <c r="AC31" s="1033"/>
      <c r="AD31" s="1033"/>
      <c r="AE31" s="1034"/>
      <c r="AF31" s="1029">
        <v>52</v>
      </c>
      <c r="AG31" s="1030"/>
      <c r="AH31" s="1030"/>
      <c r="AI31" s="1030"/>
      <c r="AJ31" s="1031"/>
      <c r="AK31" s="974" t="s">
        <v>320</v>
      </c>
      <c r="AL31" s="965"/>
      <c r="AM31" s="965"/>
      <c r="AN31" s="965"/>
      <c r="AO31" s="965"/>
      <c r="AP31" s="965" t="s">
        <v>320</v>
      </c>
      <c r="AQ31" s="965"/>
      <c r="AR31" s="965"/>
      <c r="AS31" s="965"/>
      <c r="AT31" s="965"/>
      <c r="AU31" s="965" t="s">
        <v>320</v>
      </c>
      <c r="AV31" s="965"/>
      <c r="AW31" s="965"/>
      <c r="AX31" s="965"/>
      <c r="AY31" s="965"/>
      <c r="AZ31" s="1035"/>
      <c r="BA31" s="1035"/>
      <c r="BB31" s="1035"/>
      <c r="BC31" s="1035"/>
      <c r="BD31" s="1035"/>
      <c r="BE31" s="966" t="s">
        <v>340</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t="s">
        <v>342</v>
      </c>
      <c r="C32" s="1025"/>
      <c r="D32" s="1025"/>
      <c r="E32" s="1025"/>
      <c r="F32" s="1025"/>
      <c r="G32" s="1025"/>
      <c r="H32" s="1025"/>
      <c r="I32" s="1025"/>
      <c r="J32" s="1025"/>
      <c r="K32" s="1025"/>
      <c r="L32" s="1025"/>
      <c r="M32" s="1025"/>
      <c r="N32" s="1025"/>
      <c r="O32" s="1025"/>
      <c r="P32" s="1026"/>
      <c r="Q32" s="1032">
        <v>140</v>
      </c>
      <c r="R32" s="1033"/>
      <c r="S32" s="1033"/>
      <c r="T32" s="1033"/>
      <c r="U32" s="1033"/>
      <c r="V32" s="1033">
        <v>61</v>
      </c>
      <c r="W32" s="1033"/>
      <c r="X32" s="1033"/>
      <c r="Y32" s="1033"/>
      <c r="Z32" s="1033"/>
      <c r="AA32" s="1033">
        <v>79</v>
      </c>
      <c r="AB32" s="1033"/>
      <c r="AC32" s="1033"/>
      <c r="AD32" s="1033"/>
      <c r="AE32" s="1034"/>
      <c r="AF32" s="1029">
        <v>79</v>
      </c>
      <c r="AG32" s="1030"/>
      <c r="AH32" s="1030"/>
      <c r="AI32" s="1030"/>
      <c r="AJ32" s="1031"/>
      <c r="AK32" s="974">
        <v>40</v>
      </c>
      <c r="AL32" s="965"/>
      <c r="AM32" s="965"/>
      <c r="AN32" s="965"/>
      <c r="AO32" s="965"/>
      <c r="AP32" s="965">
        <v>657</v>
      </c>
      <c r="AQ32" s="965"/>
      <c r="AR32" s="965"/>
      <c r="AS32" s="965"/>
      <c r="AT32" s="965"/>
      <c r="AU32" s="965">
        <v>35</v>
      </c>
      <c r="AV32" s="965"/>
      <c r="AW32" s="965"/>
      <c r="AX32" s="965"/>
      <c r="AY32" s="965"/>
      <c r="AZ32" s="1035"/>
      <c r="BA32" s="1035"/>
      <c r="BB32" s="1035"/>
      <c r="BC32" s="1035"/>
      <c r="BD32" s="1035"/>
      <c r="BE32" s="966" t="s">
        <v>340</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t="s">
        <v>343</v>
      </c>
      <c r="C33" s="1025"/>
      <c r="D33" s="1025"/>
      <c r="E33" s="1025"/>
      <c r="F33" s="1025"/>
      <c r="G33" s="1025"/>
      <c r="H33" s="1025"/>
      <c r="I33" s="1025"/>
      <c r="J33" s="1025"/>
      <c r="K33" s="1025"/>
      <c r="L33" s="1025"/>
      <c r="M33" s="1025"/>
      <c r="N33" s="1025"/>
      <c r="O33" s="1025"/>
      <c r="P33" s="1026"/>
      <c r="Q33" s="1032">
        <v>60</v>
      </c>
      <c r="R33" s="1033"/>
      <c r="S33" s="1033"/>
      <c r="T33" s="1033"/>
      <c r="U33" s="1033"/>
      <c r="V33" s="1033">
        <v>51</v>
      </c>
      <c r="W33" s="1033"/>
      <c r="X33" s="1033"/>
      <c r="Y33" s="1033"/>
      <c r="Z33" s="1033"/>
      <c r="AA33" s="1033">
        <v>10</v>
      </c>
      <c r="AB33" s="1033"/>
      <c r="AC33" s="1033"/>
      <c r="AD33" s="1033"/>
      <c r="AE33" s="1034"/>
      <c r="AF33" s="1029">
        <v>10</v>
      </c>
      <c r="AG33" s="1030"/>
      <c r="AH33" s="1030"/>
      <c r="AI33" s="1030"/>
      <c r="AJ33" s="1031"/>
      <c r="AK33" s="974">
        <v>35</v>
      </c>
      <c r="AL33" s="965"/>
      <c r="AM33" s="965"/>
      <c r="AN33" s="965"/>
      <c r="AO33" s="965"/>
      <c r="AP33" s="965">
        <v>159</v>
      </c>
      <c r="AQ33" s="965"/>
      <c r="AR33" s="965"/>
      <c r="AS33" s="965"/>
      <c r="AT33" s="965"/>
      <c r="AU33" s="965">
        <v>149</v>
      </c>
      <c r="AV33" s="965"/>
      <c r="AW33" s="965"/>
      <c r="AX33" s="965"/>
      <c r="AY33" s="965"/>
      <c r="AZ33" s="1035"/>
      <c r="BA33" s="1035"/>
      <c r="BB33" s="1035"/>
      <c r="BC33" s="1035"/>
      <c r="BD33" s="1035"/>
      <c r="BE33" s="966" t="s">
        <v>344</v>
      </c>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t="s">
        <v>345</v>
      </c>
      <c r="C34" s="1025"/>
      <c r="D34" s="1025"/>
      <c r="E34" s="1025"/>
      <c r="F34" s="1025"/>
      <c r="G34" s="1025"/>
      <c r="H34" s="1025"/>
      <c r="I34" s="1025"/>
      <c r="J34" s="1025"/>
      <c r="K34" s="1025"/>
      <c r="L34" s="1025"/>
      <c r="M34" s="1025"/>
      <c r="N34" s="1025"/>
      <c r="O34" s="1025"/>
      <c r="P34" s="1026"/>
      <c r="Q34" s="1032">
        <v>209</v>
      </c>
      <c r="R34" s="1033"/>
      <c r="S34" s="1033"/>
      <c r="T34" s="1033"/>
      <c r="U34" s="1033"/>
      <c r="V34" s="1033">
        <v>176</v>
      </c>
      <c r="W34" s="1033"/>
      <c r="X34" s="1033"/>
      <c r="Y34" s="1033"/>
      <c r="Z34" s="1033"/>
      <c r="AA34" s="1033">
        <v>33</v>
      </c>
      <c r="AB34" s="1033"/>
      <c r="AC34" s="1033"/>
      <c r="AD34" s="1033"/>
      <c r="AE34" s="1034"/>
      <c r="AF34" s="1029">
        <v>33</v>
      </c>
      <c r="AG34" s="1030"/>
      <c r="AH34" s="1030"/>
      <c r="AI34" s="1030"/>
      <c r="AJ34" s="1031"/>
      <c r="AK34" s="974">
        <v>100</v>
      </c>
      <c r="AL34" s="965"/>
      <c r="AM34" s="965"/>
      <c r="AN34" s="965"/>
      <c r="AO34" s="965"/>
      <c r="AP34" s="965">
        <v>913</v>
      </c>
      <c r="AQ34" s="965"/>
      <c r="AR34" s="965"/>
      <c r="AS34" s="965"/>
      <c r="AT34" s="965"/>
      <c r="AU34" s="965">
        <v>600</v>
      </c>
      <c r="AV34" s="965"/>
      <c r="AW34" s="965"/>
      <c r="AX34" s="965"/>
      <c r="AY34" s="965"/>
      <c r="AZ34" s="1035"/>
      <c r="BA34" s="1035"/>
      <c r="BB34" s="1035"/>
      <c r="BC34" s="1035"/>
      <c r="BD34" s="1035"/>
      <c r="BE34" s="966" t="s">
        <v>344</v>
      </c>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t="s">
        <v>346</v>
      </c>
      <c r="C35" s="1025"/>
      <c r="D35" s="1025"/>
      <c r="E35" s="1025"/>
      <c r="F35" s="1025"/>
      <c r="G35" s="1025"/>
      <c r="H35" s="1025"/>
      <c r="I35" s="1025"/>
      <c r="J35" s="1025"/>
      <c r="K35" s="1025"/>
      <c r="L35" s="1025"/>
      <c r="M35" s="1025"/>
      <c r="N35" s="1025"/>
      <c r="O35" s="1025"/>
      <c r="P35" s="1026"/>
      <c r="Q35" s="1032">
        <v>186</v>
      </c>
      <c r="R35" s="1033"/>
      <c r="S35" s="1033"/>
      <c r="T35" s="1033"/>
      <c r="U35" s="1033"/>
      <c r="V35" s="1033">
        <v>168</v>
      </c>
      <c r="W35" s="1033"/>
      <c r="X35" s="1033"/>
      <c r="Y35" s="1033"/>
      <c r="Z35" s="1033"/>
      <c r="AA35" s="1033">
        <v>19</v>
      </c>
      <c r="AB35" s="1033"/>
      <c r="AC35" s="1033"/>
      <c r="AD35" s="1033"/>
      <c r="AE35" s="1034"/>
      <c r="AF35" s="1029">
        <v>19</v>
      </c>
      <c r="AG35" s="1030"/>
      <c r="AH35" s="1030"/>
      <c r="AI35" s="1030"/>
      <c r="AJ35" s="1031"/>
      <c r="AK35" s="974">
        <v>71</v>
      </c>
      <c r="AL35" s="965"/>
      <c r="AM35" s="965"/>
      <c r="AN35" s="965"/>
      <c r="AO35" s="965"/>
      <c r="AP35" s="965">
        <v>905</v>
      </c>
      <c r="AQ35" s="965"/>
      <c r="AR35" s="965"/>
      <c r="AS35" s="965"/>
      <c r="AT35" s="965"/>
      <c r="AU35" s="965">
        <v>613</v>
      </c>
      <c r="AV35" s="965"/>
      <c r="AW35" s="965"/>
      <c r="AX35" s="965"/>
      <c r="AY35" s="965"/>
      <c r="AZ35" s="1035"/>
      <c r="BA35" s="1035"/>
      <c r="BB35" s="1035"/>
      <c r="BC35" s="1035"/>
      <c r="BD35" s="1035"/>
      <c r="BE35" s="966" t="s">
        <v>344</v>
      </c>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t="s">
        <v>347</v>
      </c>
      <c r="C36" s="1025"/>
      <c r="D36" s="1025"/>
      <c r="E36" s="1025"/>
      <c r="F36" s="1025"/>
      <c r="G36" s="1025"/>
      <c r="H36" s="1025"/>
      <c r="I36" s="1025"/>
      <c r="J36" s="1025"/>
      <c r="K36" s="1025"/>
      <c r="L36" s="1025"/>
      <c r="M36" s="1025"/>
      <c r="N36" s="1025"/>
      <c r="O36" s="1025"/>
      <c r="P36" s="1026"/>
      <c r="Q36" s="1032">
        <v>73</v>
      </c>
      <c r="R36" s="1033"/>
      <c r="S36" s="1033"/>
      <c r="T36" s="1033"/>
      <c r="U36" s="1033"/>
      <c r="V36" s="1033">
        <v>70</v>
      </c>
      <c r="W36" s="1033"/>
      <c r="X36" s="1033"/>
      <c r="Y36" s="1033"/>
      <c r="Z36" s="1033"/>
      <c r="AA36" s="1033">
        <v>3</v>
      </c>
      <c r="AB36" s="1033"/>
      <c r="AC36" s="1033"/>
      <c r="AD36" s="1033"/>
      <c r="AE36" s="1034"/>
      <c r="AF36" s="1029">
        <v>3</v>
      </c>
      <c r="AG36" s="1030"/>
      <c r="AH36" s="1030"/>
      <c r="AI36" s="1030"/>
      <c r="AJ36" s="1031"/>
      <c r="AK36" s="974" t="s">
        <v>320</v>
      </c>
      <c r="AL36" s="965"/>
      <c r="AM36" s="965"/>
      <c r="AN36" s="965"/>
      <c r="AO36" s="965"/>
      <c r="AP36" s="965">
        <v>203</v>
      </c>
      <c r="AQ36" s="965"/>
      <c r="AR36" s="965"/>
      <c r="AS36" s="965"/>
      <c r="AT36" s="965"/>
      <c r="AU36" s="965" t="s">
        <v>320</v>
      </c>
      <c r="AV36" s="965"/>
      <c r="AW36" s="965"/>
      <c r="AX36" s="965"/>
      <c r="AY36" s="965"/>
      <c r="AZ36" s="1035"/>
      <c r="BA36" s="1035"/>
      <c r="BB36" s="1035"/>
      <c r="BC36" s="1035"/>
      <c r="BD36" s="1035"/>
      <c r="BE36" s="966" t="s">
        <v>344</v>
      </c>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348</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325</v>
      </c>
      <c r="B63" s="931" t="s">
        <v>349</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309</v>
      </c>
      <c r="AG63" s="953"/>
      <c r="AH63" s="953"/>
      <c r="AI63" s="953"/>
      <c r="AJ63" s="1016"/>
      <c r="AK63" s="1017"/>
      <c r="AL63" s="957"/>
      <c r="AM63" s="957"/>
      <c r="AN63" s="957"/>
      <c r="AO63" s="957"/>
      <c r="AP63" s="953"/>
      <c r="AQ63" s="953"/>
      <c r="AR63" s="953"/>
      <c r="AS63" s="953"/>
      <c r="AT63" s="953"/>
      <c r="AU63" s="953"/>
      <c r="AV63" s="953"/>
      <c r="AW63" s="953"/>
      <c r="AX63" s="953"/>
      <c r="AY63" s="953"/>
      <c r="AZ63" s="1011"/>
      <c r="BA63" s="1011"/>
      <c r="BB63" s="1011"/>
      <c r="BC63" s="1011"/>
      <c r="BD63" s="1011"/>
      <c r="BE63" s="954"/>
      <c r="BF63" s="954"/>
      <c r="BG63" s="954"/>
      <c r="BH63" s="954"/>
      <c r="BI63" s="955"/>
      <c r="BJ63" s="1012" t="s">
        <v>62</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350</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351</v>
      </c>
      <c r="B66" s="998"/>
      <c r="C66" s="998"/>
      <c r="D66" s="998"/>
      <c r="E66" s="998"/>
      <c r="F66" s="998"/>
      <c r="G66" s="998"/>
      <c r="H66" s="998"/>
      <c r="I66" s="998"/>
      <c r="J66" s="998"/>
      <c r="K66" s="998"/>
      <c r="L66" s="998"/>
      <c r="M66" s="998"/>
      <c r="N66" s="998"/>
      <c r="O66" s="998"/>
      <c r="P66" s="999"/>
      <c r="Q66" s="983" t="s">
        <v>329</v>
      </c>
      <c r="R66" s="984"/>
      <c r="S66" s="984"/>
      <c r="T66" s="984"/>
      <c r="U66" s="985"/>
      <c r="V66" s="983" t="s">
        <v>330</v>
      </c>
      <c r="W66" s="984"/>
      <c r="X66" s="984"/>
      <c r="Y66" s="984"/>
      <c r="Z66" s="985"/>
      <c r="AA66" s="983" t="s">
        <v>331</v>
      </c>
      <c r="AB66" s="984"/>
      <c r="AC66" s="984"/>
      <c r="AD66" s="984"/>
      <c r="AE66" s="985"/>
      <c r="AF66" s="1003" t="s">
        <v>332</v>
      </c>
      <c r="AG66" s="1004"/>
      <c r="AH66" s="1004"/>
      <c r="AI66" s="1004"/>
      <c r="AJ66" s="1005"/>
      <c r="AK66" s="983" t="s">
        <v>333</v>
      </c>
      <c r="AL66" s="998"/>
      <c r="AM66" s="998"/>
      <c r="AN66" s="998"/>
      <c r="AO66" s="999"/>
      <c r="AP66" s="983" t="s">
        <v>334</v>
      </c>
      <c r="AQ66" s="984"/>
      <c r="AR66" s="984"/>
      <c r="AS66" s="984"/>
      <c r="AT66" s="985"/>
      <c r="AU66" s="983" t="s">
        <v>352</v>
      </c>
      <c r="AV66" s="984"/>
      <c r="AW66" s="984"/>
      <c r="AX66" s="984"/>
      <c r="AY66" s="985"/>
      <c r="AZ66" s="983" t="s">
        <v>308</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353</v>
      </c>
      <c r="C68" s="980"/>
      <c r="D68" s="980"/>
      <c r="E68" s="980"/>
      <c r="F68" s="980"/>
      <c r="G68" s="980"/>
      <c r="H68" s="980"/>
      <c r="I68" s="980"/>
      <c r="J68" s="980"/>
      <c r="K68" s="980"/>
      <c r="L68" s="980"/>
      <c r="M68" s="980"/>
      <c r="N68" s="980"/>
      <c r="O68" s="980"/>
      <c r="P68" s="981"/>
      <c r="Q68" s="982">
        <v>1897</v>
      </c>
      <c r="R68" s="976"/>
      <c r="S68" s="976"/>
      <c r="T68" s="976"/>
      <c r="U68" s="976"/>
      <c r="V68" s="976">
        <v>1841</v>
      </c>
      <c r="W68" s="976"/>
      <c r="X68" s="976"/>
      <c r="Y68" s="976"/>
      <c r="Z68" s="976"/>
      <c r="AA68" s="976">
        <v>57</v>
      </c>
      <c r="AB68" s="976"/>
      <c r="AC68" s="976"/>
      <c r="AD68" s="976"/>
      <c r="AE68" s="976"/>
      <c r="AF68" s="976">
        <v>57</v>
      </c>
      <c r="AG68" s="976"/>
      <c r="AH68" s="976"/>
      <c r="AI68" s="976"/>
      <c r="AJ68" s="976"/>
      <c r="AK68" s="976" t="s">
        <v>320</v>
      </c>
      <c r="AL68" s="976"/>
      <c r="AM68" s="976"/>
      <c r="AN68" s="976"/>
      <c r="AO68" s="976"/>
      <c r="AP68" s="976" t="s">
        <v>320</v>
      </c>
      <c r="AQ68" s="976"/>
      <c r="AR68" s="976"/>
      <c r="AS68" s="976"/>
      <c r="AT68" s="976"/>
      <c r="AU68" s="976" t="s">
        <v>320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354</v>
      </c>
      <c r="C69" s="969"/>
      <c r="D69" s="969"/>
      <c r="E69" s="969"/>
      <c r="F69" s="969"/>
      <c r="G69" s="969"/>
      <c r="H69" s="969"/>
      <c r="I69" s="969"/>
      <c r="J69" s="969"/>
      <c r="K69" s="969"/>
      <c r="L69" s="969"/>
      <c r="M69" s="969"/>
      <c r="N69" s="969"/>
      <c r="O69" s="969"/>
      <c r="P69" s="970"/>
      <c r="Q69" s="971">
        <v>226</v>
      </c>
      <c r="R69" s="965"/>
      <c r="S69" s="965"/>
      <c r="T69" s="965"/>
      <c r="U69" s="965"/>
      <c r="V69" s="965">
        <v>209</v>
      </c>
      <c r="W69" s="965"/>
      <c r="X69" s="965"/>
      <c r="Y69" s="965"/>
      <c r="Z69" s="965"/>
      <c r="AA69" s="965">
        <v>17</v>
      </c>
      <c r="AB69" s="965"/>
      <c r="AC69" s="965"/>
      <c r="AD69" s="965"/>
      <c r="AE69" s="965"/>
      <c r="AF69" s="965">
        <v>17</v>
      </c>
      <c r="AG69" s="965"/>
      <c r="AH69" s="965"/>
      <c r="AI69" s="965"/>
      <c r="AJ69" s="965"/>
      <c r="AK69" s="965" t="s">
        <v>320</v>
      </c>
      <c r="AL69" s="965"/>
      <c r="AM69" s="965"/>
      <c r="AN69" s="965"/>
      <c r="AO69" s="965"/>
      <c r="AP69" s="965" t="s">
        <v>320</v>
      </c>
      <c r="AQ69" s="965"/>
      <c r="AR69" s="965"/>
      <c r="AS69" s="965"/>
      <c r="AT69" s="965"/>
      <c r="AU69" s="965" t="s">
        <v>320</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355</v>
      </c>
      <c r="C70" s="969"/>
      <c r="D70" s="969"/>
      <c r="E70" s="969"/>
      <c r="F70" s="969"/>
      <c r="G70" s="969"/>
      <c r="H70" s="969"/>
      <c r="I70" s="969"/>
      <c r="J70" s="969"/>
      <c r="K70" s="969"/>
      <c r="L70" s="969"/>
      <c r="M70" s="969"/>
      <c r="N70" s="969"/>
      <c r="O70" s="969"/>
      <c r="P70" s="970"/>
      <c r="Q70" s="971">
        <v>5705</v>
      </c>
      <c r="R70" s="965"/>
      <c r="S70" s="965"/>
      <c r="T70" s="965"/>
      <c r="U70" s="965"/>
      <c r="V70" s="965">
        <v>5625</v>
      </c>
      <c r="W70" s="965"/>
      <c r="X70" s="965"/>
      <c r="Y70" s="965"/>
      <c r="Z70" s="965"/>
      <c r="AA70" s="965">
        <v>80</v>
      </c>
      <c r="AB70" s="965"/>
      <c r="AC70" s="965"/>
      <c r="AD70" s="965"/>
      <c r="AE70" s="965"/>
      <c r="AF70" s="965">
        <v>80</v>
      </c>
      <c r="AG70" s="965"/>
      <c r="AH70" s="965"/>
      <c r="AI70" s="965"/>
      <c r="AJ70" s="965"/>
      <c r="AK70" s="965">
        <v>110</v>
      </c>
      <c r="AL70" s="965"/>
      <c r="AM70" s="965"/>
      <c r="AN70" s="965"/>
      <c r="AO70" s="965"/>
      <c r="AP70" s="965">
        <v>55</v>
      </c>
      <c r="AQ70" s="965"/>
      <c r="AR70" s="965"/>
      <c r="AS70" s="965"/>
      <c r="AT70" s="965"/>
      <c r="AU70" s="965">
        <v>55</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356</v>
      </c>
      <c r="C71" s="969"/>
      <c r="D71" s="969"/>
      <c r="E71" s="969"/>
      <c r="F71" s="969"/>
      <c r="G71" s="969"/>
      <c r="H71" s="969"/>
      <c r="I71" s="969"/>
      <c r="J71" s="969"/>
      <c r="K71" s="969"/>
      <c r="L71" s="969"/>
      <c r="M71" s="969"/>
      <c r="N71" s="969"/>
      <c r="O71" s="969"/>
      <c r="P71" s="970"/>
      <c r="Q71" s="971">
        <v>563</v>
      </c>
      <c r="R71" s="965"/>
      <c r="S71" s="965"/>
      <c r="T71" s="965"/>
      <c r="U71" s="965"/>
      <c r="V71" s="965">
        <v>559</v>
      </c>
      <c r="W71" s="965"/>
      <c r="X71" s="965"/>
      <c r="Y71" s="965"/>
      <c r="Z71" s="965"/>
      <c r="AA71" s="965">
        <v>4</v>
      </c>
      <c r="AB71" s="965"/>
      <c r="AC71" s="965"/>
      <c r="AD71" s="965"/>
      <c r="AE71" s="965"/>
      <c r="AF71" s="965">
        <v>4</v>
      </c>
      <c r="AG71" s="965"/>
      <c r="AH71" s="965"/>
      <c r="AI71" s="965"/>
      <c r="AJ71" s="965"/>
      <c r="AK71" s="965">
        <v>41</v>
      </c>
      <c r="AL71" s="965"/>
      <c r="AM71" s="965"/>
      <c r="AN71" s="965"/>
      <c r="AO71" s="965"/>
      <c r="AP71" s="965" t="s">
        <v>320</v>
      </c>
      <c r="AQ71" s="965"/>
      <c r="AR71" s="965"/>
      <c r="AS71" s="965"/>
      <c r="AT71" s="965"/>
      <c r="AU71" s="965" t="s">
        <v>320</v>
      </c>
      <c r="AV71" s="965"/>
      <c r="AW71" s="965"/>
      <c r="AX71" s="965"/>
      <c r="AY71" s="965"/>
      <c r="AZ71" s="966" t="s">
        <v>357</v>
      </c>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356</v>
      </c>
      <c r="C72" s="969"/>
      <c r="D72" s="969"/>
      <c r="E72" s="969"/>
      <c r="F72" s="969"/>
      <c r="G72" s="969"/>
      <c r="H72" s="969"/>
      <c r="I72" s="969"/>
      <c r="J72" s="969"/>
      <c r="K72" s="969"/>
      <c r="L72" s="969"/>
      <c r="M72" s="969"/>
      <c r="N72" s="969"/>
      <c r="O72" s="969"/>
      <c r="P72" s="970"/>
      <c r="Q72" s="971">
        <v>3410</v>
      </c>
      <c r="R72" s="965"/>
      <c r="S72" s="965"/>
      <c r="T72" s="965"/>
      <c r="U72" s="965"/>
      <c r="V72" s="965">
        <v>3210</v>
      </c>
      <c r="W72" s="965"/>
      <c r="X72" s="965"/>
      <c r="Y72" s="965"/>
      <c r="Z72" s="965"/>
      <c r="AA72" s="965">
        <v>200</v>
      </c>
      <c r="AB72" s="965"/>
      <c r="AC72" s="965"/>
      <c r="AD72" s="965"/>
      <c r="AE72" s="965"/>
      <c r="AF72" s="965">
        <v>200</v>
      </c>
      <c r="AG72" s="965"/>
      <c r="AH72" s="965"/>
      <c r="AI72" s="965"/>
      <c r="AJ72" s="965"/>
      <c r="AK72" s="965">
        <v>445</v>
      </c>
      <c r="AL72" s="965"/>
      <c r="AM72" s="965"/>
      <c r="AN72" s="965"/>
      <c r="AO72" s="965"/>
      <c r="AP72" s="965" t="s">
        <v>320</v>
      </c>
      <c r="AQ72" s="965"/>
      <c r="AR72" s="965"/>
      <c r="AS72" s="965"/>
      <c r="AT72" s="965"/>
      <c r="AU72" s="965" t="s">
        <v>320</v>
      </c>
      <c r="AV72" s="965"/>
      <c r="AW72" s="965"/>
      <c r="AX72" s="965"/>
      <c r="AY72" s="965"/>
      <c r="AZ72" s="966" t="s">
        <v>358</v>
      </c>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359</v>
      </c>
      <c r="C73" s="969"/>
      <c r="D73" s="969"/>
      <c r="E73" s="969"/>
      <c r="F73" s="969"/>
      <c r="G73" s="969"/>
      <c r="H73" s="969"/>
      <c r="I73" s="969"/>
      <c r="J73" s="969"/>
      <c r="K73" s="969"/>
      <c r="L73" s="969"/>
      <c r="M73" s="969"/>
      <c r="N73" s="969"/>
      <c r="O73" s="969"/>
      <c r="P73" s="970"/>
      <c r="Q73" s="971">
        <v>115</v>
      </c>
      <c r="R73" s="965"/>
      <c r="S73" s="965"/>
      <c r="T73" s="965"/>
      <c r="U73" s="965"/>
      <c r="V73" s="965">
        <v>107</v>
      </c>
      <c r="W73" s="965"/>
      <c r="X73" s="965"/>
      <c r="Y73" s="965"/>
      <c r="Z73" s="965"/>
      <c r="AA73" s="965">
        <v>8</v>
      </c>
      <c r="AB73" s="965"/>
      <c r="AC73" s="965"/>
      <c r="AD73" s="965"/>
      <c r="AE73" s="965"/>
      <c r="AF73" s="965">
        <v>8</v>
      </c>
      <c r="AG73" s="965"/>
      <c r="AH73" s="965"/>
      <c r="AI73" s="965"/>
      <c r="AJ73" s="965"/>
      <c r="AK73" s="965">
        <v>34</v>
      </c>
      <c r="AL73" s="965"/>
      <c r="AM73" s="965"/>
      <c r="AN73" s="965"/>
      <c r="AO73" s="965"/>
      <c r="AP73" s="965" t="s">
        <v>320</v>
      </c>
      <c r="AQ73" s="965"/>
      <c r="AR73" s="965"/>
      <c r="AS73" s="965"/>
      <c r="AT73" s="965"/>
      <c r="AU73" s="965" t="s">
        <v>320</v>
      </c>
      <c r="AV73" s="965"/>
      <c r="AW73" s="965"/>
      <c r="AX73" s="965"/>
      <c r="AY73" s="965"/>
      <c r="AZ73" s="966" t="s">
        <v>357</v>
      </c>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359</v>
      </c>
      <c r="C74" s="969"/>
      <c r="D74" s="969"/>
      <c r="E74" s="969"/>
      <c r="F74" s="969"/>
      <c r="G74" s="969"/>
      <c r="H74" s="969"/>
      <c r="I74" s="969"/>
      <c r="J74" s="969"/>
      <c r="K74" s="969"/>
      <c r="L74" s="969"/>
      <c r="M74" s="969"/>
      <c r="N74" s="969"/>
      <c r="O74" s="969"/>
      <c r="P74" s="970"/>
      <c r="Q74" s="971">
        <v>88193</v>
      </c>
      <c r="R74" s="965"/>
      <c r="S74" s="965"/>
      <c r="T74" s="965"/>
      <c r="U74" s="965"/>
      <c r="V74" s="965">
        <v>87571</v>
      </c>
      <c r="W74" s="965"/>
      <c r="X74" s="965"/>
      <c r="Y74" s="965"/>
      <c r="Z74" s="965"/>
      <c r="AA74" s="965">
        <v>622</v>
      </c>
      <c r="AB74" s="965"/>
      <c r="AC74" s="965"/>
      <c r="AD74" s="965"/>
      <c r="AE74" s="965"/>
      <c r="AF74" s="965">
        <v>622</v>
      </c>
      <c r="AG74" s="965"/>
      <c r="AH74" s="965"/>
      <c r="AI74" s="965"/>
      <c r="AJ74" s="965"/>
      <c r="AK74" s="965">
        <v>242</v>
      </c>
      <c r="AL74" s="965"/>
      <c r="AM74" s="965"/>
      <c r="AN74" s="965"/>
      <c r="AO74" s="965"/>
      <c r="AP74" s="965" t="s">
        <v>320</v>
      </c>
      <c r="AQ74" s="965"/>
      <c r="AR74" s="965"/>
      <c r="AS74" s="965"/>
      <c r="AT74" s="965"/>
      <c r="AU74" s="965" t="s">
        <v>320</v>
      </c>
      <c r="AV74" s="965"/>
      <c r="AW74" s="965"/>
      <c r="AX74" s="965"/>
      <c r="AY74" s="965"/>
      <c r="AZ74" s="966" t="s">
        <v>360</v>
      </c>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325</v>
      </c>
      <c r="B88" s="931" t="s">
        <v>361</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c r="AG88" s="953"/>
      <c r="AH88" s="953"/>
      <c r="AI88" s="953"/>
      <c r="AJ88" s="953"/>
      <c r="AK88" s="957"/>
      <c r="AL88" s="957"/>
      <c r="AM88" s="957"/>
      <c r="AN88" s="957"/>
      <c r="AO88" s="957"/>
      <c r="AP88" s="953"/>
      <c r="AQ88" s="953"/>
      <c r="AR88" s="953"/>
      <c r="AS88" s="953"/>
      <c r="AT88" s="953"/>
      <c r="AU88" s="953"/>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31" t="s">
        <v>362</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363</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364</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367</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368</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369</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370</v>
      </c>
      <c r="AB109" s="890"/>
      <c r="AC109" s="890"/>
      <c r="AD109" s="890"/>
      <c r="AE109" s="891"/>
      <c r="AF109" s="892" t="s">
        <v>371</v>
      </c>
      <c r="AG109" s="890"/>
      <c r="AH109" s="890"/>
      <c r="AI109" s="890"/>
      <c r="AJ109" s="891"/>
      <c r="AK109" s="892" t="s">
        <v>238</v>
      </c>
      <c r="AL109" s="890"/>
      <c r="AM109" s="890"/>
      <c r="AN109" s="890"/>
      <c r="AO109" s="891"/>
      <c r="AP109" s="892" t="s">
        <v>372</v>
      </c>
      <c r="AQ109" s="890"/>
      <c r="AR109" s="890"/>
      <c r="AS109" s="890"/>
      <c r="AT109" s="923"/>
      <c r="AU109" s="889" t="s">
        <v>369</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370</v>
      </c>
      <c r="BR109" s="890"/>
      <c r="BS109" s="890"/>
      <c r="BT109" s="890"/>
      <c r="BU109" s="891"/>
      <c r="BV109" s="892" t="s">
        <v>371</v>
      </c>
      <c r="BW109" s="890"/>
      <c r="BX109" s="890"/>
      <c r="BY109" s="890"/>
      <c r="BZ109" s="891"/>
      <c r="CA109" s="892" t="s">
        <v>238</v>
      </c>
      <c r="CB109" s="890"/>
      <c r="CC109" s="890"/>
      <c r="CD109" s="890"/>
      <c r="CE109" s="891"/>
      <c r="CF109" s="930" t="s">
        <v>372</v>
      </c>
      <c r="CG109" s="930"/>
      <c r="CH109" s="930"/>
      <c r="CI109" s="930"/>
      <c r="CJ109" s="930"/>
      <c r="CK109" s="892" t="s">
        <v>373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370</v>
      </c>
      <c r="DH109" s="890"/>
      <c r="DI109" s="890"/>
      <c r="DJ109" s="890"/>
      <c r="DK109" s="891"/>
      <c r="DL109" s="892" t="s">
        <v>371</v>
      </c>
      <c r="DM109" s="890"/>
      <c r="DN109" s="890"/>
      <c r="DO109" s="890"/>
      <c r="DP109" s="891"/>
      <c r="DQ109" s="892" t="s">
        <v>238</v>
      </c>
      <c r="DR109" s="890"/>
      <c r="DS109" s="890"/>
      <c r="DT109" s="890"/>
      <c r="DU109" s="891"/>
      <c r="DV109" s="892" t="s">
        <v>372</v>
      </c>
      <c r="DW109" s="890"/>
      <c r="DX109" s="890"/>
      <c r="DY109" s="890"/>
      <c r="DZ109" s="923"/>
    </row>
    <row r="110" spans="1:131" s="89" customFormat="1" ht="26.25" customHeight="1" x14ac:dyDescent="0.15">
      <c r="A110" s="801" t="s">
        <v>374</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649651</v>
      </c>
      <c r="AB110" s="883"/>
      <c r="AC110" s="883"/>
      <c r="AD110" s="883"/>
      <c r="AE110" s="884"/>
      <c r="AF110" s="885">
        <v>658136</v>
      </c>
      <c r="AG110" s="883"/>
      <c r="AH110" s="883"/>
      <c r="AI110" s="883"/>
      <c r="AJ110" s="884"/>
      <c r="AK110" s="885">
        <v>641305</v>
      </c>
      <c r="AL110" s="883"/>
      <c r="AM110" s="883"/>
      <c r="AN110" s="883"/>
      <c r="AO110" s="884"/>
      <c r="AP110" s="886">
        <v>16.100000000000001</v>
      </c>
      <c r="AQ110" s="887"/>
      <c r="AR110" s="887"/>
      <c r="AS110" s="887"/>
      <c r="AT110" s="888"/>
      <c r="AU110" s="924" t="s">
        <v>375</v>
      </c>
      <c r="AV110" s="925"/>
      <c r="AW110" s="925"/>
      <c r="AX110" s="925"/>
      <c r="AY110" s="925"/>
      <c r="AZ110" s="834" t="s">
        <v>376</v>
      </c>
      <c r="BA110" s="802"/>
      <c r="BB110" s="802"/>
      <c r="BC110" s="802"/>
      <c r="BD110" s="802"/>
      <c r="BE110" s="802"/>
      <c r="BF110" s="802"/>
      <c r="BG110" s="802"/>
      <c r="BH110" s="802"/>
      <c r="BI110" s="802"/>
      <c r="BJ110" s="802"/>
      <c r="BK110" s="802"/>
      <c r="BL110" s="802"/>
      <c r="BM110" s="802"/>
      <c r="BN110" s="802"/>
      <c r="BO110" s="802"/>
      <c r="BP110" s="803"/>
      <c r="BQ110" s="835">
        <v>6353878</v>
      </c>
      <c r="BR110" s="819"/>
      <c r="BS110" s="819"/>
      <c r="BT110" s="819"/>
      <c r="BU110" s="819"/>
      <c r="BV110" s="819">
        <v>5954601</v>
      </c>
      <c r="BW110" s="819"/>
      <c r="BX110" s="819"/>
      <c r="BY110" s="819"/>
      <c r="BZ110" s="819"/>
      <c r="CA110" s="819">
        <v>5904834</v>
      </c>
      <c r="CB110" s="819"/>
      <c r="CC110" s="819"/>
      <c r="CD110" s="819"/>
      <c r="CE110" s="819"/>
      <c r="CF110" s="857">
        <v>148.6</v>
      </c>
      <c r="CG110" s="858"/>
      <c r="CH110" s="858"/>
      <c r="CI110" s="858"/>
      <c r="CJ110" s="858"/>
      <c r="CK110" s="920" t="s">
        <v>377</v>
      </c>
      <c r="CL110" s="877"/>
      <c r="CM110" s="834" t="s">
        <v>378</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62</v>
      </c>
      <c r="DH110" s="819"/>
      <c r="DI110" s="819"/>
      <c r="DJ110" s="819"/>
      <c r="DK110" s="819"/>
      <c r="DL110" s="819" t="s">
        <v>62</v>
      </c>
      <c r="DM110" s="819"/>
      <c r="DN110" s="819"/>
      <c r="DO110" s="819"/>
      <c r="DP110" s="819"/>
      <c r="DQ110" s="819" t="s">
        <v>62</v>
      </c>
      <c r="DR110" s="819"/>
      <c r="DS110" s="819"/>
      <c r="DT110" s="819"/>
      <c r="DU110" s="819"/>
      <c r="DV110" s="820" t="s">
        <v>62</v>
      </c>
      <c r="DW110" s="820"/>
      <c r="DX110" s="820"/>
      <c r="DY110" s="820"/>
      <c r="DZ110" s="821"/>
    </row>
    <row r="111" spans="1:131" s="89" customFormat="1" ht="26.25" customHeight="1" x14ac:dyDescent="0.15">
      <c r="A111" s="768" t="s">
        <v>379</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62</v>
      </c>
      <c r="AB111" s="907"/>
      <c r="AC111" s="907"/>
      <c r="AD111" s="907"/>
      <c r="AE111" s="908"/>
      <c r="AF111" s="909" t="s">
        <v>62</v>
      </c>
      <c r="AG111" s="907"/>
      <c r="AH111" s="907"/>
      <c r="AI111" s="907"/>
      <c r="AJ111" s="908"/>
      <c r="AK111" s="909" t="s">
        <v>62</v>
      </c>
      <c r="AL111" s="907"/>
      <c r="AM111" s="907"/>
      <c r="AN111" s="907"/>
      <c r="AO111" s="908"/>
      <c r="AP111" s="910" t="s">
        <v>62</v>
      </c>
      <c r="AQ111" s="911"/>
      <c r="AR111" s="911"/>
      <c r="AS111" s="911"/>
      <c r="AT111" s="912"/>
      <c r="AU111" s="926"/>
      <c r="AV111" s="927"/>
      <c r="AW111" s="927"/>
      <c r="AX111" s="927"/>
      <c r="AY111" s="927"/>
      <c r="AZ111" s="809" t="s">
        <v>380</v>
      </c>
      <c r="BA111" s="746"/>
      <c r="BB111" s="746"/>
      <c r="BC111" s="746"/>
      <c r="BD111" s="746"/>
      <c r="BE111" s="746"/>
      <c r="BF111" s="746"/>
      <c r="BG111" s="746"/>
      <c r="BH111" s="746"/>
      <c r="BI111" s="746"/>
      <c r="BJ111" s="746"/>
      <c r="BK111" s="746"/>
      <c r="BL111" s="746"/>
      <c r="BM111" s="746"/>
      <c r="BN111" s="746"/>
      <c r="BO111" s="746"/>
      <c r="BP111" s="747"/>
      <c r="BQ111" s="810" t="s">
        <v>62</v>
      </c>
      <c r="BR111" s="811"/>
      <c r="BS111" s="811"/>
      <c r="BT111" s="811"/>
      <c r="BU111" s="811"/>
      <c r="BV111" s="811" t="s">
        <v>62</v>
      </c>
      <c r="BW111" s="811"/>
      <c r="BX111" s="811"/>
      <c r="BY111" s="811"/>
      <c r="BZ111" s="811"/>
      <c r="CA111" s="811" t="s">
        <v>62</v>
      </c>
      <c r="CB111" s="811"/>
      <c r="CC111" s="811"/>
      <c r="CD111" s="811"/>
      <c r="CE111" s="811"/>
      <c r="CF111" s="866" t="s">
        <v>62</v>
      </c>
      <c r="CG111" s="867"/>
      <c r="CH111" s="867"/>
      <c r="CI111" s="867"/>
      <c r="CJ111" s="867"/>
      <c r="CK111" s="921"/>
      <c r="CL111" s="879"/>
      <c r="CM111" s="809" t="s">
        <v>381</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62</v>
      </c>
      <c r="DH111" s="811"/>
      <c r="DI111" s="811"/>
      <c r="DJ111" s="811"/>
      <c r="DK111" s="811"/>
      <c r="DL111" s="811" t="s">
        <v>62</v>
      </c>
      <c r="DM111" s="811"/>
      <c r="DN111" s="811"/>
      <c r="DO111" s="811"/>
      <c r="DP111" s="811"/>
      <c r="DQ111" s="811" t="s">
        <v>62</v>
      </c>
      <c r="DR111" s="811"/>
      <c r="DS111" s="811"/>
      <c r="DT111" s="811"/>
      <c r="DU111" s="811"/>
      <c r="DV111" s="788" t="s">
        <v>62</v>
      </c>
      <c r="DW111" s="788"/>
      <c r="DX111" s="788"/>
      <c r="DY111" s="788"/>
      <c r="DZ111" s="789"/>
    </row>
    <row r="112" spans="1:131" s="89" customFormat="1" ht="26.25" customHeight="1" x14ac:dyDescent="0.15">
      <c r="A112" s="913" t="s">
        <v>382</v>
      </c>
      <c r="B112" s="914"/>
      <c r="C112" s="746" t="s">
        <v>383</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5" t="s">
        <v>62</v>
      </c>
      <c r="AQ112" s="816"/>
      <c r="AR112" s="816"/>
      <c r="AS112" s="816"/>
      <c r="AT112" s="817"/>
      <c r="AU112" s="926"/>
      <c r="AV112" s="927"/>
      <c r="AW112" s="927"/>
      <c r="AX112" s="927"/>
      <c r="AY112" s="927"/>
      <c r="AZ112" s="809" t="s">
        <v>384</v>
      </c>
      <c r="BA112" s="746"/>
      <c r="BB112" s="746"/>
      <c r="BC112" s="746"/>
      <c r="BD112" s="746"/>
      <c r="BE112" s="746"/>
      <c r="BF112" s="746"/>
      <c r="BG112" s="746"/>
      <c r="BH112" s="746"/>
      <c r="BI112" s="746"/>
      <c r="BJ112" s="746"/>
      <c r="BK112" s="746"/>
      <c r="BL112" s="746"/>
      <c r="BM112" s="746"/>
      <c r="BN112" s="746"/>
      <c r="BO112" s="746"/>
      <c r="BP112" s="747"/>
      <c r="BQ112" s="810">
        <v>2884184</v>
      </c>
      <c r="BR112" s="811"/>
      <c r="BS112" s="811"/>
      <c r="BT112" s="811"/>
      <c r="BU112" s="811"/>
      <c r="BV112" s="811">
        <v>2722471</v>
      </c>
      <c r="BW112" s="811"/>
      <c r="BX112" s="811"/>
      <c r="BY112" s="811"/>
      <c r="BZ112" s="811"/>
      <c r="CA112" s="811">
        <v>2567684</v>
      </c>
      <c r="CB112" s="811"/>
      <c r="CC112" s="811"/>
      <c r="CD112" s="811"/>
      <c r="CE112" s="811"/>
      <c r="CF112" s="866">
        <v>64.599999999999994</v>
      </c>
      <c r="CG112" s="867"/>
      <c r="CH112" s="867"/>
      <c r="CI112" s="867"/>
      <c r="CJ112" s="867"/>
      <c r="CK112" s="921"/>
      <c r="CL112" s="879"/>
      <c r="CM112" s="809" t="s">
        <v>385</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62</v>
      </c>
      <c r="DH112" s="811"/>
      <c r="DI112" s="811"/>
      <c r="DJ112" s="811"/>
      <c r="DK112" s="811"/>
      <c r="DL112" s="811" t="s">
        <v>62</v>
      </c>
      <c r="DM112" s="811"/>
      <c r="DN112" s="811"/>
      <c r="DO112" s="811"/>
      <c r="DP112" s="811"/>
      <c r="DQ112" s="811" t="s">
        <v>62</v>
      </c>
      <c r="DR112" s="811"/>
      <c r="DS112" s="811"/>
      <c r="DT112" s="811"/>
      <c r="DU112" s="811"/>
      <c r="DV112" s="788" t="s">
        <v>62</v>
      </c>
      <c r="DW112" s="788"/>
      <c r="DX112" s="788"/>
      <c r="DY112" s="788"/>
      <c r="DZ112" s="789"/>
    </row>
    <row r="113" spans="1:130" s="89" customFormat="1" ht="26.25" customHeight="1" x14ac:dyDescent="0.15">
      <c r="A113" s="915"/>
      <c r="B113" s="916"/>
      <c r="C113" s="746" t="s">
        <v>386</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315170</v>
      </c>
      <c r="AB113" s="907"/>
      <c r="AC113" s="907"/>
      <c r="AD113" s="907"/>
      <c r="AE113" s="908"/>
      <c r="AF113" s="909">
        <v>309630</v>
      </c>
      <c r="AG113" s="907"/>
      <c r="AH113" s="907"/>
      <c r="AI113" s="907"/>
      <c r="AJ113" s="908"/>
      <c r="AK113" s="909">
        <v>329659</v>
      </c>
      <c r="AL113" s="907"/>
      <c r="AM113" s="907"/>
      <c r="AN113" s="907"/>
      <c r="AO113" s="908"/>
      <c r="AP113" s="910">
        <v>8.3000000000000007</v>
      </c>
      <c r="AQ113" s="911"/>
      <c r="AR113" s="911"/>
      <c r="AS113" s="911"/>
      <c r="AT113" s="912"/>
      <c r="AU113" s="926"/>
      <c r="AV113" s="927"/>
      <c r="AW113" s="927"/>
      <c r="AX113" s="927"/>
      <c r="AY113" s="927"/>
      <c r="AZ113" s="809" t="s">
        <v>387</v>
      </c>
      <c r="BA113" s="746"/>
      <c r="BB113" s="746"/>
      <c r="BC113" s="746"/>
      <c r="BD113" s="746"/>
      <c r="BE113" s="746"/>
      <c r="BF113" s="746"/>
      <c r="BG113" s="746"/>
      <c r="BH113" s="746"/>
      <c r="BI113" s="746"/>
      <c r="BJ113" s="746"/>
      <c r="BK113" s="746"/>
      <c r="BL113" s="746"/>
      <c r="BM113" s="746"/>
      <c r="BN113" s="746"/>
      <c r="BO113" s="746"/>
      <c r="BP113" s="747"/>
      <c r="BQ113" s="810">
        <v>64525</v>
      </c>
      <c r="BR113" s="811"/>
      <c r="BS113" s="811"/>
      <c r="BT113" s="811"/>
      <c r="BU113" s="811"/>
      <c r="BV113" s="811">
        <v>56608</v>
      </c>
      <c r="BW113" s="811"/>
      <c r="BX113" s="811"/>
      <c r="BY113" s="811"/>
      <c r="BZ113" s="811"/>
      <c r="CA113" s="811">
        <v>55246</v>
      </c>
      <c r="CB113" s="811"/>
      <c r="CC113" s="811"/>
      <c r="CD113" s="811"/>
      <c r="CE113" s="811"/>
      <c r="CF113" s="866">
        <v>1.4</v>
      </c>
      <c r="CG113" s="867"/>
      <c r="CH113" s="867"/>
      <c r="CI113" s="867"/>
      <c r="CJ113" s="867"/>
      <c r="CK113" s="921"/>
      <c r="CL113" s="879"/>
      <c r="CM113" s="809" t="s">
        <v>388</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5" t="s">
        <v>62</v>
      </c>
      <c r="DW113" s="816"/>
      <c r="DX113" s="816"/>
      <c r="DY113" s="816"/>
      <c r="DZ113" s="817"/>
    </row>
    <row r="114" spans="1:130" s="89" customFormat="1" ht="26.25" customHeight="1" x14ac:dyDescent="0.15">
      <c r="A114" s="915"/>
      <c r="B114" s="916"/>
      <c r="C114" s="746" t="s">
        <v>389</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24358</v>
      </c>
      <c r="AB114" s="774"/>
      <c r="AC114" s="774"/>
      <c r="AD114" s="774"/>
      <c r="AE114" s="775"/>
      <c r="AF114" s="776">
        <v>21785</v>
      </c>
      <c r="AG114" s="774"/>
      <c r="AH114" s="774"/>
      <c r="AI114" s="774"/>
      <c r="AJ114" s="775"/>
      <c r="AK114" s="776">
        <v>22100</v>
      </c>
      <c r="AL114" s="774"/>
      <c r="AM114" s="774"/>
      <c r="AN114" s="774"/>
      <c r="AO114" s="775"/>
      <c r="AP114" s="815">
        <v>0.6</v>
      </c>
      <c r="AQ114" s="816"/>
      <c r="AR114" s="816"/>
      <c r="AS114" s="816"/>
      <c r="AT114" s="817"/>
      <c r="AU114" s="926"/>
      <c r="AV114" s="927"/>
      <c r="AW114" s="927"/>
      <c r="AX114" s="927"/>
      <c r="AY114" s="927"/>
      <c r="AZ114" s="809" t="s">
        <v>390</v>
      </c>
      <c r="BA114" s="746"/>
      <c r="BB114" s="746"/>
      <c r="BC114" s="746"/>
      <c r="BD114" s="746"/>
      <c r="BE114" s="746"/>
      <c r="BF114" s="746"/>
      <c r="BG114" s="746"/>
      <c r="BH114" s="746"/>
      <c r="BI114" s="746"/>
      <c r="BJ114" s="746"/>
      <c r="BK114" s="746"/>
      <c r="BL114" s="746"/>
      <c r="BM114" s="746"/>
      <c r="BN114" s="746"/>
      <c r="BO114" s="746"/>
      <c r="BP114" s="747"/>
      <c r="BQ114" s="810">
        <v>272145</v>
      </c>
      <c r="BR114" s="811"/>
      <c r="BS114" s="811"/>
      <c r="BT114" s="811"/>
      <c r="BU114" s="811"/>
      <c r="BV114" s="811">
        <v>287829</v>
      </c>
      <c r="BW114" s="811"/>
      <c r="BX114" s="811"/>
      <c r="BY114" s="811"/>
      <c r="BZ114" s="811"/>
      <c r="CA114" s="811">
        <v>342994</v>
      </c>
      <c r="CB114" s="811"/>
      <c r="CC114" s="811"/>
      <c r="CD114" s="811"/>
      <c r="CE114" s="811"/>
      <c r="CF114" s="866">
        <v>8.6</v>
      </c>
      <c r="CG114" s="867"/>
      <c r="CH114" s="867"/>
      <c r="CI114" s="867"/>
      <c r="CJ114" s="867"/>
      <c r="CK114" s="921"/>
      <c r="CL114" s="879"/>
      <c r="CM114" s="809" t="s">
        <v>391</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5" t="s">
        <v>62</v>
      </c>
      <c r="DW114" s="816"/>
      <c r="DX114" s="816"/>
      <c r="DY114" s="816"/>
      <c r="DZ114" s="817"/>
    </row>
    <row r="115" spans="1:130" s="89" customFormat="1" ht="26.25" customHeight="1" x14ac:dyDescent="0.15">
      <c r="A115" s="915"/>
      <c r="B115" s="916"/>
      <c r="C115" s="746" t="s">
        <v>392</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v>5</v>
      </c>
      <c r="AB115" s="907"/>
      <c r="AC115" s="907"/>
      <c r="AD115" s="907"/>
      <c r="AE115" s="908"/>
      <c r="AF115" s="909">
        <v>3</v>
      </c>
      <c r="AG115" s="907"/>
      <c r="AH115" s="907"/>
      <c r="AI115" s="907"/>
      <c r="AJ115" s="908"/>
      <c r="AK115" s="909">
        <v>3</v>
      </c>
      <c r="AL115" s="907"/>
      <c r="AM115" s="907"/>
      <c r="AN115" s="907"/>
      <c r="AO115" s="908"/>
      <c r="AP115" s="910">
        <v>0</v>
      </c>
      <c r="AQ115" s="911"/>
      <c r="AR115" s="911"/>
      <c r="AS115" s="911"/>
      <c r="AT115" s="912"/>
      <c r="AU115" s="926"/>
      <c r="AV115" s="927"/>
      <c r="AW115" s="927"/>
      <c r="AX115" s="927"/>
      <c r="AY115" s="927"/>
      <c r="AZ115" s="809" t="s">
        <v>393</v>
      </c>
      <c r="BA115" s="746"/>
      <c r="BB115" s="746"/>
      <c r="BC115" s="746"/>
      <c r="BD115" s="746"/>
      <c r="BE115" s="746"/>
      <c r="BF115" s="746"/>
      <c r="BG115" s="746"/>
      <c r="BH115" s="746"/>
      <c r="BI115" s="746"/>
      <c r="BJ115" s="746"/>
      <c r="BK115" s="746"/>
      <c r="BL115" s="746"/>
      <c r="BM115" s="746"/>
      <c r="BN115" s="746"/>
      <c r="BO115" s="746"/>
      <c r="BP115" s="747"/>
      <c r="BQ115" s="810" t="s">
        <v>62</v>
      </c>
      <c r="BR115" s="811"/>
      <c r="BS115" s="811"/>
      <c r="BT115" s="811"/>
      <c r="BU115" s="811"/>
      <c r="BV115" s="811" t="s">
        <v>62</v>
      </c>
      <c r="BW115" s="811"/>
      <c r="BX115" s="811"/>
      <c r="BY115" s="811"/>
      <c r="BZ115" s="811"/>
      <c r="CA115" s="811" t="s">
        <v>62</v>
      </c>
      <c r="CB115" s="811"/>
      <c r="CC115" s="811"/>
      <c r="CD115" s="811"/>
      <c r="CE115" s="811"/>
      <c r="CF115" s="866" t="s">
        <v>62</v>
      </c>
      <c r="CG115" s="867"/>
      <c r="CH115" s="867"/>
      <c r="CI115" s="867"/>
      <c r="CJ115" s="867"/>
      <c r="CK115" s="921"/>
      <c r="CL115" s="879"/>
      <c r="CM115" s="809" t="s">
        <v>394</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62</v>
      </c>
      <c r="DH115" s="774"/>
      <c r="DI115" s="774"/>
      <c r="DJ115" s="774"/>
      <c r="DK115" s="775"/>
      <c r="DL115" s="776" t="s">
        <v>62</v>
      </c>
      <c r="DM115" s="774"/>
      <c r="DN115" s="774"/>
      <c r="DO115" s="774"/>
      <c r="DP115" s="775"/>
      <c r="DQ115" s="776" t="s">
        <v>62</v>
      </c>
      <c r="DR115" s="774"/>
      <c r="DS115" s="774"/>
      <c r="DT115" s="774"/>
      <c r="DU115" s="775"/>
      <c r="DV115" s="815" t="s">
        <v>62</v>
      </c>
      <c r="DW115" s="816"/>
      <c r="DX115" s="816"/>
      <c r="DY115" s="816"/>
      <c r="DZ115" s="817"/>
    </row>
    <row r="116" spans="1:130" s="89" customFormat="1" ht="26.25" customHeight="1" x14ac:dyDescent="0.15">
      <c r="A116" s="917"/>
      <c r="B116" s="918"/>
      <c r="C116" s="813" t="s">
        <v>395</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v>5</v>
      </c>
      <c r="AB116" s="774"/>
      <c r="AC116" s="774"/>
      <c r="AD116" s="774"/>
      <c r="AE116" s="775"/>
      <c r="AF116" s="776" t="s">
        <v>62</v>
      </c>
      <c r="AG116" s="774"/>
      <c r="AH116" s="774"/>
      <c r="AI116" s="774"/>
      <c r="AJ116" s="775"/>
      <c r="AK116" s="776" t="s">
        <v>62</v>
      </c>
      <c r="AL116" s="774"/>
      <c r="AM116" s="774"/>
      <c r="AN116" s="774"/>
      <c r="AO116" s="775"/>
      <c r="AP116" s="815" t="s">
        <v>62</v>
      </c>
      <c r="AQ116" s="816"/>
      <c r="AR116" s="816"/>
      <c r="AS116" s="816"/>
      <c r="AT116" s="817"/>
      <c r="AU116" s="926"/>
      <c r="AV116" s="927"/>
      <c r="AW116" s="927"/>
      <c r="AX116" s="927"/>
      <c r="AY116" s="927"/>
      <c r="AZ116" s="903" t="s">
        <v>396</v>
      </c>
      <c r="BA116" s="904"/>
      <c r="BB116" s="904"/>
      <c r="BC116" s="904"/>
      <c r="BD116" s="904"/>
      <c r="BE116" s="904"/>
      <c r="BF116" s="904"/>
      <c r="BG116" s="904"/>
      <c r="BH116" s="904"/>
      <c r="BI116" s="904"/>
      <c r="BJ116" s="904"/>
      <c r="BK116" s="904"/>
      <c r="BL116" s="904"/>
      <c r="BM116" s="904"/>
      <c r="BN116" s="904"/>
      <c r="BO116" s="904"/>
      <c r="BP116" s="905"/>
      <c r="BQ116" s="810" t="s">
        <v>62</v>
      </c>
      <c r="BR116" s="811"/>
      <c r="BS116" s="811"/>
      <c r="BT116" s="811"/>
      <c r="BU116" s="811"/>
      <c r="BV116" s="811" t="s">
        <v>62</v>
      </c>
      <c r="BW116" s="811"/>
      <c r="BX116" s="811"/>
      <c r="BY116" s="811"/>
      <c r="BZ116" s="811"/>
      <c r="CA116" s="811" t="s">
        <v>62</v>
      </c>
      <c r="CB116" s="811"/>
      <c r="CC116" s="811"/>
      <c r="CD116" s="811"/>
      <c r="CE116" s="811"/>
      <c r="CF116" s="866" t="s">
        <v>62</v>
      </c>
      <c r="CG116" s="867"/>
      <c r="CH116" s="867"/>
      <c r="CI116" s="867"/>
      <c r="CJ116" s="867"/>
      <c r="CK116" s="921"/>
      <c r="CL116" s="879"/>
      <c r="CM116" s="809" t="s">
        <v>397</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62</v>
      </c>
      <c r="DH116" s="774"/>
      <c r="DI116" s="774"/>
      <c r="DJ116" s="774"/>
      <c r="DK116" s="775"/>
      <c r="DL116" s="776" t="s">
        <v>62</v>
      </c>
      <c r="DM116" s="774"/>
      <c r="DN116" s="774"/>
      <c r="DO116" s="774"/>
      <c r="DP116" s="775"/>
      <c r="DQ116" s="776" t="s">
        <v>62</v>
      </c>
      <c r="DR116" s="774"/>
      <c r="DS116" s="774"/>
      <c r="DT116" s="774"/>
      <c r="DU116" s="775"/>
      <c r="DV116" s="815" t="s">
        <v>62</v>
      </c>
      <c r="DW116" s="816"/>
      <c r="DX116" s="816"/>
      <c r="DY116" s="816"/>
      <c r="DZ116" s="817"/>
    </row>
    <row r="117" spans="1:130" s="89" customFormat="1" ht="26.25" customHeight="1" x14ac:dyDescent="0.15">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398</v>
      </c>
      <c r="Z117" s="891"/>
      <c r="AA117" s="896">
        <v>989189</v>
      </c>
      <c r="AB117" s="897"/>
      <c r="AC117" s="897"/>
      <c r="AD117" s="897"/>
      <c r="AE117" s="898"/>
      <c r="AF117" s="899">
        <v>989554</v>
      </c>
      <c r="AG117" s="897"/>
      <c r="AH117" s="897"/>
      <c r="AI117" s="897"/>
      <c r="AJ117" s="898"/>
      <c r="AK117" s="899">
        <v>993067</v>
      </c>
      <c r="AL117" s="897"/>
      <c r="AM117" s="897"/>
      <c r="AN117" s="897"/>
      <c r="AO117" s="898"/>
      <c r="AP117" s="900"/>
      <c r="AQ117" s="901"/>
      <c r="AR117" s="901"/>
      <c r="AS117" s="901"/>
      <c r="AT117" s="902"/>
      <c r="AU117" s="926"/>
      <c r="AV117" s="927"/>
      <c r="AW117" s="927"/>
      <c r="AX117" s="927"/>
      <c r="AY117" s="927"/>
      <c r="AZ117" s="854" t="s">
        <v>399</v>
      </c>
      <c r="BA117" s="855"/>
      <c r="BB117" s="855"/>
      <c r="BC117" s="855"/>
      <c r="BD117" s="855"/>
      <c r="BE117" s="855"/>
      <c r="BF117" s="855"/>
      <c r="BG117" s="855"/>
      <c r="BH117" s="855"/>
      <c r="BI117" s="855"/>
      <c r="BJ117" s="855"/>
      <c r="BK117" s="855"/>
      <c r="BL117" s="855"/>
      <c r="BM117" s="855"/>
      <c r="BN117" s="855"/>
      <c r="BO117" s="855"/>
      <c r="BP117" s="856"/>
      <c r="BQ117" s="810" t="s">
        <v>62</v>
      </c>
      <c r="BR117" s="811"/>
      <c r="BS117" s="811"/>
      <c r="BT117" s="811"/>
      <c r="BU117" s="811"/>
      <c r="BV117" s="811" t="s">
        <v>62</v>
      </c>
      <c r="BW117" s="811"/>
      <c r="BX117" s="811"/>
      <c r="BY117" s="811"/>
      <c r="BZ117" s="811"/>
      <c r="CA117" s="811" t="s">
        <v>62</v>
      </c>
      <c r="CB117" s="811"/>
      <c r="CC117" s="811"/>
      <c r="CD117" s="811"/>
      <c r="CE117" s="811"/>
      <c r="CF117" s="866" t="s">
        <v>62</v>
      </c>
      <c r="CG117" s="867"/>
      <c r="CH117" s="867"/>
      <c r="CI117" s="867"/>
      <c r="CJ117" s="867"/>
      <c r="CK117" s="921"/>
      <c r="CL117" s="879"/>
      <c r="CM117" s="809" t="s">
        <v>400</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5" t="s">
        <v>62</v>
      </c>
      <c r="DW117" s="816"/>
      <c r="DX117" s="816"/>
      <c r="DY117" s="816"/>
      <c r="DZ117" s="817"/>
    </row>
    <row r="118" spans="1:130" s="89" customFormat="1" ht="26.25" customHeight="1" x14ac:dyDescent="0.15">
      <c r="A118" s="889" t="s">
        <v>373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370</v>
      </c>
      <c r="AB118" s="890"/>
      <c r="AC118" s="890"/>
      <c r="AD118" s="890"/>
      <c r="AE118" s="891"/>
      <c r="AF118" s="892" t="s">
        <v>371</v>
      </c>
      <c r="AG118" s="890"/>
      <c r="AH118" s="890"/>
      <c r="AI118" s="890"/>
      <c r="AJ118" s="891"/>
      <c r="AK118" s="892" t="s">
        <v>238</v>
      </c>
      <c r="AL118" s="890"/>
      <c r="AM118" s="890"/>
      <c r="AN118" s="890"/>
      <c r="AO118" s="891"/>
      <c r="AP118" s="893" t="s">
        <v>372</v>
      </c>
      <c r="AQ118" s="894"/>
      <c r="AR118" s="894"/>
      <c r="AS118" s="894"/>
      <c r="AT118" s="895"/>
      <c r="AU118" s="926"/>
      <c r="AV118" s="927"/>
      <c r="AW118" s="927"/>
      <c r="AX118" s="927"/>
      <c r="AY118" s="927"/>
      <c r="AZ118" s="812" t="s">
        <v>401</v>
      </c>
      <c r="BA118" s="813"/>
      <c r="BB118" s="813"/>
      <c r="BC118" s="813"/>
      <c r="BD118" s="813"/>
      <c r="BE118" s="813"/>
      <c r="BF118" s="813"/>
      <c r="BG118" s="813"/>
      <c r="BH118" s="813"/>
      <c r="BI118" s="813"/>
      <c r="BJ118" s="813"/>
      <c r="BK118" s="813"/>
      <c r="BL118" s="813"/>
      <c r="BM118" s="813"/>
      <c r="BN118" s="813"/>
      <c r="BO118" s="813"/>
      <c r="BP118" s="814"/>
      <c r="BQ118" s="850" t="s">
        <v>62</v>
      </c>
      <c r="BR118" s="851"/>
      <c r="BS118" s="851"/>
      <c r="BT118" s="851"/>
      <c r="BU118" s="851"/>
      <c r="BV118" s="851" t="s">
        <v>62</v>
      </c>
      <c r="BW118" s="851"/>
      <c r="BX118" s="851"/>
      <c r="BY118" s="851"/>
      <c r="BZ118" s="851"/>
      <c r="CA118" s="851" t="s">
        <v>62</v>
      </c>
      <c r="CB118" s="851"/>
      <c r="CC118" s="851"/>
      <c r="CD118" s="851"/>
      <c r="CE118" s="851"/>
      <c r="CF118" s="866" t="s">
        <v>62</v>
      </c>
      <c r="CG118" s="867"/>
      <c r="CH118" s="867"/>
      <c r="CI118" s="867"/>
      <c r="CJ118" s="867"/>
      <c r="CK118" s="921"/>
      <c r="CL118" s="879"/>
      <c r="CM118" s="809" t="s">
        <v>402</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5" t="s">
        <v>62</v>
      </c>
      <c r="DW118" s="816"/>
      <c r="DX118" s="816"/>
      <c r="DY118" s="816"/>
      <c r="DZ118" s="817"/>
    </row>
    <row r="119" spans="1:130" s="89" customFormat="1" ht="26.25" customHeight="1" x14ac:dyDescent="0.15">
      <c r="A119" s="876" t="s">
        <v>377</v>
      </c>
      <c r="B119" s="877"/>
      <c r="C119" s="834" t="s">
        <v>378</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48" t="s">
        <v>403</v>
      </c>
      <c r="BP119" s="849"/>
      <c r="BQ119" s="850">
        <v>9574732</v>
      </c>
      <c r="BR119" s="851"/>
      <c r="BS119" s="851"/>
      <c r="BT119" s="851"/>
      <c r="BU119" s="851"/>
      <c r="BV119" s="851">
        <v>9021509</v>
      </c>
      <c r="BW119" s="851"/>
      <c r="BX119" s="851"/>
      <c r="BY119" s="851"/>
      <c r="BZ119" s="851"/>
      <c r="CA119" s="851">
        <v>8870758</v>
      </c>
      <c r="CB119" s="851"/>
      <c r="CC119" s="851"/>
      <c r="CD119" s="851"/>
      <c r="CE119" s="851"/>
      <c r="CF119" s="742"/>
      <c r="CG119" s="743"/>
      <c r="CH119" s="743"/>
      <c r="CI119" s="743"/>
      <c r="CJ119" s="847"/>
      <c r="CK119" s="922"/>
      <c r="CL119" s="881"/>
      <c r="CM119" s="812" t="s">
        <v>404</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62</v>
      </c>
      <c r="DH119" s="758"/>
      <c r="DI119" s="758"/>
      <c r="DJ119" s="758"/>
      <c r="DK119" s="759"/>
      <c r="DL119" s="760" t="s">
        <v>62</v>
      </c>
      <c r="DM119" s="758"/>
      <c r="DN119" s="758"/>
      <c r="DO119" s="758"/>
      <c r="DP119" s="759"/>
      <c r="DQ119" s="760" t="s">
        <v>62</v>
      </c>
      <c r="DR119" s="758"/>
      <c r="DS119" s="758"/>
      <c r="DT119" s="758"/>
      <c r="DU119" s="759"/>
      <c r="DV119" s="822" t="s">
        <v>62</v>
      </c>
      <c r="DW119" s="823"/>
      <c r="DX119" s="823"/>
      <c r="DY119" s="823"/>
      <c r="DZ119" s="824"/>
    </row>
    <row r="120" spans="1:130" s="89" customFormat="1" ht="26.25" customHeight="1" x14ac:dyDescent="0.15">
      <c r="A120" s="878"/>
      <c r="B120" s="879"/>
      <c r="C120" s="809" t="s">
        <v>381</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5" t="s">
        <v>62</v>
      </c>
      <c r="AQ120" s="816"/>
      <c r="AR120" s="816"/>
      <c r="AS120" s="816"/>
      <c r="AT120" s="817"/>
      <c r="AU120" s="868" t="s">
        <v>405</v>
      </c>
      <c r="AV120" s="869"/>
      <c r="AW120" s="869"/>
      <c r="AX120" s="869"/>
      <c r="AY120" s="870"/>
      <c r="AZ120" s="834" t="s">
        <v>406</v>
      </c>
      <c r="BA120" s="802"/>
      <c r="BB120" s="802"/>
      <c r="BC120" s="802"/>
      <c r="BD120" s="802"/>
      <c r="BE120" s="802"/>
      <c r="BF120" s="802"/>
      <c r="BG120" s="802"/>
      <c r="BH120" s="802"/>
      <c r="BI120" s="802"/>
      <c r="BJ120" s="802"/>
      <c r="BK120" s="802"/>
      <c r="BL120" s="802"/>
      <c r="BM120" s="802"/>
      <c r="BN120" s="802"/>
      <c r="BO120" s="802"/>
      <c r="BP120" s="803"/>
      <c r="BQ120" s="835">
        <v>2324177</v>
      </c>
      <c r="BR120" s="819"/>
      <c r="BS120" s="819"/>
      <c r="BT120" s="819"/>
      <c r="BU120" s="819"/>
      <c r="BV120" s="819">
        <v>2351516</v>
      </c>
      <c r="BW120" s="819"/>
      <c r="BX120" s="819"/>
      <c r="BY120" s="819"/>
      <c r="BZ120" s="819"/>
      <c r="CA120" s="819">
        <v>2116873</v>
      </c>
      <c r="CB120" s="819"/>
      <c r="CC120" s="819"/>
      <c r="CD120" s="819"/>
      <c r="CE120" s="819"/>
      <c r="CF120" s="857">
        <v>53.3</v>
      </c>
      <c r="CG120" s="858"/>
      <c r="CH120" s="858"/>
      <c r="CI120" s="858"/>
      <c r="CJ120" s="858"/>
      <c r="CK120" s="859" t="s">
        <v>407</v>
      </c>
      <c r="CL120" s="826"/>
      <c r="CM120" s="826"/>
      <c r="CN120" s="826"/>
      <c r="CO120" s="827"/>
      <c r="CP120" s="863" t="s">
        <v>339</v>
      </c>
      <c r="CQ120" s="864"/>
      <c r="CR120" s="864"/>
      <c r="CS120" s="864"/>
      <c r="CT120" s="864"/>
      <c r="CU120" s="864"/>
      <c r="CV120" s="864"/>
      <c r="CW120" s="864"/>
      <c r="CX120" s="864"/>
      <c r="CY120" s="864"/>
      <c r="CZ120" s="864"/>
      <c r="DA120" s="864"/>
      <c r="DB120" s="864"/>
      <c r="DC120" s="864"/>
      <c r="DD120" s="864"/>
      <c r="DE120" s="864"/>
      <c r="DF120" s="865"/>
      <c r="DG120" s="835">
        <v>1333401</v>
      </c>
      <c r="DH120" s="819"/>
      <c r="DI120" s="819"/>
      <c r="DJ120" s="819"/>
      <c r="DK120" s="819"/>
      <c r="DL120" s="819">
        <v>1269746</v>
      </c>
      <c r="DM120" s="819"/>
      <c r="DN120" s="819"/>
      <c r="DO120" s="819"/>
      <c r="DP120" s="819"/>
      <c r="DQ120" s="819">
        <v>1170495</v>
      </c>
      <c r="DR120" s="819"/>
      <c r="DS120" s="819"/>
      <c r="DT120" s="819"/>
      <c r="DU120" s="819"/>
      <c r="DV120" s="820">
        <v>29.5</v>
      </c>
      <c r="DW120" s="820"/>
      <c r="DX120" s="820"/>
      <c r="DY120" s="820"/>
      <c r="DZ120" s="821"/>
    </row>
    <row r="121" spans="1:130" s="89" customFormat="1" ht="26.25" customHeight="1" x14ac:dyDescent="0.15">
      <c r="A121" s="878"/>
      <c r="B121" s="879"/>
      <c r="C121" s="854" t="s">
        <v>408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62</v>
      </c>
      <c r="AB121" s="774"/>
      <c r="AC121" s="774"/>
      <c r="AD121" s="774"/>
      <c r="AE121" s="775"/>
      <c r="AF121" s="776" t="s">
        <v>62</v>
      </c>
      <c r="AG121" s="774"/>
      <c r="AH121" s="774"/>
      <c r="AI121" s="774"/>
      <c r="AJ121" s="775"/>
      <c r="AK121" s="776" t="s">
        <v>62</v>
      </c>
      <c r="AL121" s="774"/>
      <c r="AM121" s="774"/>
      <c r="AN121" s="774"/>
      <c r="AO121" s="775"/>
      <c r="AP121" s="815" t="s">
        <v>62</v>
      </c>
      <c r="AQ121" s="816"/>
      <c r="AR121" s="816"/>
      <c r="AS121" s="816"/>
      <c r="AT121" s="817"/>
      <c r="AU121" s="871"/>
      <c r="AV121" s="872"/>
      <c r="AW121" s="872"/>
      <c r="AX121" s="872"/>
      <c r="AY121" s="873"/>
      <c r="AZ121" s="809" t="s">
        <v>409</v>
      </c>
      <c r="BA121" s="746"/>
      <c r="BB121" s="746"/>
      <c r="BC121" s="746"/>
      <c r="BD121" s="746"/>
      <c r="BE121" s="746"/>
      <c r="BF121" s="746"/>
      <c r="BG121" s="746"/>
      <c r="BH121" s="746"/>
      <c r="BI121" s="746"/>
      <c r="BJ121" s="746"/>
      <c r="BK121" s="746"/>
      <c r="BL121" s="746"/>
      <c r="BM121" s="746"/>
      <c r="BN121" s="746"/>
      <c r="BO121" s="746"/>
      <c r="BP121" s="747"/>
      <c r="BQ121" s="810">
        <v>18371</v>
      </c>
      <c r="BR121" s="811"/>
      <c r="BS121" s="811"/>
      <c r="BT121" s="811"/>
      <c r="BU121" s="811"/>
      <c r="BV121" s="811">
        <v>19456</v>
      </c>
      <c r="BW121" s="811"/>
      <c r="BX121" s="811"/>
      <c r="BY121" s="811"/>
      <c r="BZ121" s="811"/>
      <c r="CA121" s="811">
        <v>18798</v>
      </c>
      <c r="CB121" s="811"/>
      <c r="CC121" s="811"/>
      <c r="CD121" s="811"/>
      <c r="CE121" s="811"/>
      <c r="CF121" s="866">
        <v>0.5</v>
      </c>
      <c r="CG121" s="867"/>
      <c r="CH121" s="867"/>
      <c r="CI121" s="867"/>
      <c r="CJ121" s="867"/>
      <c r="CK121" s="860"/>
      <c r="CL121" s="829"/>
      <c r="CM121" s="829"/>
      <c r="CN121" s="829"/>
      <c r="CO121" s="830"/>
      <c r="CP121" s="838" t="s">
        <v>346</v>
      </c>
      <c r="CQ121" s="839"/>
      <c r="CR121" s="839"/>
      <c r="CS121" s="839"/>
      <c r="CT121" s="839"/>
      <c r="CU121" s="839"/>
      <c r="CV121" s="839"/>
      <c r="CW121" s="839"/>
      <c r="CX121" s="839"/>
      <c r="CY121" s="839"/>
      <c r="CZ121" s="839"/>
      <c r="DA121" s="839"/>
      <c r="DB121" s="839"/>
      <c r="DC121" s="839"/>
      <c r="DD121" s="839"/>
      <c r="DE121" s="839"/>
      <c r="DF121" s="840"/>
      <c r="DG121" s="810">
        <v>693924</v>
      </c>
      <c r="DH121" s="811"/>
      <c r="DI121" s="811"/>
      <c r="DJ121" s="811"/>
      <c r="DK121" s="811"/>
      <c r="DL121" s="811">
        <v>640871</v>
      </c>
      <c r="DM121" s="811"/>
      <c r="DN121" s="811"/>
      <c r="DO121" s="811"/>
      <c r="DP121" s="811"/>
      <c r="DQ121" s="811">
        <v>612993</v>
      </c>
      <c r="DR121" s="811"/>
      <c r="DS121" s="811"/>
      <c r="DT121" s="811"/>
      <c r="DU121" s="811"/>
      <c r="DV121" s="788">
        <v>15.4</v>
      </c>
      <c r="DW121" s="788"/>
      <c r="DX121" s="788"/>
      <c r="DY121" s="788"/>
      <c r="DZ121" s="789"/>
    </row>
    <row r="122" spans="1:130" s="89" customFormat="1" ht="26.25" customHeight="1" x14ac:dyDescent="0.15">
      <c r="A122" s="878"/>
      <c r="B122" s="879"/>
      <c r="C122" s="809" t="s">
        <v>391</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5" t="s">
        <v>62</v>
      </c>
      <c r="AQ122" s="816"/>
      <c r="AR122" s="816"/>
      <c r="AS122" s="816"/>
      <c r="AT122" s="817"/>
      <c r="AU122" s="871"/>
      <c r="AV122" s="872"/>
      <c r="AW122" s="872"/>
      <c r="AX122" s="872"/>
      <c r="AY122" s="873"/>
      <c r="AZ122" s="812" t="s">
        <v>410</v>
      </c>
      <c r="BA122" s="813"/>
      <c r="BB122" s="813"/>
      <c r="BC122" s="813"/>
      <c r="BD122" s="813"/>
      <c r="BE122" s="813"/>
      <c r="BF122" s="813"/>
      <c r="BG122" s="813"/>
      <c r="BH122" s="813"/>
      <c r="BI122" s="813"/>
      <c r="BJ122" s="813"/>
      <c r="BK122" s="813"/>
      <c r="BL122" s="813"/>
      <c r="BM122" s="813"/>
      <c r="BN122" s="813"/>
      <c r="BO122" s="813"/>
      <c r="BP122" s="814"/>
      <c r="BQ122" s="850">
        <v>6747396</v>
      </c>
      <c r="BR122" s="851"/>
      <c r="BS122" s="851"/>
      <c r="BT122" s="851"/>
      <c r="BU122" s="851"/>
      <c r="BV122" s="851">
        <v>6405960</v>
      </c>
      <c r="BW122" s="851"/>
      <c r="BX122" s="851"/>
      <c r="BY122" s="851"/>
      <c r="BZ122" s="851"/>
      <c r="CA122" s="851">
        <v>6248503</v>
      </c>
      <c r="CB122" s="851"/>
      <c r="CC122" s="851"/>
      <c r="CD122" s="851"/>
      <c r="CE122" s="851"/>
      <c r="CF122" s="852">
        <v>157.19999999999999</v>
      </c>
      <c r="CG122" s="853"/>
      <c r="CH122" s="853"/>
      <c r="CI122" s="853"/>
      <c r="CJ122" s="853"/>
      <c r="CK122" s="860"/>
      <c r="CL122" s="829"/>
      <c r="CM122" s="829"/>
      <c r="CN122" s="829"/>
      <c r="CO122" s="830"/>
      <c r="CP122" s="838" t="s">
        <v>345</v>
      </c>
      <c r="CQ122" s="839"/>
      <c r="CR122" s="839"/>
      <c r="CS122" s="839"/>
      <c r="CT122" s="839"/>
      <c r="CU122" s="839"/>
      <c r="CV122" s="839"/>
      <c r="CW122" s="839"/>
      <c r="CX122" s="839"/>
      <c r="CY122" s="839"/>
      <c r="CZ122" s="839"/>
      <c r="DA122" s="839"/>
      <c r="DB122" s="839"/>
      <c r="DC122" s="839"/>
      <c r="DD122" s="839"/>
      <c r="DE122" s="839"/>
      <c r="DF122" s="840"/>
      <c r="DG122" s="810">
        <v>651749</v>
      </c>
      <c r="DH122" s="811"/>
      <c r="DI122" s="811"/>
      <c r="DJ122" s="811"/>
      <c r="DK122" s="811"/>
      <c r="DL122" s="811">
        <v>612553</v>
      </c>
      <c r="DM122" s="811"/>
      <c r="DN122" s="811"/>
      <c r="DO122" s="811"/>
      <c r="DP122" s="811"/>
      <c r="DQ122" s="811">
        <v>600013</v>
      </c>
      <c r="DR122" s="811"/>
      <c r="DS122" s="811"/>
      <c r="DT122" s="811"/>
      <c r="DU122" s="811"/>
      <c r="DV122" s="788">
        <v>15.1</v>
      </c>
      <c r="DW122" s="788"/>
      <c r="DX122" s="788"/>
      <c r="DY122" s="788"/>
      <c r="DZ122" s="789"/>
    </row>
    <row r="123" spans="1:130" s="89" customFormat="1" ht="26.25" customHeight="1" x14ac:dyDescent="0.15">
      <c r="A123" s="878"/>
      <c r="B123" s="879"/>
      <c r="C123" s="809" t="s">
        <v>397</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5" t="s">
        <v>62</v>
      </c>
      <c r="AQ123" s="816"/>
      <c r="AR123" s="816"/>
      <c r="AS123" s="816"/>
      <c r="AT123" s="817"/>
      <c r="AU123" s="874"/>
      <c r="AV123" s="875"/>
      <c r="AW123" s="875"/>
      <c r="AX123" s="875"/>
      <c r="AY123" s="875"/>
      <c r="AZ123" s="110" t="s">
        <v>119</v>
      </c>
      <c r="BA123" s="110"/>
      <c r="BB123" s="110"/>
      <c r="BC123" s="110"/>
      <c r="BD123" s="110"/>
      <c r="BE123" s="110"/>
      <c r="BF123" s="110"/>
      <c r="BG123" s="110"/>
      <c r="BH123" s="110"/>
      <c r="BI123" s="110"/>
      <c r="BJ123" s="110"/>
      <c r="BK123" s="110"/>
      <c r="BL123" s="110"/>
      <c r="BM123" s="110"/>
      <c r="BN123" s="110"/>
      <c r="BO123" s="848" t="s">
        <v>411</v>
      </c>
      <c r="BP123" s="849"/>
      <c r="BQ123" s="845">
        <v>9089944</v>
      </c>
      <c r="BR123" s="846"/>
      <c r="BS123" s="846"/>
      <c r="BT123" s="846"/>
      <c r="BU123" s="846"/>
      <c r="BV123" s="846">
        <v>8776932</v>
      </c>
      <c r="BW123" s="846"/>
      <c r="BX123" s="846"/>
      <c r="BY123" s="846"/>
      <c r="BZ123" s="846"/>
      <c r="CA123" s="846">
        <v>8384174</v>
      </c>
      <c r="CB123" s="846"/>
      <c r="CC123" s="846"/>
      <c r="CD123" s="846"/>
      <c r="CE123" s="846"/>
      <c r="CF123" s="742"/>
      <c r="CG123" s="743"/>
      <c r="CH123" s="743"/>
      <c r="CI123" s="743"/>
      <c r="CJ123" s="847"/>
      <c r="CK123" s="860"/>
      <c r="CL123" s="829"/>
      <c r="CM123" s="829"/>
      <c r="CN123" s="829"/>
      <c r="CO123" s="830"/>
      <c r="CP123" s="838" t="s">
        <v>343</v>
      </c>
      <c r="CQ123" s="839"/>
      <c r="CR123" s="839"/>
      <c r="CS123" s="839"/>
      <c r="CT123" s="839"/>
      <c r="CU123" s="839"/>
      <c r="CV123" s="839"/>
      <c r="CW123" s="839"/>
      <c r="CX123" s="839"/>
      <c r="CY123" s="839"/>
      <c r="CZ123" s="839"/>
      <c r="DA123" s="839"/>
      <c r="DB123" s="839"/>
      <c r="DC123" s="839"/>
      <c r="DD123" s="839"/>
      <c r="DE123" s="839"/>
      <c r="DF123" s="840"/>
      <c r="DG123" s="773">
        <v>167047</v>
      </c>
      <c r="DH123" s="774"/>
      <c r="DI123" s="774"/>
      <c r="DJ123" s="774"/>
      <c r="DK123" s="775"/>
      <c r="DL123" s="776">
        <v>171212</v>
      </c>
      <c r="DM123" s="774"/>
      <c r="DN123" s="774"/>
      <c r="DO123" s="774"/>
      <c r="DP123" s="775"/>
      <c r="DQ123" s="776">
        <v>149354</v>
      </c>
      <c r="DR123" s="774"/>
      <c r="DS123" s="774"/>
      <c r="DT123" s="774"/>
      <c r="DU123" s="775"/>
      <c r="DV123" s="815">
        <v>3.8</v>
      </c>
      <c r="DW123" s="816"/>
      <c r="DX123" s="816"/>
      <c r="DY123" s="816"/>
      <c r="DZ123" s="817"/>
    </row>
    <row r="124" spans="1:130" s="89" customFormat="1" ht="26.25" customHeight="1" thickBot="1" x14ac:dyDescent="0.2">
      <c r="A124" s="878"/>
      <c r="B124" s="879"/>
      <c r="C124" s="809" t="s">
        <v>400</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5" t="s">
        <v>62</v>
      </c>
      <c r="AQ124" s="816"/>
      <c r="AR124" s="816"/>
      <c r="AS124" s="816"/>
      <c r="AT124" s="817"/>
      <c r="AU124" s="841" t="s">
        <v>412</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11.9</v>
      </c>
      <c r="BR124" s="836"/>
      <c r="BS124" s="836"/>
      <c r="BT124" s="836"/>
      <c r="BU124" s="836"/>
      <c r="BV124" s="836">
        <v>6.2</v>
      </c>
      <c r="BW124" s="836"/>
      <c r="BX124" s="836"/>
      <c r="BY124" s="836"/>
      <c r="BZ124" s="836"/>
      <c r="CA124" s="836">
        <v>12.2</v>
      </c>
      <c r="CB124" s="836"/>
      <c r="CC124" s="836"/>
      <c r="CD124" s="836"/>
      <c r="CE124" s="836"/>
      <c r="CF124" s="720"/>
      <c r="CG124" s="721"/>
      <c r="CH124" s="721"/>
      <c r="CI124" s="721"/>
      <c r="CJ124" s="837"/>
      <c r="CK124" s="861"/>
      <c r="CL124" s="861"/>
      <c r="CM124" s="861"/>
      <c r="CN124" s="861"/>
      <c r="CO124" s="862"/>
      <c r="CP124" s="838" t="s">
        <v>413</v>
      </c>
      <c r="CQ124" s="839"/>
      <c r="CR124" s="839"/>
      <c r="CS124" s="839"/>
      <c r="CT124" s="839"/>
      <c r="CU124" s="839"/>
      <c r="CV124" s="839"/>
      <c r="CW124" s="839"/>
      <c r="CX124" s="839"/>
      <c r="CY124" s="839"/>
      <c r="CZ124" s="839"/>
      <c r="DA124" s="839"/>
      <c r="DB124" s="839"/>
      <c r="DC124" s="839"/>
      <c r="DD124" s="839"/>
      <c r="DE124" s="839"/>
      <c r="DF124" s="840"/>
      <c r="DG124" s="757">
        <v>38063</v>
      </c>
      <c r="DH124" s="758"/>
      <c r="DI124" s="758"/>
      <c r="DJ124" s="758"/>
      <c r="DK124" s="759"/>
      <c r="DL124" s="760">
        <v>28089</v>
      </c>
      <c r="DM124" s="758"/>
      <c r="DN124" s="758"/>
      <c r="DO124" s="758"/>
      <c r="DP124" s="759"/>
      <c r="DQ124" s="760">
        <v>34829</v>
      </c>
      <c r="DR124" s="758"/>
      <c r="DS124" s="758"/>
      <c r="DT124" s="758"/>
      <c r="DU124" s="759"/>
      <c r="DV124" s="822">
        <v>0.9</v>
      </c>
      <c r="DW124" s="823"/>
      <c r="DX124" s="823"/>
      <c r="DY124" s="823"/>
      <c r="DZ124" s="824"/>
    </row>
    <row r="125" spans="1:130" s="89" customFormat="1" ht="26.25" customHeight="1" x14ac:dyDescent="0.15">
      <c r="A125" s="878"/>
      <c r="B125" s="879"/>
      <c r="C125" s="809" t="s">
        <v>402</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5" t="s">
        <v>62</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414</v>
      </c>
      <c r="CL125" s="826"/>
      <c r="CM125" s="826"/>
      <c r="CN125" s="826"/>
      <c r="CO125" s="827"/>
      <c r="CP125" s="834" t="s">
        <v>415</v>
      </c>
      <c r="CQ125" s="802"/>
      <c r="CR125" s="802"/>
      <c r="CS125" s="802"/>
      <c r="CT125" s="802"/>
      <c r="CU125" s="802"/>
      <c r="CV125" s="802"/>
      <c r="CW125" s="802"/>
      <c r="CX125" s="802"/>
      <c r="CY125" s="802"/>
      <c r="CZ125" s="802"/>
      <c r="DA125" s="802"/>
      <c r="DB125" s="802"/>
      <c r="DC125" s="802"/>
      <c r="DD125" s="802"/>
      <c r="DE125" s="802"/>
      <c r="DF125" s="803"/>
      <c r="DG125" s="835" t="s">
        <v>62</v>
      </c>
      <c r="DH125" s="819"/>
      <c r="DI125" s="819"/>
      <c r="DJ125" s="819"/>
      <c r="DK125" s="819"/>
      <c r="DL125" s="819" t="s">
        <v>62</v>
      </c>
      <c r="DM125" s="819"/>
      <c r="DN125" s="819"/>
      <c r="DO125" s="819"/>
      <c r="DP125" s="819"/>
      <c r="DQ125" s="819" t="s">
        <v>62</v>
      </c>
      <c r="DR125" s="819"/>
      <c r="DS125" s="819"/>
      <c r="DT125" s="819"/>
      <c r="DU125" s="819"/>
      <c r="DV125" s="820" t="s">
        <v>62</v>
      </c>
      <c r="DW125" s="820"/>
      <c r="DX125" s="820"/>
      <c r="DY125" s="820"/>
      <c r="DZ125" s="821"/>
    </row>
    <row r="126" spans="1:130" s="89" customFormat="1" ht="26.25" customHeight="1" thickBot="1" x14ac:dyDescent="0.2">
      <c r="A126" s="878"/>
      <c r="B126" s="879"/>
      <c r="C126" s="809" t="s">
        <v>404</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62</v>
      </c>
      <c r="AB126" s="774"/>
      <c r="AC126" s="774"/>
      <c r="AD126" s="774"/>
      <c r="AE126" s="775"/>
      <c r="AF126" s="776" t="s">
        <v>62</v>
      </c>
      <c r="AG126" s="774"/>
      <c r="AH126" s="774"/>
      <c r="AI126" s="774"/>
      <c r="AJ126" s="775"/>
      <c r="AK126" s="776" t="s">
        <v>62</v>
      </c>
      <c r="AL126" s="774"/>
      <c r="AM126" s="774"/>
      <c r="AN126" s="774"/>
      <c r="AO126" s="775"/>
      <c r="AP126" s="815" t="s">
        <v>62</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416</v>
      </c>
      <c r="CQ126" s="746"/>
      <c r="CR126" s="746"/>
      <c r="CS126" s="746"/>
      <c r="CT126" s="746"/>
      <c r="CU126" s="746"/>
      <c r="CV126" s="746"/>
      <c r="CW126" s="746"/>
      <c r="CX126" s="746"/>
      <c r="CY126" s="746"/>
      <c r="CZ126" s="746"/>
      <c r="DA126" s="746"/>
      <c r="DB126" s="746"/>
      <c r="DC126" s="746"/>
      <c r="DD126" s="746"/>
      <c r="DE126" s="746"/>
      <c r="DF126" s="747"/>
      <c r="DG126" s="810" t="s">
        <v>62</v>
      </c>
      <c r="DH126" s="811"/>
      <c r="DI126" s="811"/>
      <c r="DJ126" s="811"/>
      <c r="DK126" s="811"/>
      <c r="DL126" s="811" t="s">
        <v>62</v>
      </c>
      <c r="DM126" s="811"/>
      <c r="DN126" s="811"/>
      <c r="DO126" s="811"/>
      <c r="DP126" s="811"/>
      <c r="DQ126" s="811" t="s">
        <v>62</v>
      </c>
      <c r="DR126" s="811"/>
      <c r="DS126" s="811"/>
      <c r="DT126" s="811"/>
      <c r="DU126" s="811"/>
      <c r="DV126" s="788" t="s">
        <v>62</v>
      </c>
      <c r="DW126" s="788"/>
      <c r="DX126" s="788"/>
      <c r="DY126" s="788"/>
      <c r="DZ126" s="789"/>
    </row>
    <row r="127" spans="1:130" s="89" customFormat="1" ht="26.25" customHeight="1" x14ac:dyDescent="0.15">
      <c r="A127" s="880"/>
      <c r="B127" s="881"/>
      <c r="C127" s="812" t="s">
        <v>417</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v>5</v>
      </c>
      <c r="AB127" s="774"/>
      <c r="AC127" s="774"/>
      <c r="AD127" s="774"/>
      <c r="AE127" s="775"/>
      <c r="AF127" s="776">
        <v>3</v>
      </c>
      <c r="AG127" s="774"/>
      <c r="AH127" s="774"/>
      <c r="AI127" s="774"/>
      <c r="AJ127" s="775"/>
      <c r="AK127" s="776">
        <v>3</v>
      </c>
      <c r="AL127" s="774"/>
      <c r="AM127" s="774"/>
      <c r="AN127" s="774"/>
      <c r="AO127" s="775"/>
      <c r="AP127" s="815">
        <v>0</v>
      </c>
      <c r="AQ127" s="816"/>
      <c r="AR127" s="816"/>
      <c r="AS127" s="816"/>
      <c r="AT127" s="817"/>
      <c r="AU127" s="91"/>
      <c r="AV127" s="91"/>
      <c r="AW127" s="91"/>
      <c r="AX127" s="818" t="s">
        <v>418</v>
      </c>
      <c r="AY127" s="806"/>
      <c r="AZ127" s="806"/>
      <c r="BA127" s="806"/>
      <c r="BB127" s="806"/>
      <c r="BC127" s="806"/>
      <c r="BD127" s="806"/>
      <c r="BE127" s="807"/>
      <c r="BF127" s="805" t="s">
        <v>419</v>
      </c>
      <c r="BG127" s="806"/>
      <c r="BH127" s="806"/>
      <c r="BI127" s="806"/>
      <c r="BJ127" s="806"/>
      <c r="BK127" s="806"/>
      <c r="BL127" s="807"/>
      <c r="BM127" s="805" t="s">
        <v>420</v>
      </c>
      <c r="BN127" s="806"/>
      <c r="BO127" s="806"/>
      <c r="BP127" s="806"/>
      <c r="BQ127" s="806"/>
      <c r="BR127" s="806"/>
      <c r="BS127" s="807"/>
      <c r="BT127" s="805" t="s">
        <v>421</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422</v>
      </c>
      <c r="CQ127" s="746"/>
      <c r="CR127" s="746"/>
      <c r="CS127" s="746"/>
      <c r="CT127" s="746"/>
      <c r="CU127" s="746"/>
      <c r="CV127" s="746"/>
      <c r="CW127" s="746"/>
      <c r="CX127" s="746"/>
      <c r="CY127" s="746"/>
      <c r="CZ127" s="746"/>
      <c r="DA127" s="746"/>
      <c r="DB127" s="746"/>
      <c r="DC127" s="746"/>
      <c r="DD127" s="746"/>
      <c r="DE127" s="746"/>
      <c r="DF127" s="747"/>
      <c r="DG127" s="810" t="s">
        <v>62</v>
      </c>
      <c r="DH127" s="811"/>
      <c r="DI127" s="811"/>
      <c r="DJ127" s="811"/>
      <c r="DK127" s="811"/>
      <c r="DL127" s="811" t="s">
        <v>62</v>
      </c>
      <c r="DM127" s="811"/>
      <c r="DN127" s="811"/>
      <c r="DO127" s="811"/>
      <c r="DP127" s="811"/>
      <c r="DQ127" s="811" t="s">
        <v>62</v>
      </c>
      <c r="DR127" s="811"/>
      <c r="DS127" s="811"/>
      <c r="DT127" s="811"/>
      <c r="DU127" s="811"/>
      <c r="DV127" s="788" t="s">
        <v>62</v>
      </c>
      <c r="DW127" s="788"/>
      <c r="DX127" s="788"/>
      <c r="DY127" s="788"/>
      <c r="DZ127" s="789"/>
    </row>
    <row r="128" spans="1:130" s="89" customFormat="1" ht="26.25" customHeight="1" thickBot="1" x14ac:dyDescent="0.2">
      <c r="A128" s="790" t="s">
        <v>423</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424</v>
      </c>
      <c r="X128" s="792"/>
      <c r="Y128" s="792"/>
      <c r="Z128" s="793"/>
      <c r="AA128" s="794">
        <v>8755</v>
      </c>
      <c r="AB128" s="795"/>
      <c r="AC128" s="795"/>
      <c r="AD128" s="795"/>
      <c r="AE128" s="796"/>
      <c r="AF128" s="797">
        <v>5813</v>
      </c>
      <c r="AG128" s="795"/>
      <c r="AH128" s="795"/>
      <c r="AI128" s="795"/>
      <c r="AJ128" s="796"/>
      <c r="AK128" s="797">
        <v>4803</v>
      </c>
      <c r="AL128" s="795"/>
      <c r="AM128" s="795"/>
      <c r="AN128" s="795"/>
      <c r="AO128" s="796"/>
      <c r="AP128" s="798"/>
      <c r="AQ128" s="799"/>
      <c r="AR128" s="799"/>
      <c r="AS128" s="799"/>
      <c r="AT128" s="800"/>
      <c r="AU128" s="91"/>
      <c r="AV128" s="91"/>
      <c r="AW128" s="91"/>
      <c r="AX128" s="801" t="s">
        <v>425</v>
      </c>
      <c r="AY128" s="802"/>
      <c r="AZ128" s="802"/>
      <c r="BA128" s="802"/>
      <c r="BB128" s="802"/>
      <c r="BC128" s="802"/>
      <c r="BD128" s="802"/>
      <c r="BE128" s="803"/>
      <c r="BF128" s="780" t="s">
        <v>62</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426</v>
      </c>
      <c r="CQ128" s="724"/>
      <c r="CR128" s="724"/>
      <c r="CS128" s="724"/>
      <c r="CT128" s="724"/>
      <c r="CU128" s="724"/>
      <c r="CV128" s="724"/>
      <c r="CW128" s="724"/>
      <c r="CX128" s="724"/>
      <c r="CY128" s="724"/>
      <c r="CZ128" s="724"/>
      <c r="DA128" s="724"/>
      <c r="DB128" s="724"/>
      <c r="DC128" s="724"/>
      <c r="DD128" s="724"/>
      <c r="DE128" s="724"/>
      <c r="DF128" s="725"/>
      <c r="DG128" s="784" t="s">
        <v>62</v>
      </c>
      <c r="DH128" s="785"/>
      <c r="DI128" s="785"/>
      <c r="DJ128" s="785"/>
      <c r="DK128" s="785"/>
      <c r="DL128" s="785" t="s">
        <v>62</v>
      </c>
      <c r="DM128" s="785"/>
      <c r="DN128" s="785"/>
      <c r="DO128" s="785"/>
      <c r="DP128" s="785"/>
      <c r="DQ128" s="785" t="s">
        <v>62</v>
      </c>
      <c r="DR128" s="785"/>
      <c r="DS128" s="785"/>
      <c r="DT128" s="785"/>
      <c r="DU128" s="785"/>
      <c r="DV128" s="786" t="s">
        <v>62</v>
      </c>
      <c r="DW128" s="786"/>
      <c r="DX128" s="786"/>
      <c r="DY128" s="786"/>
      <c r="DZ128" s="787"/>
    </row>
    <row r="129" spans="1:131" s="89" customFormat="1" ht="26.25" customHeight="1" x14ac:dyDescent="0.15">
      <c r="A129" s="768" t="s">
        <v>42</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427</v>
      </c>
      <c r="X129" s="771"/>
      <c r="Y129" s="771"/>
      <c r="Z129" s="772"/>
      <c r="AA129" s="773">
        <v>4670540</v>
      </c>
      <c r="AB129" s="774"/>
      <c r="AC129" s="774"/>
      <c r="AD129" s="774"/>
      <c r="AE129" s="775"/>
      <c r="AF129" s="776">
        <v>4541252</v>
      </c>
      <c r="AG129" s="774"/>
      <c r="AH129" s="774"/>
      <c r="AI129" s="774"/>
      <c r="AJ129" s="775"/>
      <c r="AK129" s="776">
        <v>4594724</v>
      </c>
      <c r="AL129" s="774"/>
      <c r="AM129" s="774"/>
      <c r="AN129" s="774"/>
      <c r="AO129" s="775"/>
      <c r="AP129" s="777"/>
      <c r="AQ129" s="778"/>
      <c r="AR129" s="778"/>
      <c r="AS129" s="778"/>
      <c r="AT129" s="779"/>
      <c r="AU129" s="92"/>
      <c r="AV129" s="92"/>
      <c r="AW129" s="92"/>
      <c r="AX129" s="745" t="s">
        <v>428</v>
      </c>
      <c r="AY129" s="746"/>
      <c r="AZ129" s="746"/>
      <c r="BA129" s="746"/>
      <c r="BB129" s="746"/>
      <c r="BC129" s="746"/>
      <c r="BD129" s="746"/>
      <c r="BE129" s="747"/>
      <c r="BF129" s="764" t="s">
        <v>62</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429</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430</v>
      </c>
      <c r="X130" s="771"/>
      <c r="Y130" s="771"/>
      <c r="Z130" s="772"/>
      <c r="AA130" s="773">
        <v>624997</v>
      </c>
      <c r="AB130" s="774"/>
      <c r="AC130" s="774"/>
      <c r="AD130" s="774"/>
      <c r="AE130" s="775"/>
      <c r="AF130" s="776">
        <v>623187</v>
      </c>
      <c r="AG130" s="774"/>
      <c r="AH130" s="774"/>
      <c r="AI130" s="774"/>
      <c r="AJ130" s="775"/>
      <c r="AK130" s="776">
        <v>620258</v>
      </c>
      <c r="AL130" s="774"/>
      <c r="AM130" s="774"/>
      <c r="AN130" s="774"/>
      <c r="AO130" s="775"/>
      <c r="AP130" s="777"/>
      <c r="AQ130" s="778"/>
      <c r="AR130" s="778"/>
      <c r="AS130" s="778"/>
      <c r="AT130" s="779"/>
      <c r="AU130" s="92"/>
      <c r="AV130" s="92"/>
      <c r="AW130" s="92"/>
      <c r="AX130" s="745" t="s">
        <v>431</v>
      </c>
      <c r="AY130" s="746"/>
      <c r="AZ130" s="746"/>
      <c r="BA130" s="746"/>
      <c r="BB130" s="746"/>
      <c r="BC130" s="746"/>
      <c r="BD130" s="746"/>
      <c r="BE130" s="747"/>
      <c r="BF130" s="748">
        <v>9</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432</v>
      </c>
      <c r="X131" s="755"/>
      <c r="Y131" s="755"/>
      <c r="Z131" s="756"/>
      <c r="AA131" s="757">
        <v>4045543</v>
      </c>
      <c r="AB131" s="758"/>
      <c r="AC131" s="758"/>
      <c r="AD131" s="758"/>
      <c r="AE131" s="759"/>
      <c r="AF131" s="760">
        <v>3918065</v>
      </c>
      <c r="AG131" s="758"/>
      <c r="AH131" s="758"/>
      <c r="AI131" s="758"/>
      <c r="AJ131" s="759"/>
      <c r="AK131" s="760">
        <v>3974466</v>
      </c>
      <c r="AL131" s="758"/>
      <c r="AM131" s="758"/>
      <c r="AN131" s="758"/>
      <c r="AO131" s="759"/>
      <c r="AP131" s="761"/>
      <c r="AQ131" s="762"/>
      <c r="AR131" s="762"/>
      <c r="AS131" s="762"/>
      <c r="AT131" s="763"/>
      <c r="AU131" s="92"/>
      <c r="AV131" s="92"/>
      <c r="AW131" s="92"/>
      <c r="AX131" s="723" t="s">
        <v>433</v>
      </c>
      <c r="AY131" s="724"/>
      <c r="AZ131" s="724"/>
      <c r="BA131" s="724"/>
      <c r="BB131" s="724"/>
      <c r="BC131" s="724"/>
      <c r="BD131" s="724"/>
      <c r="BE131" s="725"/>
      <c r="BF131" s="726">
        <v>12.2</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434</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435</v>
      </c>
      <c r="W132" s="736"/>
      <c r="X132" s="736"/>
      <c r="Y132" s="736"/>
      <c r="Z132" s="737"/>
      <c r="AA132" s="738">
        <v>8.7858910409999993</v>
      </c>
      <c r="AB132" s="739"/>
      <c r="AC132" s="739"/>
      <c r="AD132" s="739"/>
      <c r="AE132" s="740"/>
      <c r="AF132" s="741">
        <v>9.2023486079999994</v>
      </c>
      <c r="AG132" s="739"/>
      <c r="AH132" s="739"/>
      <c r="AI132" s="739"/>
      <c r="AJ132" s="740"/>
      <c r="AK132" s="741">
        <v>9.2592564639999999</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436</v>
      </c>
      <c r="W133" s="715"/>
      <c r="X133" s="715"/>
      <c r="Y133" s="715"/>
      <c r="Z133" s="716"/>
      <c r="AA133" s="717">
        <v>10.1</v>
      </c>
      <c r="AB133" s="718"/>
      <c r="AC133" s="718"/>
      <c r="AD133" s="718"/>
      <c r="AE133" s="719"/>
      <c r="AF133" s="717">
        <v>9.6</v>
      </c>
      <c r="AG133" s="718"/>
      <c r="AH133" s="718"/>
      <c r="AI133" s="718"/>
      <c r="AJ133" s="719"/>
      <c r="AK133" s="717">
        <v>9</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bRAU0qxApIxpN8Ga5lghMlzaljjg25Rn+KEuZWkppmLJDSBGaM4psqeUB54mtzw0oZpuBnoDpR4gMStQ4rnGVA==" saltValue="PDiet5k77N8G3vYaQUh6s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cmv6tZCpciCY8S1HWI4O+EgekEhFJ8w76JoMTPxtIth5bDmu7lK5pA1BjklWZAU4Qt6b4Ph/vw3EqTI6DKf/Uw==" saltValue="rJh9ggIVJEqCSWf79HJh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t8WEsocuBjiR8fhKUAqoqESq6ml8GeckKaT1QZAPyzdYp9FHbnXY2baDrR3Qt6kz3nwmrpSZbY8XMMAVmZ/Qg==" saltValue="PtgMI7XU4w+r+tVn2Rh/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439</v>
      </c>
      <c r="AP7" s="129"/>
      <c r="AQ7" s="130" t="s">
        <v>440</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441</v>
      </c>
      <c r="AQ8" s="136" t="s">
        <v>442</v>
      </c>
      <c r="AR8" s="137" t="s">
        <v>443</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444</v>
      </c>
      <c r="AL9" s="1124"/>
      <c r="AM9" s="1124"/>
      <c r="AN9" s="1125"/>
      <c r="AO9" s="138">
        <v>1367366</v>
      </c>
      <c r="AP9" s="138">
        <v>133116</v>
      </c>
      <c r="AQ9" s="139">
        <v>111034</v>
      </c>
      <c r="AR9" s="140">
        <v>19.899999999999999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445</v>
      </c>
      <c r="AL10" s="1124"/>
      <c r="AM10" s="1124"/>
      <c r="AN10" s="1125"/>
      <c r="AO10" s="141">
        <v>140596</v>
      </c>
      <c r="AP10" s="141">
        <v>13687</v>
      </c>
      <c r="AQ10" s="142">
        <v>15617</v>
      </c>
      <c r="AR10" s="143">
        <v>-12.4</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446</v>
      </c>
      <c r="AL11" s="1124"/>
      <c r="AM11" s="1124"/>
      <c r="AN11" s="1125"/>
      <c r="AO11" s="141" t="s">
        <v>320</v>
      </c>
      <c r="AP11" s="141" t="s">
        <v>320</v>
      </c>
      <c r="AQ11" s="142">
        <v>1538</v>
      </c>
      <c r="AR11" s="143" t="s">
        <v>320</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447</v>
      </c>
      <c r="AL12" s="1124"/>
      <c r="AM12" s="1124"/>
      <c r="AN12" s="1125"/>
      <c r="AO12" s="141" t="s">
        <v>320</v>
      </c>
      <c r="AP12" s="141" t="s">
        <v>320</v>
      </c>
      <c r="AQ12" s="142">
        <v>0</v>
      </c>
      <c r="AR12" s="143" t="s">
        <v>320</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448</v>
      </c>
      <c r="AL13" s="1124"/>
      <c r="AM13" s="1124"/>
      <c r="AN13" s="1125"/>
      <c r="AO13" s="141">
        <v>30120</v>
      </c>
      <c r="AP13" s="141">
        <v>2932</v>
      </c>
      <c r="AQ13" s="142">
        <v>4378</v>
      </c>
      <c r="AR13" s="143">
        <v>-33</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449</v>
      </c>
      <c r="AL14" s="1124"/>
      <c r="AM14" s="1124"/>
      <c r="AN14" s="1125"/>
      <c r="AO14" s="141">
        <v>42872</v>
      </c>
      <c r="AP14" s="141">
        <v>4174</v>
      </c>
      <c r="AQ14" s="142">
        <v>2499</v>
      </c>
      <c r="AR14" s="143">
        <v>67</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450</v>
      </c>
      <c r="AL15" s="1127"/>
      <c r="AM15" s="1127"/>
      <c r="AN15" s="1128"/>
      <c r="AO15" s="141">
        <v>-105008</v>
      </c>
      <c r="AP15" s="141">
        <v>-10223</v>
      </c>
      <c r="AQ15" s="142">
        <v>-6867</v>
      </c>
      <c r="AR15" s="143">
        <v>48.9</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119</v>
      </c>
      <c r="AL16" s="1127"/>
      <c r="AM16" s="1127"/>
      <c r="AN16" s="1128"/>
      <c r="AO16" s="141">
        <v>1475946</v>
      </c>
      <c r="AP16" s="141">
        <v>143686</v>
      </c>
      <c r="AQ16" s="142">
        <v>128199</v>
      </c>
      <c r="AR16" s="143">
        <v>12.1</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451</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452</v>
      </c>
      <c r="AP20" s="150" t="s">
        <v>453</v>
      </c>
      <c r="AQ20" s="151" t="s">
        <v>454</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455</v>
      </c>
      <c r="AL21" s="1130"/>
      <c r="AM21" s="1130"/>
      <c r="AN21" s="1131"/>
      <c r="AO21" s="154">
        <v>11.78</v>
      </c>
      <c r="AP21" s="155">
        <v>10.85</v>
      </c>
      <c r="AQ21" s="156">
        <v>0.93</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456</v>
      </c>
      <c r="AL22" s="1130"/>
      <c r="AM22" s="1130"/>
      <c r="AN22" s="1131"/>
      <c r="AO22" s="159">
        <v>90</v>
      </c>
      <c r="AP22" s="160">
        <v>96.2</v>
      </c>
      <c r="AQ22" s="161">
        <v>-6.2</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2" t="s">
        <v>457</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x14ac:dyDescent="0.15">
      <c r="A27" s="166"/>
      <c r="AO27" s="119"/>
      <c r="AP27" s="119"/>
      <c r="AQ27" s="119"/>
      <c r="AR27" s="119"/>
      <c r="AS27" s="119"/>
      <c r="AT27" s="119"/>
    </row>
    <row r="28" spans="1:46" ht="17.25" x14ac:dyDescent="0.15">
      <c r="A28" s="120" t="s">
        <v>458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459</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439</v>
      </c>
      <c r="AP30" s="129"/>
      <c r="AQ30" s="130" t="s">
        <v>440</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441</v>
      </c>
      <c r="AQ31" s="136" t="s">
        <v>442</v>
      </c>
      <c r="AR31" s="137" t="s">
        <v>443</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460</v>
      </c>
      <c r="AL32" s="1108"/>
      <c r="AM32" s="1108"/>
      <c r="AN32" s="1109"/>
      <c r="AO32" s="169">
        <v>641305</v>
      </c>
      <c r="AP32" s="169">
        <v>62432</v>
      </c>
      <c r="AQ32" s="170">
        <v>62185</v>
      </c>
      <c r="AR32" s="171">
        <v>0.4</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461</v>
      </c>
      <c r="AL33" s="1108"/>
      <c r="AM33" s="1108"/>
      <c r="AN33" s="1109"/>
      <c r="AO33" s="169" t="s">
        <v>320</v>
      </c>
      <c r="AP33" s="169" t="s">
        <v>320</v>
      </c>
      <c r="AQ33" s="170" t="s">
        <v>320</v>
      </c>
      <c r="AR33" s="171" t="s">
        <v>320</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462</v>
      </c>
      <c r="AL34" s="1108"/>
      <c r="AM34" s="1108"/>
      <c r="AN34" s="1109"/>
      <c r="AO34" s="169" t="s">
        <v>320</v>
      </c>
      <c r="AP34" s="169" t="s">
        <v>320</v>
      </c>
      <c r="AQ34" s="170" t="s">
        <v>320</v>
      </c>
      <c r="AR34" s="171" t="s">
        <v>320</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463</v>
      </c>
      <c r="AL35" s="1108"/>
      <c r="AM35" s="1108"/>
      <c r="AN35" s="1109"/>
      <c r="AO35" s="169">
        <v>329659</v>
      </c>
      <c r="AP35" s="169">
        <v>32093</v>
      </c>
      <c r="AQ35" s="170">
        <v>15497</v>
      </c>
      <c r="AR35" s="171">
        <v>107.1</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464</v>
      </c>
      <c r="AL36" s="1108"/>
      <c r="AM36" s="1108"/>
      <c r="AN36" s="1109"/>
      <c r="AO36" s="169">
        <v>22100</v>
      </c>
      <c r="AP36" s="169">
        <v>2151</v>
      </c>
      <c r="AQ36" s="170">
        <v>3842</v>
      </c>
      <c r="AR36" s="171">
        <v>-44</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465</v>
      </c>
      <c r="AL37" s="1108"/>
      <c r="AM37" s="1108"/>
      <c r="AN37" s="1109"/>
      <c r="AO37" s="169">
        <v>3</v>
      </c>
      <c r="AP37" s="169">
        <v>0</v>
      </c>
      <c r="AQ37" s="170">
        <v>306</v>
      </c>
      <c r="AR37" s="171">
        <v>-100</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466</v>
      </c>
      <c r="AL38" s="1111"/>
      <c r="AM38" s="1111"/>
      <c r="AN38" s="1112"/>
      <c r="AO38" s="172" t="s">
        <v>320</v>
      </c>
      <c r="AP38" s="172" t="s">
        <v>320</v>
      </c>
      <c r="AQ38" s="173">
        <v>4</v>
      </c>
      <c r="AR38" s="161" t="s">
        <v>320</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467</v>
      </c>
      <c r="AL39" s="1111"/>
      <c r="AM39" s="1111"/>
      <c r="AN39" s="1112"/>
      <c r="AO39" s="169">
        <v>-4803</v>
      </c>
      <c r="AP39" s="169">
        <v>-468</v>
      </c>
      <c r="AQ39" s="170">
        <v>-2250</v>
      </c>
      <c r="AR39" s="171">
        <v>-79.2</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468</v>
      </c>
      <c r="AL40" s="1108"/>
      <c r="AM40" s="1108"/>
      <c r="AN40" s="1109"/>
      <c r="AO40" s="169">
        <v>-620258</v>
      </c>
      <c r="AP40" s="169">
        <v>-60383</v>
      </c>
      <c r="AQ40" s="170">
        <v>-52332</v>
      </c>
      <c r="AR40" s="171">
        <v>15.4</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230</v>
      </c>
      <c r="AL41" s="1114"/>
      <c r="AM41" s="1114"/>
      <c r="AN41" s="1115"/>
      <c r="AO41" s="169">
        <v>368006</v>
      </c>
      <c r="AP41" s="169">
        <v>35826</v>
      </c>
      <c r="AQ41" s="170">
        <v>27253</v>
      </c>
      <c r="AR41" s="171">
        <v>31.5</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470</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439</v>
      </c>
      <c r="AN49" s="1118" t="s">
        <v>471</v>
      </c>
      <c r="AO49" s="1119"/>
      <c r="AP49" s="1119"/>
      <c r="AQ49" s="1119"/>
      <c r="AR49" s="1120"/>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472</v>
      </c>
      <c r="AO50" s="186" t="s">
        <v>473</v>
      </c>
      <c r="AP50" s="187" t="s">
        <v>474</v>
      </c>
      <c r="AQ50" s="188" t="s">
        <v>475</v>
      </c>
      <c r="AR50" s="189" t="s">
        <v>476</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477</v>
      </c>
      <c r="AL51" s="182"/>
      <c r="AM51" s="190">
        <v>494689</v>
      </c>
      <c r="AN51" s="191">
        <v>46000</v>
      </c>
      <c r="AO51" s="192">
        <v>-49</v>
      </c>
      <c r="AP51" s="193">
        <v>103390</v>
      </c>
      <c r="AQ51" s="194">
        <v>17.100000000000001</v>
      </c>
      <c r="AR51" s="195">
        <v>-66.099999999999994</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478</v>
      </c>
      <c r="AM52" s="198">
        <v>326476</v>
      </c>
      <c r="AN52" s="199">
        <v>30359</v>
      </c>
      <c r="AO52" s="200">
        <v>-0.1</v>
      </c>
      <c r="AP52" s="201">
        <v>51269</v>
      </c>
      <c r="AQ52" s="202">
        <v>4.5999999999999996</v>
      </c>
      <c r="AR52" s="203">
        <v>-4.7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479</v>
      </c>
      <c r="AL53" s="182"/>
      <c r="AM53" s="190">
        <v>1987470</v>
      </c>
      <c r="AN53" s="191">
        <v>187479</v>
      </c>
      <c r="AO53" s="192">
        <v>307.60000000000002</v>
      </c>
      <c r="AP53" s="193">
        <v>117234</v>
      </c>
      <c r="AQ53" s="194">
        <v>13.4</v>
      </c>
      <c r="AR53" s="195">
        <v>294.2</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478</v>
      </c>
      <c r="AM54" s="198">
        <v>323684</v>
      </c>
      <c r="AN54" s="199">
        <v>30533</v>
      </c>
      <c r="AO54" s="200">
        <v>0.6</v>
      </c>
      <c r="AP54" s="201">
        <v>59796</v>
      </c>
      <c r="AQ54" s="202">
        <v>16.600000000000001</v>
      </c>
      <c r="AR54" s="203">
        <v>-16</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480</v>
      </c>
      <c r="AL55" s="182"/>
      <c r="AM55" s="190">
        <v>1256390</v>
      </c>
      <c r="AN55" s="191">
        <v>119622</v>
      </c>
      <c r="AO55" s="192">
        <v>-36.200000000000003</v>
      </c>
      <c r="AP55" s="193">
        <v>97758</v>
      </c>
      <c r="AQ55" s="194">
        <v>-16.600000000000001</v>
      </c>
      <c r="AR55" s="195">
        <v>-19.600000000000001</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478</v>
      </c>
      <c r="AM56" s="198">
        <v>298638</v>
      </c>
      <c r="AN56" s="199">
        <v>28434</v>
      </c>
      <c r="AO56" s="200">
        <v>-6.9</v>
      </c>
      <c r="AP56" s="201">
        <v>45946</v>
      </c>
      <c r="AQ56" s="202">
        <v>-23.2</v>
      </c>
      <c r="AR56" s="203">
        <v>16.3</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481</v>
      </c>
      <c r="AL57" s="182"/>
      <c r="AM57" s="190">
        <v>647711</v>
      </c>
      <c r="AN57" s="191">
        <v>62593</v>
      </c>
      <c r="AO57" s="192">
        <v>-47.7</v>
      </c>
      <c r="AP57" s="193">
        <v>91338</v>
      </c>
      <c r="AQ57" s="194">
        <v>-6.6</v>
      </c>
      <c r="AR57" s="195">
        <v>-41.1</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478</v>
      </c>
      <c r="AM58" s="198">
        <v>302152</v>
      </c>
      <c r="AN58" s="199">
        <v>29199</v>
      </c>
      <c r="AO58" s="200">
        <v>2.7</v>
      </c>
      <c r="AP58" s="201">
        <v>43989</v>
      </c>
      <c r="AQ58" s="202">
        <v>-4.3</v>
      </c>
      <c r="AR58" s="203">
        <v>7</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482</v>
      </c>
      <c r="AL59" s="182"/>
      <c r="AM59" s="190">
        <v>1022783</v>
      </c>
      <c r="AN59" s="191">
        <v>99570</v>
      </c>
      <c r="AO59" s="192">
        <v>59.1</v>
      </c>
      <c r="AP59" s="193">
        <v>103975</v>
      </c>
      <c r="AQ59" s="194">
        <v>13.8</v>
      </c>
      <c r="AR59" s="195">
        <v>45.3</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478</v>
      </c>
      <c r="AM60" s="198">
        <v>680952</v>
      </c>
      <c r="AN60" s="199">
        <v>66292</v>
      </c>
      <c r="AO60" s="200">
        <v>127</v>
      </c>
      <c r="AP60" s="201">
        <v>52698</v>
      </c>
      <c r="AQ60" s="202">
        <v>19.8</v>
      </c>
      <c r="AR60" s="203">
        <v>107.2</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483</v>
      </c>
      <c r="AL61" s="204"/>
      <c r="AM61" s="205">
        <v>1081809</v>
      </c>
      <c r="AN61" s="206">
        <v>103053</v>
      </c>
      <c r="AO61" s="207">
        <v>46.8</v>
      </c>
      <c r="AP61" s="208">
        <v>102739</v>
      </c>
      <c r="AQ61" s="209">
        <v>4.2</v>
      </c>
      <c r="AR61" s="195">
        <v>42.6</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478</v>
      </c>
      <c r="AM62" s="198">
        <v>386380</v>
      </c>
      <c r="AN62" s="199">
        <v>36963</v>
      </c>
      <c r="AO62" s="200">
        <v>24.7</v>
      </c>
      <c r="AP62" s="201">
        <v>50740</v>
      </c>
      <c r="AQ62" s="202">
        <v>2.7</v>
      </c>
      <c r="AR62" s="203">
        <v>22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PdJLY8zC47B4S128wm8MDp3VifVwBu3HPAqgFZzWAFSdnWO2Xp0CeihMsyZFWvgr8ceiH+ClcCjf5asHnvI6EQ==" saltValue="S3u1a8/ualO2LBnkuhkE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5" zoomScaleNormal="8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oJhq4ZD3Tms9dUtjcHq9d8IbfyX2Un07d+PLpkfy05LVCVyNe1UpEpBnRtSGkfKDlcUyDh7cMLy89LRzGa0AaQ==" saltValue="DkKZV8kYGMGTquBkfGT/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N98rHwgIFIduydT38kplvD1mU/wXP9P5SYunJMeYBi+tjlcXMSbRb35gdtEhhQ5R9/6msxN2vE/k7M9vHPlKNA==" saltValue="avPy4/IsHhYDoKCgdCNR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484</v>
      </c>
    </row>
    <row r="46" spans="2:10" ht="29.25" customHeight="1" thickBot="1" x14ac:dyDescent="0.25">
      <c r="B46" s="215" t="s">
        <v>22</v>
      </c>
      <c r="C46" s="216"/>
      <c r="D46" s="216"/>
      <c r="E46" s="217" t="s">
        <v>485</v>
      </c>
      <c r="F46" s="218" t="s">
        <v>3</v>
      </c>
      <c r="G46" s="219" t="s">
        <v>4</v>
      </c>
      <c r="H46" s="219" t="s">
        <v>5</v>
      </c>
      <c r="I46" s="219" t="s">
        <v>6</v>
      </c>
      <c r="J46" s="220" t="s">
        <v>7</v>
      </c>
    </row>
    <row r="47" spans="2:10" ht="57.75" customHeight="1" x14ac:dyDescent="0.15">
      <c r="B47" s="221"/>
      <c r="C47" s="1133" t="s">
        <v>486</v>
      </c>
      <c r="D47" s="1133"/>
      <c r="E47" s="1134"/>
      <c r="F47" s="222">
        <v>19.36</v>
      </c>
      <c r="G47" s="223">
        <v>18.62</v>
      </c>
      <c r="H47" s="223">
        <v>17.61</v>
      </c>
      <c r="I47" s="223">
        <v>18.12</v>
      </c>
      <c r="J47" s="224">
        <v>17.93</v>
      </c>
    </row>
    <row r="48" spans="2:10" ht="57.75" customHeight="1" x14ac:dyDescent="0.15">
      <c r="B48" s="225"/>
      <c r="C48" s="1135" t="s">
        <v>487</v>
      </c>
      <c r="D48" s="1135"/>
      <c r="E48" s="1136"/>
      <c r="F48" s="226">
        <v>4.9400000000000004</v>
      </c>
      <c r="G48" s="227">
        <v>4.37</v>
      </c>
      <c r="H48" s="227">
        <v>7.83</v>
      </c>
      <c r="I48" s="227">
        <v>5.78</v>
      </c>
      <c r="J48" s="228">
        <v>4.22</v>
      </c>
    </row>
    <row r="49" spans="2:10" ht="57.75" customHeight="1" thickBot="1" x14ac:dyDescent="0.2">
      <c r="B49" s="229"/>
      <c r="C49" s="1137" t="s">
        <v>488</v>
      </c>
      <c r="D49" s="1137"/>
      <c r="E49" s="1138"/>
      <c r="F49" s="230">
        <v>2.2799999999999998</v>
      </c>
      <c r="G49" s="231" t="s">
        <v>489</v>
      </c>
      <c r="H49" s="231">
        <v>3.7</v>
      </c>
      <c r="I49" s="231" t="s">
        <v>490</v>
      </c>
      <c r="J49" s="232" t="s">
        <v>491</v>
      </c>
    </row>
    <row r="50" spans="2:10" x14ac:dyDescent="0.15"/>
  </sheetData>
  <sheetProtection algorithmName="SHA-512" hashValue="4V7hGeMpBVrB4XQQ4asogMnEtBtaFeEvHev6FsRNnnO0uVifgkCKX/SrizBCVnpQ5vc2w4/b4Kb4YMAAZ3cmWQ==" saltValue="PxSjkqG0YV6IpFlp+xdv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荊尾 雅之</cp:lastModifiedBy>
  <dcterms:created xsi:type="dcterms:W3CDTF">2025-07-24T11:32:01Z</dcterms:created>
  <dcterms:modified xsi:type="dcterms:W3CDTF">2025-09-08T09:54:02Z</dcterms:modified>
  <cp:category/>
</cp:coreProperties>
</file>