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ile\FileSV\01 総務課\01　財政関係\10公会計制度\●各種調査・アンケート\R07年度\【R07.9.19期限】令和５年度財政状況資料集の作成について（2回目・地方公会計関係）\02_町→県\"/>
    </mc:Choice>
  </mc:AlternateContent>
  <xr:revisionPtr revIDLastSave="0" documentId="13_ncr:1_{CBBB4584-20D1-48C0-8739-F0881AD52AFF}" xr6:coauthVersionLast="47" xr6:coauthVersionMax="47" xr10:uidLastSave="{00000000-0000-0000-0000-000000000000}"/>
  <bookViews>
    <workbookView xWindow="-120" yWindow="-120"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s="1"/>
  <c r="BY41" i="7"/>
  <c r="BE41" i="7"/>
  <c r="AM41" i="7"/>
  <c r="U41" i="7"/>
  <c r="E41" i="7"/>
  <c r="C41" i="7" s="1"/>
  <c r="DG40" i="7"/>
  <c r="CQ40" i="7"/>
  <c r="CO40" i="7" s="1"/>
  <c r="BY40" i="7"/>
  <c r="BE40" i="7"/>
  <c r="AM40" i="7"/>
  <c r="U40" i="7"/>
  <c r="E40" i="7"/>
  <c r="C40" i="7" s="1"/>
  <c r="DG39" i="7"/>
  <c r="CQ39" i="7"/>
  <c r="CO39" i="7" s="1"/>
  <c r="BY39" i="7"/>
  <c r="BE39" i="7"/>
  <c r="AM39" i="7"/>
  <c r="U39" i="7"/>
  <c r="E39" i="7"/>
  <c r="C39" i="7" s="1"/>
  <c r="DG38" i="7"/>
  <c r="CQ38" i="7"/>
  <c r="CO38" i="7" s="1"/>
  <c r="BY38" i="7"/>
  <c r="BE38" i="7"/>
  <c r="AM38" i="7"/>
  <c r="U38" i="7"/>
  <c r="E38" i="7"/>
  <c r="DG37" i="7"/>
  <c r="CQ37" i="7"/>
  <c r="CO37" i="7"/>
  <c r="BY37" i="7"/>
  <c r="BE37" i="7"/>
  <c r="AM37" i="7"/>
  <c r="U37" i="7"/>
  <c r="E37" i="7"/>
  <c r="DG36" i="7"/>
  <c r="CQ36" i="7"/>
  <c r="CO36" i="7"/>
  <c r="BY36" i="7"/>
  <c r="BE36" i="7"/>
  <c r="AM36" i="7"/>
  <c r="U36" i="7"/>
  <c r="E36" i="7"/>
  <c r="DG35" i="7"/>
  <c r="CQ35" i="7"/>
  <c r="BY35" i="7"/>
  <c r="BG35" i="7"/>
  <c r="AO35" i="7"/>
  <c r="W35" i="7"/>
  <c r="E35" i="7"/>
  <c r="DG34" i="7"/>
  <c r="CQ34" i="7"/>
  <c r="BY34" i="7"/>
  <c r="BG34" i="7"/>
  <c r="AO34" i="7"/>
  <c r="W34" i="7"/>
  <c r="E34" i="7"/>
  <c r="C34" i="7" s="1"/>
  <c r="C35" i="7" l="1"/>
  <c r="C36" i="7" s="1"/>
  <c r="C37" i="7" s="1"/>
  <c r="C38" i="7" s="1"/>
  <c r="U34" i="7" l="1"/>
  <c r="U35" i="7" s="1"/>
  <c r="AM34" i="7" l="1"/>
  <c r="AM35" i="7" l="1"/>
  <c r="BE34" i="7"/>
  <c r="BE35" i="7" s="1"/>
  <c r="BW34" i="7" l="1"/>
  <c r="BW35" i="7" s="1"/>
  <c r="BW36" i="7" s="1"/>
  <c r="BW37" i="7" s="1"/>
  <c r="BW38" i="7" s="1"/>
  <c r="BW39" i="7" s="1"/>
  <c r="BW40" i="7" s="1"/>
  <c r="BW41" i="7" s="1"/>
  <c r="CO34" i="7" l="1"/>
  <c r="CO35" i="7" s="1"/>
</calcChain>
</file>

<file path=xl/sharedStrings.xml><?xml version="1.0" encoding="utf-8"?>
<sst xmlns="http://schemas.openxmlformats.org/spreadsheetml/2006/main" count="1092" uniqueCount="558">
  <si>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</si>
  <si>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</si>
  <si>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</si>
  <si>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</si>
  <si>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</si>
  <si>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</si>
  <si>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</si>
  <si>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</si>
  <si>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</si>
  <si>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</si>
  <si>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</si>
  <si>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</si>
  <si>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</si>
  <si>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</si>
  <si>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</si>
  <si>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</si>
  <si>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</si>
  <si>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</si>
  <si>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</si>
  <si>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</si>
  <si>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Ⅲ－２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</si>
  <si>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</si>
  <si>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</si>
  <si>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</si>
  <si>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</si>
  <si>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</si>
  <si>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</si>
  <si>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</si>
  <si>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</si>
  <si>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</si>
  <si>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</si>
  <si>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</si>
  <si>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</si>
  <si>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</si>
  <si>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伯耆町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</si>
  <si>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</si>
  <si>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</si>
  <si>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</si>
  <si>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</si>
  <si>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</si>
  <si>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</si>
  <si>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</si>
  <si>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</si>
  <si>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</si>
  <si>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</si>
  <si>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</si>
  <si>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</si>
  <si>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</si>
  <si>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</si>
  <si>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</si>
  <si>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</si>
  <si>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</si>
  <si>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</si>
  <si>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</si>
  <si>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</si>
  <si>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</si>
  <si>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</si>
  <si>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</si>
  <si>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</si>
  <si>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</si>
  <si>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</si>
  <si>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</si>
  <si>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</si>
  <si>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</si>
  <si>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</si>
  <si>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</si>
  <si>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</si>
  <si>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</si>
  <si>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</si>
  <si>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</si>
  <si>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</si>
  <si>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</si>
  <si>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</si>
  <si>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</si>
  <si>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</si>
  <si>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</si>
  <si>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</si>
  <si>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</si>
  <si>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</si>
  <si>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</si>
  <si>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</si>
  <si>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</si>
  <si>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</si>
  <si>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</si>
  <si>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</si>
  <si>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</si>
  <si>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</si>
  <si>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</si>
  <si>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</si>
  <si>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</si>
  <si>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</si>
  <si>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</si>
  <si>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</si>
  <si>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</si>
  <si>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</si>
  <si>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</si>
  <si>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</si>
  <si>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</si>
  <si>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</si>
  <si>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</si>
  <si>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</si>
  <si>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</si>
  <si>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</si>
  <si>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</si>
  <si>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</si>
  <si>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</si>
  <si>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</si>
  <si>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</si>
  <si>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</si>
  <si>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</si>
  <si>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</si>
  <si>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</si>
  <si>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</si>
  <si>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</si>
  <si>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</si>
  <si>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</si>
  <si>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</si>
  <si>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</si>
  <si>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</si>
  <si>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</si>
  <si>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</si>
  <si>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</si>
  <si>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</si>
  <si>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</si>
  <si>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</si>
  <si>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</si>
  <si>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</si>
  <si>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</si>
  <si>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</si>
  <si>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</si>
  <si>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</si>
  <si>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</si>
  <si>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</si>
  <si>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</si>
  <si>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</si>
  <si>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</si>
  <si>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</si>
  <si>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</si>
  <si>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</si>
  <si>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</si>
  <si>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</si>
  <si>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</si>
  <si>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</si>
  <si>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</si>
  <si>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</si>
  <si>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鳥取県伯耆町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</si>
  <si>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</si>
  <si>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</si>
  <si>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</si>
  <si>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</si>
  <si>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</si>
  <si>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</si>
  <si>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</si>
  <si>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</si>
  <si>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</si>
  <si>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</si>
  <si>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</si>
  <si>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</si>
  <si>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</si>
  <si>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</si>
  <si>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</si>
  <si>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</si>
  <si>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</si>
  <si>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</si>
  <si>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</si>
  <si>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</si>
  <si>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</si>
  <si>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</si>
  <si>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</si>
  <si>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</si>
  <si>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</si>
  <si>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</si>
  <si>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</si>
  <si>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</si>
  <si>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</si>
  <si>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</si>
  <si>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</si>
  <si>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</si>
  <si>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</si>
  <si>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</si>
  <si>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</si>
  <si>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</si>
  <si>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</si>
  <si>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</si>
  <si>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</si>
  <si>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</si>
  <si>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</si>
  <si>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</si>
  <si>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</si>
  <si>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</si>
  <si>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</si>
  <si>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</si>
  <si>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</si>
  <si>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</si>
  <si>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</si>
  <si>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</si>
  <si>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</si>
  <si>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</si>
  <si>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</si>
  <si>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</si>
  <si>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</si>
  <si>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</si>
  <si>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</si>
  <si>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</si>
  <si>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</si>
  <si>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</si>
  <si>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</si>
  <si>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</si>
  <si>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</si>
  <si>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</si>
  <si>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</si>
  <si>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</si>
  <si>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</si>
  <si>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</si>
  <si>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</si>
  <si>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</si>
  <si>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</si>
  <si>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</si>
  <si>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</si>
  <si>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</si>
  <si>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</si>
  <si>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</si>
  <si>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</si>
  <si>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</si>
  <si>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</si>
  <si>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</si>
  <si>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</si>
  <si>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</si>
  <si>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</si>
  <si>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</si>
  <si>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</si>
  <si>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</si>
  <si>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</si>
  <si>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</si>
  <si>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</si>
  <si>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</si>
  <si>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</si>
  <si>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</si>
  <si>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</si>
  <si>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</si>
  <si>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</si>
  <si>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</si>
  <si>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</si>
  <si>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</si>
  <si>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</si>
  <si>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</si>
  <si>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</si>
  <si>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</si>
  <si>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</si>
  <si>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</si>
  <si>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</si>
  <si>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</si>
  <si>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</si>
  <si>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</si>
  <si>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</si>
  <si>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</si>
  <si>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</si>
  <si>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</si>
  <si>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</si>
  <si>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</si>
  <si>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</si>
  <si>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</si>
  <si>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</si>
  <si>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</si>
  <si>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</si>
  <si>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</si>
  <si>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</si>
  <si>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</si>
  <si>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</si>
  <si>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</si>
  <si>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観光施設</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</si>
  <si>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</si>
  <si>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</si>
  <si>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</si>
  <si>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</si>
  <si>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</si>
  <si>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</si>
  <si>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</si>
  <si>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</si>
  <si>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</si>
  <si>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</si>
  <si>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</si>
  <si>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</si>
  <si>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</si>
  <si>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</si>
  <si>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</si>
  <si>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</si>
  <si>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</si>
  <si>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</si>
  <si>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</si>
  <si>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</si>
  <si>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</si>
  <si>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</si>
  <si>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</si>
  <si>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</si>
  <si>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</si>
  <si>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</si>
  <si>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鳥取県伯耆町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</si>
  <si>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</si>
  <si>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</si>
  <si>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</si>
  <si>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</si>
  <si>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</si>
  <si>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</si>
  <si>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</si>
  <si>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</si>
  <si>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</si>
  <si>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</si>
  <si>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</si>
  <si>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</si>
  <si>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</si>
  <si>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</si>
  <si>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</si>
  <si>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</si>
  <si>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</si>
  <si>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</si>
  <si>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</si>
  <si>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</si>
  <si>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5"/>
  </si>
  <si>
    <t>植田正治写真美術財団</t>
  </si>
  <si>
    <t>町営公園墓地事業特別会計</t>
    <phoneticPr fontId="5"/>
  </si>
  <si>
    <t>伯耆町地域振興</t>
  </si>
  <si>
    <t>住宅新築資金等貸付事業特別会計</t>
    <phoneticPr fontId="5"/>
  </si>
  <si>
    <t>地域交通特別会計</t>
    <phoneticPr fontId="5"/>
  </si>
  <si>
    <t>丸山地区専用水道事業特別会計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</si>
  <si>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</si>
  <si>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</si>
  <si>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</si>
  <si>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</si>
  <si>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</si>
  <si>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</si>
  <si>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</si>
  <si>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</si>
  <si>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</si>
  <si>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</si>
  <si>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</si>
  <si>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</si>
  <si>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</si>
  <si>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</si>
  <si>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</si>
  <si>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</si>
  <si>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</si>
  <si>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</si>
  <si>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浄化槽整備事業特別会計</t>
    <phoneticPr fontId="5"/>
  </si>
  <si>
    <t>法非適用企業</t>
    <phoneticPr fontId="5"/>
  </si>
  <si>
    <t>索道事業特別会計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</si>
  <si>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</si>
  <si>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</si>
  <si>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</si>
  <si>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</si>
  <si>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</si>
  <si>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鳥取県町村総合事務組合</t>
    <rPh sb="0" eb="3">
      <t>トットリケン</t>
    </rPh>
    <rPh sb="3" eb="5">
      <t>チョウソン</t>
    </rPh>
    <rPh sb="5" eb="7">
      <t>ソウゴウ</t>
    </rPh>
    <rPh sb="7" eb="9">
      <t>ジム</t>
    </rPh>
    <rPh sb="9" eb="11">
      <t>クミアイ</t>
    </rPh>
    <phoneticPr fontId="2"/>
  </si>
  <si>
    <t>南部町・伯耆町清掃施設管理組合</t>
    <rPh sb="0" eb="3">
      <t>ナンブチョウ</t>
    </rPh>
    <rPh sb="4" eb="7">
      <t>ホウキチョウ</t>
    </rPh>
    <rPh sb="7" eb="9">
      <t>セイソウ</t>
    </rPh>
    <rPh sb="9" eb="11">
      <t>シセツ</t>
    </rPh>
    <rPh sb="11" eb="13">
      <t>カンリ</t>
    </rPh>
    <rPh sb="13" eb="15">
      <t>クミアイ</t>
    </rPh>
    <phoneticPr fontId="2"/>
  </si>
  <si>
    <t>鳥取県西部広域行政管理組合</t>
    <rPh sb="0" eb="3">
      <t>トットリケン</t>
    </rPh>
    <rPh sb="3" eb="5">
      <t>セイブ</t>
    </rPh>
    <rPh sb="5" eb="7">
      <t>コウイキ</t>
    </rPh>
    <rPh sb="7" eb="9">
      <t>ギョウセイ</t>
    </rPh>
    <rPh sb="9" eb="11">
      <t>カンリ</t>
    </rPh>
    <rPh sb="11" eb="13">
      <t>クミアイ</t>
    </rPh>
    <phoneticPr fontId="2"/>
  </si>
  <si>
    <t>南部箕蚊屋広域連合</t>
    <rPh sb="0" eb="2">
      <t>ナンブ</t>
    </rPh>
    <rPh sb="2" eb="5">
      <t>ミノカヤ</t>
    </rPh>
    <rPh sb="5" eb="7">
      <t>コウイキ</t>
    </rPh>
    <rPh sb="7" eb="9">
      <t>レンゴウ</t>
    </rPh>
    <phoneticPr fontId="2"/>
  </si>
  <si>
    <t>一般会計</t>
    <rPh sb="0" eb="2">
      <t>イッパン</t>
    </rPh>
    <rPh sb="2" eb="4">
      <t>カイケイ</t>
    </rPh>
    <phoneticPr fontId="2"/>
  </si>
  <si>
    <t>特別会計</t>
    <rPh sb="0" eb="2">
      <t>トクベツ</t>
    </rPh>
    <rPh sb="2" eb="4">
      <t>カイケイ</t>
    </rPh>
    <phoneticPr fontId="2"/>
  </si>
  <si>
    <t>鳥取県後期高齢者医療広域連合</t>
    <rPh sb="0" eb="3">
      <t>トットリケン</t>
    </rPh>
    <rPh sb="3" eb="5">
      <t>コウキ</t>
    </rPh>
    <rPh sb="5" eb="8">
      <t>コウレイシャ</t>
    </rPh>
    <rPh sb="8" eb="10">
      <t>イリョウ</t>
    </rPh>
    <rPh sb="10" eb="12">
      <t>コウイキ</t>
    </rPh>
    <rPh sb="12" eb="14">
      <t>レンゴウ</t>
    </rPh>
    <phoneticPr fontId="2"/>
  </si>
  <si>
    <t>日野病院組合</t>
    <rPh sb="0" eb="2">
      <t>ヒノ</t>
    </rPh>
    <rPh sb="2" eb="4">
      <t>ビョウイン</t>
    </rPh>
    <rPh sb="4" eb="6">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</si>
  <si>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</si>
  <si>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</si>
  <si>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</si>
  <si>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</si>
  <si>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</si>
  <si>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</si>
  <si>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</si>
  <si>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</si>
  <si>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</si>
  <si>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</si>
  <si>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</si>
  <si>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</si>
  <si>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</si>
  <si>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</si>
  <si>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</si>
  <si>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</si>
  <si>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</si>
  <si>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</si>
  <si>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</si>
  <si>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</si>
  <si>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</si>
  <si>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</si>
  <si>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</si>
  <si>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</si>
  <si>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</si>
  <si>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</si>
  <si>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</si>
  <si>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</si>
  <si>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</si>
  <si>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</si>
  <si>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</si>
  <si>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</si>
  <si>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</si>
  <si>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</si>
  <si>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</si>
  <si>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</si>
  <si>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</si>
  <si>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</si>
  <si>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</si>
  <si>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</si>
  <si>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</si>
  <si>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</si>
  <si>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</si>
  <si>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</si>
  <si>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</si>
  <si>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</si>
  <si>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</si>
  <si>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</si>
  <si>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</si>
  <si>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</si>
  <si>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</si>
  <si>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</si>
  <si>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</si>
  <si>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</si>
  <si>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</si>
  <si>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</si>
  <si>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</si>
  <si>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</si>
  <si>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</si>
  <si>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</si>
  <si>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</si>
  <si>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</si>
  <si>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</si>
  <si>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</si>
  <si>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</si>
  <si>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</si>
  <si>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</si>
  <si>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</si>
  <si>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</si>
  <si>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</si>
  <si>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</si>
  <si>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</si>
  <si>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</si>
  <si>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</si>
  <si>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</si>
  <si>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</si>
  <si>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</si>
  <si>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</si>
  <si>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</si>
  <si>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</si>
  <si>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</si>
  <si>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</si>
  <si>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</si>
  <si>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</si>
  <si>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</si>
  <si>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</si>
  <si>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</si>
  <si>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</si>
  <si>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</si>
  <si>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</si>
  <si>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</si>
  <si>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</si>
  <si>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</si>
  <si>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</si>
  <si>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</si>
  <si>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</si>
  <si>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</si>
  <si>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</si>
  <si>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</si>
  <si>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</si>
  <si>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</si>
  <si>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</si>
  <si>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</si>
  <si>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</si>
  <si>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</si>
  <si>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</si>
  <si>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</si>
  <si>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</si>
  <si>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</si>
  <si>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</si>
  <si>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</si>
  <si>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</si>
  <si>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</si>
  <si>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</si>
  <si>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</si>
  <si>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</si>
  <si>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</si>
  <si>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</si>
  <si>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</si>
  <si>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</si>
  <si>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</si>
  <si>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</si>
  <si>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</si>
  <si>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</si>
  <si>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</si>
  <si>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</si>
  <si>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</si>
  <si>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</si>
  <si>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</si>
  <si>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1.62</t>
  </si>
  <si>
    <t>▲ 1.34</t>
  </si>
  <si>
    <t>会計</t>
    <rPh sb="0" eb="2">
      <t>カイケイ</t>
    </rPh>
    <phoneticPr fontId="5"/>
  </si>
  <si>
    <t>住宅新築資金等貸付事業特別会計</t>
  </si>
  <si>
    <t>▲ 0.48</t>
  </si>
  <si>
    <t>▲ 0.45</t>
  </si>
  <si>
    <t>▲ 0.42</t>
  </si>
  <si>
    <t>▲ 0.43</t>
  </si>
  <si>
    <t>一般会計</t>
  </si>
  <si>
    <t>水道事業会計</t>
  </si>
  <si>
    <t>下水道事業会計</t>
  </si>
  <si>
    <t>国民健康保険特別会計</t>
  </si>
  <si>
    <t>浄化槽整備事業特別会計</t>
  </si>
  <si>
    <t>町営公園墓地事業特別会計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</si>
  <si>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</si>
  <si>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</si>
  <si>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</si>
  <si>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</si>
  <si>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</si>
  <si>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</si>
  <si>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</si>
  <si>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</si>
  <si>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</si>
  <si>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</si>
  <si>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</si>
  <si>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</si>
  <si>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</si>
  <si>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</si>
  <si>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</si>
  <si>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</si>
  <si>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</si>
  <si>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</si>
  <si>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</si>
  <si>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</si>
  <si>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</si>
  <si>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</si>
  <si>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</si>
  <si>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</si>
  <si>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</si>
  <si>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</si>
  <si>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</si>
  <si>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</si>
  <si>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</si>
  <si>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</si>
  <si>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</si>
  <si>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</si>
  <si>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</si>
  <si>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</si>
  <si>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</si>
  <si>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</si>
  <si>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</si>
  <si>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</si>
  <si>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</si>
  <si>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</si>
  <si>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</si>
  <si>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</si>
  <si>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</si>
  <si>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</si>
  <si>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</si>
  <si>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</si>
  <si>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</si>
  <si>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</si>
  <si>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公共施設等整備基金</t>
    <phoneticPr fontId="5"/>
  </si>
  <si>
    <t>地域振興基金</t>
    <phoneticPr fontId="25"/>
  </si>
  <si>
    <t>農業集落排水事業推進基金</t>
    <phoneticPr fontId="25"/>
  </si>
  <si>
    <t>丸山地区専用水道事業基金</t>
    <phoneticPr fontId="25"/>
  </si>
  <si>
    <t>伯耆町豊かなふるさと創造基金</t>
    <phoneticPr fontId="25"/>
  </si>
  <si>
    <t>基金残高合計</t>
    <rPh sb="0" eb="2">
      <t>キキン</t>
    </rPh>
    <rPh sb="2" eb="4">
      <t>ザンダカ</t>
    </rPh>
    <rPh sb="4" eb="6">
      <t>ゴウケイ</t>
    </rPh>
    <phoneticPr fontId="5"/>
  </si>
  <si>
    <t>　公共施設の長寿命化対策改修を計画的に実施したことにより、有形固定資産減価償却率の上昇は最小限に抑えることができた。
また、財源となる地方債は、財政措置のある有利な地方債を発行することや、低利率で借入することを目的に償還期間の短縮を行うなど、将来負担比率が上昇しないよう対策を行った。</t>
    <phoneticPr fontId="5"/>
  </si>
  <si>
    <t>　実質公債費比率が前年度より1.1％上昇した。これは、低い利率で借入することを目的に、新たな借入の償還期間を短縮したため、単年度あたりの償還額が増額となったことが要因となっている。実質公債費比率は上昇したものの、将来負担軽減につなげることができた。
　また、公共施設の長寿命化工事をはじめとする普通建設事業がピークを過ぎ、その財源である地方債借入金・現在高が減少したことや、平成20年頃に多く借入をした臨時財政対策債の償還が完了したことも、将来負担額が減少した要因となっている。
　今後も交付税措置のある有利な地方債の活用等により、適正な公債費管理を行う。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</si>
</sst>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77" fontId="9" fillId="0" borderId="68" xfId="11" applyNumberFormat="1" applyFon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3" fillId="0" borderId="5" xfId="11" applyBorder="1" applyAlignment="1">
      <alignment horizontal="right" vertical="center" shrinkToFit="1"/>
    </xf>
    <xf numFmtId="182" fontId="9" fillId="0" borderId="1" xfId="11" applyNumberFormat="1" applyFont="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0148-414D-919C-7518FCDF7D2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93374</c:v>
                </c:pt>
                <c:pt idx="1">
                  <c:v>79740</c:v>
                </c:pt>
                <c:pt idx="2">
                  <c:v>77562</c:v>
                </c:pt>
                <c:pt idx="3">
                  <c:v>74896</c:v>
                </c:pt>
                <c:pt idx="4">
                  <c:v>56084</c:v>
                </c:pt>
              </c:numCache>
            </c:numRef>
          </c:val>
          <c:smooth val="0"/>
          <c:extLst>
            <c:ext xmlns:c16="http://schemas.microsoft.com/office/drawing/2014/chart" uri="{C3380CC4-5D6E-409C-BE32-E72D297353CC}">
              <c16:uniqueId val="{00000001-0148-414D-919C-7518FCDF7D2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5.19</c:v>
                </c:pt>
                <c:pt idx="1">
                  <c:v>8.0299999999999994</c:v>
                </c:pt>
                <c:pt idx="2">
                  <c:v>5.89</c:v>
                </c:pt>
                <c:pt idx="3">
                  <c:v>9.16</c:v>
                </c:pt>
                <c:pt idx="4">
                  <c:v>7.98</c:v>
                </c:pt>
              </c:numCache>
            </c:numRef>
          </c:val>
          <c:extLst>
            <c:ext xmlns:c16="http://schemas.microsoft.com/office/drawing/2014/chart" uri="{C3380CC4-5D6E-409C-BE32-E72D297353CC}">
              <c16:uniqueId val="{00000000-AFAC-4681-A4E5-3734DB84908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20.58</c:v>
                </c:pt>
                <c:pt idx="1">
                  <c:v>19.53</c:v>
                </c:pt>
                <c:pt idx="2">
                  <c:v>18.28</c:v>
                </c:pt>
                <c:pt idx="3">
                  <c:v>18.61</c:v>
                </c:pt>
                <c:pt idx="4">
                  <c:v>18.95</c:v>
                </c:pt>
              </c:numCache>
            </c:numRef>
          </c:val>
          <c:extLst>
            <c:ext xmlns:c16="http://schemas.microsoft.com/office/drawing/2014/chart" uri="{C3380CC4-5D6E-409C-BE32-E72D297353CC}">
              <c16:uniqueId val="{00000001-AFAC-4681-A4E5-3734DB8490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0.85</c:v>
                </c:pt>
                <c:pt idx="1">
                  <c:v>3.11</c:v>
                </c:pt>
                <c:pt idx="2">
                  <c:v>-1.62</c:v>
                </c:pt>
                <c:pt idx="3">
                  <c:v>3.17</c:v>
                </c:pt>
                <c:pt idx="4">
                  <c:v>-1.34</c:v>
                </c:pt>
              </c:numCache>
            </c:numRef>
          </c:val>
          <c:smooth val="0"/>
          <c:extLst>
            <c:ext xmlns:c16="http://schemas.microsoft.com/office/drawing/2014/chart" uri="{C3380CC4-5D6E-409C-BE32-E72D297353CC}">
              <c16:uniqueId val="{00000002-AFAC-4681-A4E5-3734DB8490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0.46</c:v>
                </c:pt>
                <c:pt idx="2">
                  <c:v>#N/A</c:v>
                </c:pt>
                <c:pt idx="3">
                  <c:v>0.34</c:v>
                </c:pt>
                <c:pt idx="4">
                  <c:v>#N/A</c:v>
                </c:pt>
                <c:pt idx="5">
                  <c:v>0.01</c:v>
                </c:pt>
                <c:pt idx="6">
                  <c:v>#N/A</c:v>
                </c:pt>
                <c:pt idx="7">
                  <c:v>0</c:v>
                </c:pt>
                <c:pt idx="8">
                  <c:v>#N/A</c:v>
                </c:pt>
                <c:pt idx="9">
                  <c:v>0</c:v>
                </c:pt>
              </c:numCache>
            </c:numRef>
          </c:val>
          <c:extLst>
            <c:ext xmlns:c16="http://schemas.microsoft.com/office/drawing/2014/chart" uri="{C3380CC4-5D6E-409C-BE32-E72D297353CC}">
              <c16:uniqueId val="{00000000-A109-4C4D-BB1B-C7D3D9F086A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09-4C4D-BB1B-C7D3D9F086A6}"/>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0.01</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2-A109-4C4D-BB1B-C7D3D9F086A6}"/>
            </c:ext>
          </c:extLst>
        </c:ser>
        <c:ser>
          <c:idx val="3"/>
          <c:order val="3"/>
          <c:tx>
            <c:strRef>
              <c:f>[1]データシート!$A$30</c:f>
              <c:strCache>
                <c:ptCount val="1"/>
                <c:pt idx="0">
                  <c:v>町営公園墓地事業特別会計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0.15</c:v>
                </c:pt>
                <c:pt idx="2">
                  <c:v>#N/A</c:v>
                </c:pt>
                <c:pt idx="3">
                  <c:v>0.14000000000000001</c:v>
                </c:pt>
                <c:pt idx="4">
                  <c:v>#N/A</c:v>
                </c:pt>
                <c:pt idx="5">
                  <c:v>0.16</c:v>
                </c:pt>
                <c:pt idx="6">
                  <c:v>#N/A</c:v>
                </c:pt>
                <c:pt idx="7">
                  <c:v>0.16</c:v>
                </c:pt>
                <c:pt idx="8">
                  <c:v>#N/A</c:v>
                </c:pt>
                <c:pt idx="9">
                  <c:v>0.15</c:v>
                </c:pt>
              </c:numCache>
            </c:numRef>
          </c:val>
          <c:extLst>
            <c:ext xmlns:c16="http://schemas.microsoft.com/office/drawing/2014/chart" uri="{C3380CC4-5D6E-409C-BE32-E72D297353CC}">
              <c16:uniqueId val="{00000003-A109-4C4D-BB1B-C7D3D9F086A6}"/>
            </c:ext>
          </c:extLst>
        </c:ser>
        <c:ser>
          <c:idx val="4"/>
          <c:order val="4"/>
          <c:tx>
            <c:strRef>
              <c:f>[1]データシート!$A$31</c:f>
              <c:strCache>
                <c:ptCount val="1"/>
                <c:pt idx="0">
                  <c:v>浄化槽整備事業特別会計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0.16</c:v>
                </c:pt>
              </c:numCache>
            </c:numRef>
          </c:val>
          <c:extLst>
            <c:ext xmlns:c16="http://schemas.microsoft.com/office/drawing/2014/chart" uri="{C3380CC4-5D6E-409C-BE32-E72D297353CC}">
              <c16:uniqueId val="{00000004-A109-4C4D-BB1B-C7D3D9F086A6}"/>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0.96</c:v>
                </c:pt>
                <c:pt idx="2">
                  <c:v>#N/A</c:v>
                </c:pt>
                <c:pt idx="3">
                  <c:v>0.75</c:v>
                </c:pt>
                <c:pt idx="4">
                  <c:v>#N/A</c:v>
                </c:pt>
                <c:pt idx="5">
                  <c:v>0.98</c:v>
                </c:pt>
                <c:pt idx="6">
                  <c:v>#N/A</c:v>
                </c:pt>
                <c:pt idx="7">
                  <c:v>1.26</c:v>
                </c:pt>
                <c:pt idx="8">
                  <c:v>#N/A</c:v>
                </c:pt>
                <c:pt idx="9">
                  <c:v>0.46</c:v>
                </c:pt>
              </c:numCache>
            </c:numRef>
          </c:val>
          <c:extLst>
            <c:ext xmlns:c16="http://schemas.microsoft.com/office/drawing/2014/chart" uri="{C3380CC4-5D6E-409C-BE32-E72D297353CC}">
              <c16:uniqueId val="{00000005-A109-4C4D-BB1B-C7D3D9F086A6}"/>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0</c:v>
                </c:pt>
                <c:pt idx="1">
                  <c:v>0</c:v>
                </c:pt>
                <c:pt idx="2">
                  <c:v>0</c:v>
                </c:pt>
                <c:pt idx="3">
                  <c:v>0</c:v>
                </c:pt>
                <c:pt idx="4">
                  <c:v>#N/A</c:v>
                </c:pt>
                <c:pt idx="5">
                  <c:v>0.15</c:v>
                </c:pt>
                <c:pt idx="6">
                  <c:v>#N/A</c:v>
                </c:pt>
                <c:pt idx="7">
                  <c:v>0.22</c:v>
                </c:pt>
                <c:pt idx="8">
                  <c:v>#N/A</c:v>
                </c:pt>
                <c:pt idx="9">
                  <c:v>0.71</c:v>
                </c:pt>
              </c:numCache>
            </c:numRef>
          </c:val>
          <c:extLst>
            <c:ext xmlns:c16="http://schemas.microsoft.com/office/drawing/2014/chart" uri="{C3380CC4-5D6E-409C-BE32-E72D297353CC}">
              <c16:uniqueId val="{00000006-A109-4C4D-BB1B-C7D3D9F086A6}"/>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1.02</c:v>
                </c:pt>
                <c:pt idx="2">
                  <c:v>#N/A</c:v>
                </c:pt>
                <c:pt idx="3">
                  <c:v>1.32</c:v>
                </c:pt>
                <c:pt idx="4">
                  <c:v>#N/A</c:v>
                </c:pt>
                <c:pt idx="5">
                  <c:v>1.65</c:v>
                </c:pt>
                <c:pt idx="6">
                  <c:v>#N/A</c:v>
                </c:pt>
                <c:pt idx="7">
                  <c:v>2.37</c:v>
                </c:pt>
                <c:pt idx="8">
                  <c:v>#N/A</c:v>
                </c:pt>
                <c:pt idx="9">
                  <c:v>3.53</c:v>
                </c:pt>
              </c:numCache>
            </c:numRef>
          </c:val>
          <c:extLst>
            <c:ext xmlns:c16="http://schemas.microsoft.com/office/drawing/2014/chart" uri="{C3380CC4-5D6E-409C-BE32-E72D297353CC}">
              <c16:uniqueId val="{00000007-A109-4C4D-BB1B-C7D3D9F086A6}"/>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5.48</c:v>
                </c:pt>
                <c:pt idx="2">
                  <c:v>#N/A</c:v>
                </c:pt>
                <c:pt idx="3">
                  <c:v>8.06</c:v>
                </c:pt>
                <c:pt idx="4">
                  <c:v>#N/A</c:v>
                </c:pt>
                <c:pt idx="5">
                  <c:v>6.13</c:v>
                </c:pt>
                <c:pt idx="6">
                  <c:v>#N/A</c:v>
                </c:pt>
                <c:pt idx="7">
                  <c:v>9.4</c:v>
                </c:pt>
                <c:pt idx="8">
                  <c:v>#N/A</c:v>
                </c:pt>
                <c:pt idx="9">
                  <c:v>8.25</c:v>
                </c:pt>
              </c:numCache>
            </c:numRef>
          </c:val>
          <c:extLst>
            <c:ext xmlns:c16="http://schemas.microsoft.com/office/drawing/2014/chart" uri="{C3380CC4-5D6E-409C-BE32-E72D297353CC}">
              <c16:uniqueId val="{00000008-A109-4C4D-BB1B-C7D3D9F086A6}"/>
            </c:ext>
          </c:extLst>
        </c:ser>
        <c:ser>
          <c:idx val="9"/>
          <c:order val="9"/>
          <c:tx>
            <c:strRef>
              <c:f>[1]データシート!$A$36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0.48</c:v>
                </c:pt>
                <c:pt idx="1">
                  <c:v>#N/A</c:v>
                </c:pt>
                <c:pt idx="2">
                  <c:v>0.45</c:v>
                </c:pt>
                <c:pt idx="3">
                  <c:v>#N/A</c:v>
                </c:pt>
                <c:pt idx="4">
                  <c:v>0.42</c:v>
                </c:pt>
                <c:pt idx="5">
                  <c:v>#N/A</c:v>
                </c:pt>
                <c:pt idx="6">
                  <c:v>0.43</c:v>
                </c:pt>
                <c:pt idx="7">
                  <c:v>#N/A</c:v>
                </c:pt>
                <c:pt idx="8">
                  <c:v>0.43</c:v>
                </c:pt>
                <c:pt idx="9">
                  <c:v>#N/A</c:v>
                </c:pt>
              </c:numCache>
            </c:numRef>
          </c:val>
          <c:extLst>
            <c:ext xmlns:c16="http://schemas.microsoft.com/office/drawing/2014/chart" uri="{C3380CC4-5D6E-409C-BE32-E72D297353CC}">
              <c16:uniqueId val="{00000009-A109-4C4D-BB1B-C7D3D9F086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1024</c:v>
                </c:pt>
                <c:pt idx="5">
                  <c:v>1036</c:v>
                </c:pt>
                <c:pt idx="8">
                  <c:v>1061</c:v>
                </c:pt>
                <c:pt idx="11">
                  <c:v>1127</c:v>
                </c:pt>
                <c:pt idx="14">
                  <c:v>1032</c:v>
                </c:pt>
              </c:numCache>
            </c:numRef>
          </c:val>
          <c:extLst>
            <c:ext xmlns:c16="http://schemas.microsoft.com/office/drawing/2014/chart" uri="{C3380CC4-5D6E-409C-BE32-E72D297353CC}">
              <c16:uniqueId val="{00000000-3FBF-4277-95E6-08BB7E501DA7}"/>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BF-4277-95E6-08BB7E501DA7}"/>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2</c:v>
                </c:pt>
                <c:pt idx="3">
                  <c:v>7</c:v>
                </c:pt>
                <c:pt idx="6">
                  <c:v>0</c:v>
                </c:pt>
                <c:pt idx="9">
                  <c:v>0</c:v>
                </c:pt>
                <c:pt idx="12">
                  <c:v>0</c:v>
                </c:pt>
              </c:numCache>
            </c:numRef>
          </c:val>
          <c:extLst>
            <c:ext xmlns:c16="http://schemas.microsoft.com/office/drawing/2014/chart" uri="{C3380CC4-5D6E-409C-BE32-E72D297353CC}">
              <c16:uniqueId val="{00000002-3FBF-4277-95E6-08BB7E501DA7}"/>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25</c:v>
                </c:pt>
                <c:pt idx="3">
                  <c:v>26</c:v>
                </c:pt>
                <c:pt idx="6">
                  <c:v>26</c:v>
                </c:pt>
                <c:pt idx="9">
                  <c:v>23</c:v>
                </c:pt>
                <c:pt idx="12">
                  <c:v>25</c:v>
                </c:pt>
              </c:numCache>
            </c:numRef>
          </c:val>
          <c:extLst>
            <c:ext xmlns:c16="http://schemas.microsoft.com/office/drawing/2014/chart" uri="{C3380CC4-5D6E-409C-BE32-E72D297353CC}">
              <c16:uniqueId val="{00000003-3FBF-4277-95E6-08BB7E501DA7}"/>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349</c:v>
                </c:pt>
                <c:pt idx="3">
                  <c:v>298</c:v>
                </c:pt>
                <c:pt idx="6">
                  <c:v>303</c:v>
                </c:pt>
                <c:pt idx="9">
                  <c:v>363</c:v>
                </c:pt>
                <c:pt idx="12">
                  <c:v>397</c:v>
                </c:pt>
              </c:numCache>
            </c:numRef>
          </c:val>
          <c:extLst>
            <c:ext xmlns:c16="http://schemas.microsoft.com/office/drawing/2014/chart" uri="{C3380CC4-5D6E-409C-BE32-E72D297353CC}">
              <c16:uniqueId val="{00000004-3FBF-4277-95E6-08BB7E501DA7}"/>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BF-4277-95E6-08BB7E501DA7}"/>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BF-4277-95E6-08BB7E501DA7}"/>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952</c:v>
                </c:pt>
                <c:pt idx="3">
                  <c:v>966</c:v>
                </c:pt>
                <c:pt idx="6">
                  <c:v>991</c:v>
                </c:pt>
                <c:pt idx="9">
                  <c:v>1096</c:v>
                </c:pt>
                <c:pt idx="12">
                  <c:v>1006</c:v>
                </c:pt>
              </c:numCache>
            </c:numRef>
          </c:val>
          <c:extLst>
            <c:ext xmlns:c16="http://schemas.microsoft.com/office/drawing/2014/chart" uri="{C3380CC4-5D6E-409C-BE32-E72D297353CC}">
              <c16:uniqueId val="{00000007-3FBF-4277-95E6-08BB7E501D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304</c:v>
                </c:pt>
                <c:pt idx="2">
                  <c:v>#N/A</c:v>
                </c:pt>
                <c:pt idx="3">
                  <c:v>#N/A</c:v>
                </c:pt>
                <c:pt idx="4">
                  <c:v>261</c:v>
                </c:pt>
                <c:pt idx="5">
                  <c:v>#N/A</c:v>
                </c:pt>
                <c:pt idx="6">
                  <c:v>#N/A</c:v>
                </c:pt>
                <c:pt idx="7">
                  <c:v>259</c:v>
                </c:pt>
                <c:pt idx="8">
                  <c:v>#N/A</c:v>
                </c:pt>
                <c:pt idx="9">
                  <c:v>#N/A</c:v>
                </c:pt>
                <c:pt idx="10">
                  <c:v>355</c:v>
                </c:pt>
                <c:pt idx="11">
                  <c:v>#N/A</c:v>
                </c:pt>
                <c:pt idx="12">
                  <c:v>#N/A</c:v>
                </c:pt>
                <c:pt idx="13">
                  <c:v>396</c:v>
                </c:pt>
                <c:pt idx="14">
                  <c:v>#N/A</c:v>
                </c:pt>
              </c:numCache>
            </c:numRef>
          </c:val>
          <c:smooth val="0"/>
          <c:extLst>
            <c:ext xmlns:c16="http://schemas.microsoft.com/office/drawing/2014/chart" uri="{C3380CC4-5D6E-409C-BE32-E72D297353CC}">
              <c16:uniqueId val="{00000008-3FBF-4277-95E6-08BB7E501D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8798</c:v>
                </c:pt>
                <c:pt idx="5">
                  <c:v>8417</c:v>
                </c:pt>
                <c:pt idx="8">
                  <c:v>7948</c:v>
                </c:pt>
                <c:pt idx="11">
                  <c:v>7251</c:v>
                </c:pt>
                <c:pt idx="14">
                  <c:v>6474</c:v>
                </c:pt>
              </c:numCache>
            </c:numRef>
          </c:val>
          <c:extLst>
            <c:ext xmlns:c16="http://schemas.microsoft.com/office/drawing/2014/chart" uri="{C3380CC4-5D6E-409C-BE32-E72D297353CC}">
              <c16:uniqueId val="{00000000-1CC8-4A0C-A4C3-57704FD143F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0</c:v>
                </c:pt>
                <c:pt idx="5">
                  <c:v>63</c:v>
                </c:pt>
                <c:pt idx="8">
                  <c:v>59</c:v>
                </c:pt>
                <c:pt idx="11">
                  <c:v>55</c:v>
                </c:pt>
                <c:pt idx="14">
                  <c:v>47</c:v>
                </c:pt>
              </c:numCache>
            </c:numRef>
          </c:val>
          <c:extLst>
            <c:ext xmlns:c16="http://schemas.microsoft.com/office/drawing/2014/chart" uri="{C3380CC4-5D6E-409C-BE32-E72D297353CC}">
              <c16:uniqueId val="{00000001-1CC8-4A0C-A4C3-57704FD143F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2928</c:v>
                </c:pt>
                <c:pt idx="5">
                  <c:v>2927</c:v>
                </c:pt>
                <c:pt idx="8">
                  <c:v>3290</c:v>
                </c:pt>
                <c:pt idx="11">
                  <c:v>3400</c:v>
                </c:pt>
                <c:pt idx="14">
                  <c:v>3625</c:v>
                </c:pt>
              </c:numCache>
            </c:numRef>
          </c:val>
          <c:extLst>
            <c:ext xmlns:c16="http://schemas.microsoft.com/office/drawing/2014/chart" uri="{C3380CC4-5D6E-409C-BE32-E72D297353CC}">
              <c16:uniqueId val="{00000002-1CC8-4A0C-A4C3-57704FD143F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C8-4A0C-A4C3-57704FD143F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C8-4A0C-A4C3-57704FD143F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C8-4A0C-A4C3-57704FD143F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656</c:v>
                </c:pt>
                <c:pt idx="3">
                  <c:v>599</c:v>
                </c:pt>
                <c:pt idx="6">
                  <c:v>596</c:v>
                </c:pt>
                <c:pt idx="9">
                  <c:v>595</c:v>
                </c:pt>
                <c:pt idx="12">
                  <c:v>601</c:v>
                </c:pt>
              </c:numCache>
            </c:numRef>
          </c:val>
          <c:extLst>
            <c:ext xmlns:c16="http://schemas.microsoft.com/office/drawing/2014/chart" uri="{C3380CC4-5D6E-409C-BE32-E72D297353CC}">
              <c16:uniqueId val="{00000006-1CC8-4A0C-A4C3-57704FD143F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110</c:v>
                </c:pt>
                <c:pt idx="3">
                  <c:v>103</c:v>
                </c:pt>
                <c:pt idx="6">
                  <c:v>81</c:v>
                </c:pt>
                <c:pt idx="9">
                  <c:v>73</c:v>
                </c:pt>
                <c:pt idx="12">
                  <c:v>70</c:v>
                </c:pt>
              </c:numCache>
            </c:numRef>
          </c:val>
          <c:extLst>
            <c:ext xmlns:c16="http://schemas.microsoft.com/office/drawing/2014/chart" uri="{C3380CC4-5D6E-409C-BE32-E72D297353CC}">
              <c16:uniqueId val="{00000007-1CC8-4A0C-A4C3-57704FD143F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3092</c:v>
                </c:pt>
                <c:pt idx="3">
                  <c:v>2832</c:v>
                </c:pt>
                <c:pt idx="6">
                  <c:v>2443</c:v>
                </c:pt>
                <c:pt idx="9">
                  <c:v>2348</c:v>
                </c:pt>
                <c:pt idx="12">
                  <c:v>2440</c:v>
                </c:pt>
              </c:numCache>
            </c:numRef>
          </c:val>
          <c:extLst>
            <c:ext xmlns:c16="http://schemas.microsoft.com/office/drawing/2014/chart" uri="{C3380CC4-5D6E-409C-BE32-E72D297353CC}">
              <c16:uniqueId val="{00000008-1CC8-4A0C-A4C3-57704FD143F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9-1CC8-4A0C-A4C3-57704FD143F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6121</c:v>
                </c:pt>
                <c:pt idx="3">
                  <c:v>5839</c:v>
                </c:pt>
                <c:pt idx="6">
                  <c:v>5377</c:v>
                </c:pt>
                <c:pt idx="9">
                  <c:v>4765</c:v>
                </c:pt>
                <c:pt idx="12">
                  <c:v>4059</c:v>
                </c:pt>
              </c:numCache>
            </c:numRef>
          </c:val>
          <c:extLst>
            <c:ext xmlns:c16="http://schemas.microsoft.com/office/drawing/2014/chart" uri="{C3380CC4-5D6E-409C-BE32-E72D297353CC}">
              <c16:uniqueId val="{0000000A-1CC8-4A0C-A4C3-57704FD143F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CC8-4A0C-A4C3-57704FD143F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998</c:v>
                </c:pt>
                <c:pt idx="1">
                  <c:v>998</c:v>
                </c:pt>
                <c:pt idx="2">
                  <c:v>998</c:v>
                </c:pt>
              </c:numCache>
            </c:numRef>
          </c:val>
          <c:extLst>
            <c:ext xmlns:c16="http://schemas.microsoft.com/office/drawing/2014/chart" uri="{C3380CC4-5D6E-409C-BE32-E72D297353CC}">
              <c16:uniqueId val="{00000000-BC92-45B4-A6DC-A8934FA1C68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781</c:v>
                </c:pt>
                <c:pt idx="1">
                  <c:v>783</c:v>
                </c:pt>
                <c:pt idx="2">
                  <c:v>817</c:v>
                </c:pt>
              </c:numCache>
            </c:numRef>
          </c:val>
          <c:extLst>
            <c:ext xmlns:c16="http://schemas.microsoft.com/office/drawing/2014/chart" uri="{C3380CC4-5D6E-409C-BE32-E72D297353CC}">
              <c16:uniqueId val="{00000001-BC92-45B4-A6DC-A8934FA1C68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2482</c:v>
                </c:pt>
                <c:pt idx="1">
                  <c:v>2610</c:v>
                </c:pt>
                <c:pt idx="2">
                  <c:v>2782</c:v>
                </c:pt>
              </c:numCache>
            </c:numRef>
          </c:val>
          <c:extLst>
            <c:ext xmlns:c16="http://schemas.microsoft.com/office/drawing/2014/chart" uri="{C3380CC4-5D6E-409C-BE32-E72D297353CC}">
              <c16:uniqueId val="{00000002-BC92-45B4-A6DC-A8934FA1C6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{271E1ABC-C4C2-4C5C-A6CC-918B278BEA85}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091-4CF3-B594-7EA61F19F8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{AB5DE243-6411-4662-808F-B8739C6D7715}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91-4CF3-B594-7EA61F19F8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{5440809A-4BA0-4589-BB9D-E3B922875693}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91-4CF3-B594-7EA61F19F8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{7242CE1F-5C4C-46B6-816B-CDAA49D9E168}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91-4CF3-B594-7EA61F19F8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{2F15D272-C6A2-4D69-8430-05ED7ECC0567}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91-4CF3-B594-7EA61F19F81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{A413DAA8-7EB8-4C9E-8C49-92DD207601ED}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091-4CF3-B594-7EA61F19F81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{C361C8D6-0E5F-42DB-B8B4-B6DDF82630FE}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091-4CF3-B594-7EA61F19F81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{F507895D-5F21-4EDA-815F-776B6DC26BC3}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091-4CF3-B594-7EA61F19F81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{D36176B3-393C-46BF-B681-984F2DC0FBAF}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091-4CF3-B594-7EA61F19F8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50.7</c:v>
                </c:pt>
                <c:pt idx="8">
                  <c:v>52.2</c:v>
                </c:pt>
                <c:pt idx="16">
                  <c:v>53.9</c:v>
                </c:pt>
                <c:pt idx="24">
                  <c:v>57.3</c:v>
                </c:pt>
                <c:pt idx="32">
                  <c:v>59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091-4CF3-B594-7EA61F19F81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{06FF89D1-E6B2-4BFD-A491-A3FEE9B1C416}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091-4CF3-B594-7EA61F19F81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{671450AA-D683-4FA7-AF0D-63A78A8174CF}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91-4CF3-B594-7EA61F19F8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{56663D69-EFF1-4CB6-850B-27E18607E276}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91-4CF3-B594-7EA61F19F8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{0E850FC0-5851-4E9B-AC51-C63D11639AE1}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91-4CF3-B594-7EA61F19F8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{99383D34-0AF2-4AC6-AAFE-E02CA5875458}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91-4CF3-B594-7EA61F19F81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{8EA6F897-B86A-4EE4-8AE6-65831663C144}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091-4CF3-B594-7EA61F19F81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{E9EAF84A-FD25-4917-97F2-077A8E6694EC}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091-4CF3-B594-7EA61F19F81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{BB2240D0-5883-4423-8615-1D8B19253A74}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091-4CF3-B594-7EA61F19F81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{FBF13423-0D1F-4957-82B6-EB149DDF514F}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091-4CF3-B594-7EA61F19F8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5091-4CF3-B594-7EA61F19F810}"/>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{EA8BDD3D-65A7-4FFB-80A8-045C212AED70}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925-47C1-9E70-2CB53261F4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{5B595E88-3437-4644-8102-B3D0F757FA4D}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25-47C1-9E70-2CB53261F4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{80494BAF-DB52-4EB5-9133-6EEC8DB7731E}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25-47C1-9E70-2CB53261F4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{D498E22A-BF35-4C15-95E5-8D6FDA2C51E3}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25-47C1-9E70-2CB53261F4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{D8253EB8-62D3-441B-9E2E-3873833EFAC7}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25-47C1-9E70-2CB53261F41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{AD5C9A25-4EBD-4E67-95F8-315056E13043}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925-47C1-9E70-2CB53261F41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{F4F53FD2-8CBD-44DC-80E2-98ECFFDDAF5B}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925-47C1-9E70-2CB53261F41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{A3E6871F-FBC2-4BC0-AB40-8C192458AE0F}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925-47C1-9E70-2CB53261F41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{9371EAA2-CBA8-4940-9F4D-3405F5D874B4}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925-47C1-9E70-2CB53261F4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7.7</c:v>
                </c:pt>
                <c:pt idx="16">
                  <c:v>6.7</c:v>
                </c:pt>
                <c:pt idx="24">
                  <c:v>6.8</c:v>
                </c:pt>
                <c:pt idx="32">
                  <c:v>7.9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925-47C1-9E70-2CB53261F41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{853A6044-74BB-4503-B1EF-FB6945AA7EBD}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925-47C1-9E70-2CB53261F41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{BCDEBF48-C037-432D-8769-3B571BF80531}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25-47C1-9E70-2CB53261F4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{FE317A61-2138-4953-B9FC-8D948D27E39F}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25-47C1-9E70-2CB53261F4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{34B2A35B-6EF2-4284-867B-9528958DEED4}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25-47C1-9E70-2CB53261F4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{CDA558C1-78B3-4FDB-891C-AA752D40EF7E}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25-47C1-9E70-2CB53261F41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{C3316D0F-82FE-42DB-8DD1-D4AE3780A532}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925-47C1-9E70-2CB53261F41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{BC4CD49E-2D5A-40AC-A94E-3019E045C9AB}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925-47C1-9E70-2CB53261F41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{94DEBBE8-0875-40EC-98E3-36CEA14A5FDE}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925-47C1-9E70-2CB53261F41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{EF6C4FDC-58FC-4EB8-8353-B81A254E7DF3}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925-47C1-9E70-2CB53261F4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9925-47C1-9E70-2CB53261F41A}"/>
            </c:ext>
          </c:extLst>
        </c:ser>
        <c:dLbls>
          <c:showLegendKey val="0"/>
          <c:showVal val="1"/>
          <c:showCatName val="0"/>
          <c:showSerName val="0"/>
          <c:showPercent val="0"/>
          <c:showBubbleSize val="0"/>
        </c:dLbls>
        <c:axId val="84219776"/>
        <c:axId val="84234240"/>
      </c:scatterChart>
      <c:valAx>
        <c:axId val="84219776"/>
        <c:scaling>
          <c:orientation val="maxMin"/>
          <c:max val="8.1999999999999993"/>
          <c:min val="7.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鳥取県伯耆町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元利償還金が前年度比</a:t>
          </a:r>
          <a:r>
            <a:rPr kumimoji="1" lang="en-US" altLang="ja-JP" sz="1000">
              <a:solidFill>
                <a:schemeClr val="dk1"/>
              </a:solidFill>
              <a:effectLst/>
              <a:latin typeface="+mn-lt"/>
              <a:ea typeface="+mn-ea"/>
              <a:cs typeface="+mn-cs"/>
            </a:rPr>
            <a:t>90</a:t>
          </a:r>
          <a:r>
            <a:rPr kumimoji="1" lang="ja-JP" altLang="ja-JP" sz="1000">
              <a:solidFill>
                <a:schemeClr val="dk1"/>
              </a:solidFill>
              <a:effectLst/>
              <a:latin typeface="+mn-lt"/>
              <a:ea typeface="+mn-ea"/>
              <a:cs typeface="+mn-cs"/>
            </a:rPr>
            <a:t>百万円</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額となっている</a:t>
          </a:r>
          <a:r>
            <a:rPr kumimoji="1" lang="ja-JP" altLang="en-US" sz="1000">
              <a:solidFill>
                <a:schemeClr val="dk1"/>
              </a:solidFill>
              <a:effectLst/>
              <a:latin typeface="+mn-lt"/>
              <a:ea typeface="+mn-ea"/>
              <a:cs typeface="+mn-cs"/>
            </a:rPr>
            <a:t>のは、普通建設事業費が減少し、新たな借入が減少している</a:t>
          </a:r>
          <a:r>
            <a:rPr kumimoji="1" lang="ja-JP" altLang="ja-JP" sz="1000">
              <a:solidFill>
                <a:schemeClr val="dk1"/>
              </a:solidFill>
              <a:effectLst/>
              <a:latin typeface="+mn-lt"/>
              <a:ea typeface="+mn-ea"/>
              <a:cs typeface="+mn-cs"/>
            </a:rPr>
            <a:t>ことが要因となっている</a:t>
          </a:r>
          <a:r>
            <a:rPr kumimoji="1" lang="ja-JP" altLang="en-US"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算入公債費等</a:t>
          </a:r>
          <a:r>
            <a:rPr kumimoji="1" lang="ja-JP" altLang="ja-JP" sz="1000">
              <a:solidFill>
                <a:schemeClr val="dk1"/>
              </a:solidFill>
              <a:effectLst/>
              <a:latin typeface="+mn-lt"/>
              <a:ea typeface="+mn-ea"/>
              <a:cs typeface="+mn-cs"/>
            </a:rPr>
            <a:t>においては、</a:t>
          </a:r>
          <a:r>
            <a:rPr kumimoji="1" lang="ja-JP" altLang="en-US" sz="1000">
              <a:solidFill>
                <a:schemeClr val="dk1"/>
              </a:solidFill>
              <a:effectLst/>
              <a:latin typeface="+mn-lt"/>
              <a:ea typeface="+mn-ea"/>
              <a:cs typeface="+mn-cs"/>
            </a:rPr>
            <a:t>元利償還金が減少したことに伴い、前年度比</a:t>
          </a:r>
          <a:r>
            <a:rPr kumimoji="1" lang="en-US" altLang="ja-JP" sz="1000">
              <a:solidFill>
                <a:schemeClr val="dk1"/>
              </a:solidFill>
              <a:effectLst/>
              <a:latin typeface="+mn-lt"/>
              <a:ea typeface="+mn-ea"/>
              <a:cs typeface="+mn-cs"/>
            </a:rPr>
            <a:t>95</a:t>
          </a:r>
          <a:r>
            <a:rPr kumimoji="1" lang="ja-JP" altLang="en-US" sz="1000">
              <a:solidFill>
                <a:schemeClr val="dk1"/>
              </a:solidFill>
              <a:effectLst/>
              <a:latin typeface="+mn-lt"/>
              <a:ea typeface="+mn-ea"/>
              <a:cs typeface="+mn-cs"/>
            </a:rPr>
            <a:t>百万円の減額となった。</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借入の際に</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過疎対策事業債や公共施設等適正管理事業債をはじめとする元利償還に対して交付税措置のある財政的に有利な地方債を積極的に活用</a:t>
          </a:r>
          <a:r>
            <a:rPr kumimoji="1" lang="ja-JP" altLang="en-US" sz="1000">
              <a:solidFill>
                <a:schemeClr val="dk1"/>
              </a:solidFill>
              <a:effectLst/>
              <a:latin typeface="+mn-lt"/>
              <a:ea typeface="+mn-ea"/>
              <a:cs typeface="+mn-cs"/>
            </a:rPr>
            <a:t>し、財源の確保に努める。</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　また、実質公債費比率の分子が増加傾向にあるのは、</a:t>
          </a:r>
          <a:r>
            <a:rPr kumimoji="1" lang="ja-JP" altLang="ja-JP" sz="1000">
              <a:solidFill>
                <a:schemeClr val="dk1"/>
              </a:solidFill>
              <a:effectLst/>
              <a:latin typeface="+mn-lt"/>
              <a:ea typeface="+mn-ea"/>
              <a:cs typeface="+mn-cs"/>
            </a:rPr>
            <a:t>低利率で借入することを目的に、借入期間を短縮したことが要因となっている。単年度でみると負担が大きく見えるが、その分将来負担比率は大きく下がっており、健全な状態を維持できていると考えている。</a:t>
          </a:r>
          <a:endParaRPr lang="ja-JP" altLang="ja-JP" sz="1000">
            <a:effectLst/>
          </a:endParaRPr>
        </a:p>
        <a:p>
          <a:endParaRPr lang="ja-JP" altLang="ja-JP" sz="12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該当なし</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鳥取県伯耆町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将来負担額</a:t>
          </a:r>
          <a:r>
            <a:rPr kumimoji="1" lang="en-US"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将来負担額のうち、一般会計等に係る地方債の現在高が前年度と比較して</a:t>
          </a:r>
          <a:r>
            <a:rPr kumimoji="1" lang="en-US" altLang="ja-JP" sz="1400">
              <a:solidFill>
                <a:schemeClr val="dk1"/>
              </a:solidFill>
              <a:effectLst/>
              <a:latin typeface="+mn-lt"/>
              <a:ea typeface="+mn-ea"/>
              <a:cs typeface="+mn-cs"/>
            </a:rPr>
            <a:t>706</a:t>
          </a:r>
          <a:r>
            <a:rPr kumimoji="1" lang="ja-JP" altLang="ja-JP" sz="1400">
              <a:solidFill>
                <a:schemeClr val="dk1"/>
              </a:solidFill>
              <a:effectLst/>
              <a:latin typeface="+mn-lt"/>
              <a:ea typeface="+mn-ea"/>
              <a:cs typeface="+mn-cs"/>
            </a:rPr>
            <a:t>百万円減少した。これは普通建設事業の減少に伴う地方債借入額が減少したこと、低利率で借入することを目的に、借入期間を短縮したことが主な要因となっている。</a:t>
          </a:r>
          <a:endParaRPr kumimoji="1" lang="en-US" altLang="ja-JP" sz="1400">
            <a:solidFill>
              <a:schemeClr val="dk1"/>
            </a:solidFill>
            <a:effectLst/>
            <a:latin typeface="+mn-lt"/>
            <a:ea typeface="+mn-ea"/>
            <a:cs typeface="+mn-cs"/>
          </a:endParaRPr>
        </a:p>
        <a:p>
          <a:endParaRPr lang="ja-JP" altLang="ja-JP" sz="1400">
            <a:effectLst/>
          </a:endParaRPr>
        </a:p>
        <a:p>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結果</a:t>
          </a:r>
          <a:r>
            <a:rPr kumimoji="1" lang="en-US"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将来負担額の減少により、将来負担比率は▲</a:t>
          </a:r>
          <a:r>
            <a:rPr kumimoji="1" lang="en-US" altLang="ja-JP" sz="1400">
              <a:solidFill>
                <a:schemeClr val="dk1"/>
              </a:solidFill>
              <a:effectLst/>
              <a:latin typeface="+mn-lt"/>
              <a:ea typeface="+mn-ea"/>
              <a:cs typeface="+mn-cs"/>
            </a:rPr>
            <a:t>70.1</a:t>
          </a:r>
          <a:r>
            <a:rPr kumimoji="1" lang="ja-JP" altLang="ja-JP" sz="1400">
              <a:solidFill>
                <a:schemeClr val="dk1"/>
              </a:solidFill>
              <a:effectLst/>
              <a:latin typeface="+mn-lt"/>
              <a:ea typeface="+mn-ea"/>
              <a:cs typeface="+mn-cs"/>
            </a:rPr>
            <a:t>％（比率なし・対前年度比▲</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ポイント）となった。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鳥取県伯耆町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普通会計に属する基金は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あり、その全体の令和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年度末残高は前年度に比べ</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20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基金のうち残高が増となったのは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減となったのは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残り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基金には増減がなかった。</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残高が増となった理由としては、決算状況を考慮して取り崩すのをやめたが、後年度負担に備えて積み立ては実施した（財政調整基金、減債基金、公共施設等整備基金）等が挙げられる。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今後も、本町の標準財政規模と照らし合わせて過不足のない残高を維持できるような財政運営に取り組む。</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社会福祉施設、社会教育施設、学校教育施設及び下水道施設その他これらに類する施設で、</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町が設置するものの整備経費に充てる。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・伯耆町豊かなふるさと創造基金</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伯耆町における豊かなふるさとづくりを推進する。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・公共施設等整備基金 </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基金利子を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2,953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千円）積み立てたのに加え、今後予定しているごみ処理施設等建設費負担金分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、デジタル化対応分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決算状況を考慮して取り崩すのをやめたため、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15,296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・農業集落排水事業推進基金</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基金利子を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千円）積み立てた一方で、農業集落排水施設の修繕に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千円）充当したため、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基金残高は増減がなかった。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今後も、本町の標準財政規模と照らし合わせて過不足のない残高を維持できるような財政運営に取り組む。</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基金の運用から生じた収益のみ積み立てをした。決算の状況を考慮して、取崩は行わなかった。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今後も、本町の標準財政規模と照らし合わせて過不足のない残高を維持できるような財政運営に取り組む。</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基金の運用から生じた収益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と、普通交付税の臨時財政対策債償還基金費措置分の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積み立てをした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 令和５年度は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決算の状況を考慮して、取崩は行わなかった。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普通交付税の臨時財政対策債償還基金費</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分の取崩を行う予定。</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普通交付税の臨時財政対策債償還基金費分の取崩を行う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10,297
10,253
139.44
8,080,180
7,634,323
420,195
5,265,670
4,058,716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有形固定資産減価償却率は類似団体平均より下回る結果となった。</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有線テレビジョンセンター、桝水フィールドステーション</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の改修工事を行い、施設の長寿命化を図った。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公共施設の長寿命化工事をはじめとする普通建設事業が平成３０年度にピークを迎えたため、今後は償却率は上昇することが見込まれる。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今後は、施設の点検など予防保全により公共施設等の適正管理に努める。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00000000-0008-0000-0D00-00004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80" name="有形固定資産減価償却率最小値テキスト">
          <a:extLst>
            <a:ext uri="{FF2B5EF4-FFF2-40B4-BE49-F238E27FC236}">
              <a16:creationId xmlns:a16="http://schemas.microsoft.com/office/drawing/2014/main" id="{00000000-0008-0000-0D00-000050000000}"/>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2" name="有形固定資産減価償却率最大値テキスト">
          <a:extLst>
            <a:ext uri="{FF2B5EF4-FFF2-40B4-BE49-F238E27FC236}">
              <a16:creationId xmlns:a16="http://schemas.microsoft.com/office/drawing/2014/main" id="{00000000-0008-0000-0D00-000052000000}"/>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3" name="直線コネクタ 82">
          <a:extLst>
            <a:ext uri="{FF2B5EF4-FFF2-40B4-BE49-F238E27FC236}">
              <a16:creationId xmlns:a16="http://schemas.microsoft.com/office/drawing/2014/main" id="{00000000-0008-0000-0D00-000053000000}"/>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84" name="有形固定資産減価償却率平均値テキスト">
          <a:extLst>
            <a:ext uri="{FF2B5EF4-FFF2-40B4-BE49-F238E27FC236}">
              <a16:creationId xmlns:a16="http://schemas.microsoft.com/office/drawing/2014/main" id="{00000000-0008-0000-0D00-000054000000}"/>
            </a:ext>
          </a:extLst>
        </xdr:cNvPr>
        <xdr:cNvSpPr txBox="1"/>
      </xdr:nvSpPr>
      <xdr:spPr>
        <a:xfrm>
          <a:off x="4813300" y="607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8" name="フローチャート: 判断 87">
          <a:extLst>
            <a:ext uri="{FF2B5EF4-FFF2-40B4-BE49-F238E27FC236}">
              <a16:creationId xmlns:a16="http://schemas.microsoft.com/office/drawing/2014/main" id="{00000000-0008-0000-0D00-000058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9" name="フローチャート: 判断 88">
          <a:extLst>
            <a:ext uri="{FF2B5EF4-FFF2-40B4-BE49-F238E27FC236}">
              <a16:creationId xmlns:a16="http://schemas.microsoft.com/office/drawing/2014/main" id="{00000000-0008-0000-0D00-000059000000}"/>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00000000-0008-0000-0D00-00005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00000000-0008-0000-0D00-00005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39688</xdr:rowOff>
    </xdr:from>
    <xdr:to>
      <xdr:col>23</xdr:col>
      <xdr:colOff>136525</xdr:colOff>
      <xdr:row>30</xdr:row>
      <xdr:rowOff>141288</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711700" y="595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62565</xdr:rowOff>
    </xdr:from>
    <xdr:ext cx="405111" cy="259045"/>
    <xdr:sp macro="" textlink="">
      <xdr:nvSpPr>
        <xdr:cNvPr id="96" name="有形固定資産減価償却率該当値テキスト">
          <a:extLst>
            <a:ext uri="{FF2B5EF4-FFF2-40B4-BE49-F238E27FC236}">
              <a16:creationId xmlns:a16="http://schemas.microsoft.com/office/drawing/2014/main" id="{00000000-0008-0000-0D00-000060000000}"/>
            </a:ext>
          </a:extLst>
        </xdr:cNvPr>
        <xdr:cNvSpPr txBox="1"/>
      </xdr:nvSpPr>
      <xdr:spPr>
        <a:xfrm>
          <a:off x="4813300" y="580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165259</xdr:rowOff>
    </xdr:from>
    <xdr:to>
      <xdr:col>19</xdr:col>
      <xdr:colOff>187325</xdr:colOff>
      <xdr:row>30</xdr:row>
      <xdr:rowOff>95409</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4000500" y="590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44609</xdr:rowOff>
    </xdr:from>
    <xdr:to>
      <xdr:col>23</xdr:col>
      <xdr:colOff>85725</xdr:colOff>
      <xdr:row>30</xdr:row>
      <xdr:rowOff>90488</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4051300" y="5959634"/>
          <a:ext cx="7112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73501</xdr:rowOff>
    </xdr:from>
    <xdr:to>
      <xdr:col>15</xdr:col>
      <xdr:colOff>187325</xdr:colOff>
      <xdr:row>30</xdr:row>
      <xdr:rowOff>3651</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3238500" y="581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124301</xdr:rowOff>
    </xdr:from>
    <xdr:to>
      <xdr:col>19</xdr:col>
      <xdr:colOff>136525</xdr:colOff>
      <xdr:row>30</xdr:row>
      <xdr:rowOff>44609</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3289300" y="5867876"/>
          <a:ext cx="762000" cy="9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27622</xdr:rowOff>
    </xdr:from>
    <xdr:to>
      <xdr:col>11</xdr:col>
      <xdr:colOff>187325</xdr:colOff>
      <xdr:row>29</xdr:row>
      <xdr:rowOff>129222</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2476500" y="57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78422</xdr:rowOff>
    </xdr:from>
    <xdr:to>
      <xdr:col>15</xdr:col>
      <xdr:colOff>136525</xdr:colOff>
      <xdr:row>29</xdr:row>
      <xdr:rowOff>124301</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2527300" y="5821997"/>
          <a:ext cx="762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158591</xdr:rowOff>
    </xdr:from>
    <xdr:to>
      <xdr:col>7</xdr:col>
      <xdr:colOff>187325</xdr:colOff>
      <xdr:row>29</xdr:row>
      <xdr:rowOff>88741</xdr:rowOff>
    </xdr:to>
    <xdr:sp macro="" textlink="">
      <xdr:nvSpPr>
        <xdr:cNvPr id="103" name="楕円 102">
          <a:extLst>
            <a:ext uri="{FF2B5EF4-FFF2-40B4-BE49-F238E27FC236}">
              <a16:creationId xmlns:a16="http://schemas.microsoft.com/office/drawing/2014/main" id="{00000000-0008-0000-0D00-000067000000}"/>
            </a:ext>
          </a:extLst>
        </xdr:cNvPr>
        <xdr:cNvSpPr/>
      </xdr:nvSpPr>
      <xdr:spPr>
        <a:xfrm>
          <a:off x="1714500" y="573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37941</xdr:rowOff>
    </xdr:from>
    <xdr:to>
      <xdr:col>11</xdr:col>
      <xdr:colOff>136525</xdr:colOff>
      <xdr:row>29</xdr:row>
      <xdr:rowOff>78422</xdr:rowOff>
    </xdr:to>
    <xdr:cxnSp macro="">
      <xdr:nvCxnSpPr>
        <xdr:cNvPr id="104" name="直線コネクタ 103">
          <a:extLst>
            <a:ext uri="{FF2B5EF4-FFF2-40B4-BE49-F238E27FC236}">
              <a16:creationId xmlns:a16="http://schemas.microsoft.com/office/drawing/2014/main" id="{00000000-0008-0000-0D00-000068000000}"/>
            </a:ext>
          </a:extLst>
        </xdr:cNvPr>
        <xdr:cNvCxnSpPr/>
      </xdr:nvCxnSpPr>
      <xdr:spPr>
        <a:xfrm>
          <a:off x="1765300" y="5781516"/>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105" name="n_1aveValue有形固定資産減価償却率">
          <a:extLst>
            <a:ext uri="{FF2B5EF4-FFF2-40B4-BE49-F238E27FC236}">
              <a16:creationId xmlns:a16="http://schemas.microsoft.com/office/drawing/2014/main" id="{00000000-0008-0000-0D00-000069000000}"/>
            </a:ext>
          </a:extLst>
        </xdr:cNvPr>
        <xdr:cNvSpPr txBox="1"/>
      </xdr:nvSpPr>
      <xdr:spPr>
        <a:xfrm>
          <a:off x="38360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106" name="n_2aveValue有形固定資産減価償却率">
          <a:extLst>
            <a:ext uri="{FF2B5EF4-FFF2-40B4-BE49-F238E27FC236}">
              <a16:creationId xmlns:a16="http://schemas.microsoft.com/office/drawing/2014/main" id="{00000000-0008-0000-0D00-00006A000000}"/>
            </a:ext>
          </a:extLst>
        </xdr:cNvPr>
        <xdr:cNvSpPr txBox="1"/>
      </xdr:nvSpPr>
      <xdr:spPr>
        <a:xfrm>
          <a:off x="3086744" y="615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7" name="n_3aveValue有形固定資産減価償却率">
          <a:extLst>
            <a:ext uri="{FF2B5EF4-FFF2-40B4-BE49-F238E27FC236}">
              <a16:creationId xmlns:a16="http://schemas.microsoft.com/office/drawing/2014/main" id="{00000000-0008-0000-0D00-00006B000000}"/>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108" name="n_4aveValue有形固定資産減価償却率">
          <a:extLst>
            <a:ext uri="{FF2B5EF4-FFF2-40B4-BE49-F238E27FC236}">
              <a16:creationId xmlns:a16="http://schemas.microsoft.com/office/drawing/2014/main" id="{00000000-0008-0000-0D00-00006C000000}"/>
            </a:ext>
          </a:extLst>
        </xdr:cNvPr>
        <xdr:cNvSpPr txBox="1"/>
      </xdr:nvSpPr>
      <xdr:spPr>
        <a:xfrm>
          <a:off x="1562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111936</xdr:rowOff>
    </xdr:from>
    <xdr:ext cx="405111" cy="259045"/>
    <xdr:sp macro="" textlink="">
      <xdr:nvSpPr>
        <xdr:cNvPr id="109" name="n_1mainValue有形固定資産減価償却率">
          <a:extLst>
            <a:ext uri="{FF2B5EF4-FFF2-40B4-BE49-F238E27FC236}">
              <a16:creationId xmlns:a16="http://schemas.microsoft.com/office/drawing/2014/main" id="{00000000-0008-0000-0D00-00006D000000}"/>
            </a:ext>
          </a:extLst>
        </xdr:cNvPr>
        <xdr:cNvSpPr txBox="1"/>
      </xdr:nvSpPr>
      <xdr:spPr>
        <a:xfrm>
          <a:off x="3836044" y="5684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20178</xdr:rowOff>
    </xdr:from>
    <xdr:ext cx="405111" cy="259045"/>
    <xdr:sp macro="" textlink="">
      <xdr:nvSpPr>
        <xdr:cNvPr id="110" name="n_2mainValue有形固定資産減価償却率">
          <a:extLst>
            <a:ext uri="{FF2B5EF4-FFF2-40B4-BE49-F238E27FC236}">
              <a16:creationId xmlns:a16="http://schemas.microsoft.com/office/drawing/2014/main" id="{00000000-0008-0000-0D00-00006E000000}"/>
            </a:ext>
          </a:extLst>
        </xdr:cNvPr>
        <xdr:cNvSpPr txBox="1"/>
      </xdr:nvSpPr>
      <xdr:spPr>
        <a:xfrm>
          <a:off x="3086744" y="559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145749</xdr:rowOff>
    </xdr:from>
    <xdr:ext cx="405111" cy="259045"/>
    <xdr:sp macro="" textlink="">
      <xdr:nvSpPr>
        <xdr:cNvPr id="111" name="n_3mainValue有形固定資産減価償却率">
          <a:extLst>
            <a:ext uri="{FF2B5EF4-FFF2-40B4-BE49-F238E27FC236}">
              <a16:creationId xmlns:a16="http://schemas.microsoft.com/office/drawing/2014/main" id="{00000000-0008-0000-0D00-00006F000000}"/>
            </a:ext>
          </a:extLst>
        </xdr:cNvPr>
        <xdr:cNvSpPr txBox="1"/>
      </xdr:nvSpPr>
      <xdr:spPr>
        <a:xfrm>
          <a:off x="2324744" y="554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105268</xdr:rowOff>
    </xdr:from>
    <xdr:ext cx="405111" cy="259045"/>
    <xdr:sp macro="" textlink="">
      <xdr:nvSpPr>
        <xdr:cNvPr id="112" name="n_4mainValue有形固定資産減価償却率">
          <a:extLst>
            <a:ext uri="{FF2B5EF4-FFF2-40B4-BE49-F238E27FC236}">
              <a16:creationId xmlns:a16="http://schemas.microsoft.com/office/drawing/2014/main" id="{00000000-0008-0000-0D00-000070000000}"/>
            </a:ext>
          </a:extLst>
        </xdr:cNvPr>
        <xdr:cNvSpPr txBox="1"/>
      </xdr:nvSpPr>
      <xdr:spPr>
        <a:xfrm>
          <a:off x="1562744" y="550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00000000-0008-0000-0D00-00007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00000000-0008-0000-0D00-00007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債務償還比率は類似団体平均を下回り、前年度と比較して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29.2</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減となった。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これは、公共施設の長寿命化工事をはじめとする普通建設事業がピークを過ぎ、その財源である地方債借入金・現在高が減少したことや、平成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年頃に多く借入をした臨時財政対策債の償還が完了したことにより、将来負担額が大きく減少したことが要因となっている。</a:t>
          </a:r>
        </a:p>
        <a:p>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00000000-0008-0000-0D00-00008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4" name="債務償還比率最小値テキスト">
          <a:extLst>
            <a:ext uri="{FF2B5EF4-FFF2-40B4-BE49-F238E27FC236}">
              <a16:creationId xmlns:a16="http://schemas.microsoft.com/office/drawing/2014/main" id="{00000000-0008-0000-0D00-000090000000}"/>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00000000-0008-0000-0D00-000092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8" name="債務償還比率平均値テキスト">
          <a:extLst>
            <a:ext uri="{FF2B5EF4-FFF2-40B4-BE49-F238E27FC236}">
              <a16:creationId xmlns:a16="http://schemas.microsoft.com/office/drawing/2014/main" id="{00000000-0008-0000-0D00-000094000000}"/>
            </a:ext>
          </a:extLst>
        </xdr:cNvPr>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50" name="フローチャート: 判断 149">
          <a:extLst>
            <a:ext uri="{FF2B5EF4-FFF2-40B4-BE49-F238E27FC236}">
              <a16:creationId xmlns:a16="http://schemas.microsoft.com/office/drawing/2014/main" id="{00000000-0008-0000-0D00-000096000000}"/>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51" name="フローチャート: 判断 150">
          <a:extLst>
            <a:ext uri="{FF2B5EF4-FFF2-40B4-BE49-F238E27FC236}">
              <a16:creationId xmlns:a16="http://schemas.microsoft.com/office/drawing/2014/main" id="{00000000-0008-0000-0D00-000097000000}"/>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52" name="フローチャート: 判断 151">
          <a:extLst>
            <a:ext uri="{FF2B5EF4-FFF2-40B4-BE49-F238E27FC236}">
              <a16:creationId xmlns:a16="http://schemas.microsoft.com/office/drawing/2014/main" id="{00000000-0008-0000-0D00-000098000000}"/>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53" name="フローチャート: 判断 152">
          <a:extLst>
            <a:ext uri="{FF2B5EF4-FFF2-40B4-BE49-F238E27FC236}">
              <a16:creationId xmlns:a16="http://schemas.microsoft.com/office/drawing/2014/main" id="{00000000-0008-0000-0D00-000099000000}"/>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00000000-0008-0000-0D00-00009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66720</xdr:rowOff>
    </xdr:from>
    <xdr:to>
      <xdr:col>76</xdr:col>
      <xdr:colOff>73025</xdr:colOff>
      <xdr:row>27</xdr:row>
      <xdr:rowOff>168320</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4744700" y="546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89597</xdr:rowOff>
    </xdr:from>
    <xdr:ext cx="469744" cy="259045"/>
    <xdr:sp macro="" textlink="">
      <xdr:nvSpPr>
        <xdr:cNvPr id="160" name="債務償還比率該当値テキスト">
          <a:extLst>
            <a:ext uri="{FF2B5EF4-FFF2-40B4-BE49-F238E27FC236}">
              <a16:creationId xmlns:a16="http://schemas.microsoft.com/office/drawing/2014/main" id="{00000000-0008-0000-0D00-0000A0000000}"/>
            </a:ext>
          </a:extLst>
        </xdr:cNvPr>
        <xdr:cNvSpPr txBox="1"/>
      </xdr:nvSpPr>
      <xdr:spPr>
        <a:xfrm>
          <a:off x="14846300" y="531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111751</xdr:rowOff>
    </xdr:from>
    <xdr:to>
      <xdr:col>72</xdr:col>
      <xdr:colOff>123825</xdr:colOff>
      <xdr:row>28</xdr:row>
      <xdr:rowOff>41901</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4033500" y="55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117520</xdr:rowOff>
    </xdr:from>
    <xdr:to>
      <xdr:col>76</xdr:col>
      <xdr:colOff>22225</xdr:colOff>
      <xdr:row>27</xdr:row>
      <xdr:rowOff>162551</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4084300" y="5518195"/>
          <a:ext cx="711200" cy="4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141360</xdr:rowOff>
    </xdr:from>
    <xdr:to>
      <xdr:col>68</xdr:col>
      <xdr:colOff>123825</xdr:colOff>
      <xdr:row>28</xdr:row>
      <xdr:rowOff>71510</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3271500" y="55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162551</xdr:rowOff>
    </xdr:from>
    <xdr:to>
      <xdr:col>72</xdr:col>
      <xdr:colOff>73025</xdr:colOff>
      <xdr:row>28</xdr:row>
      <xdr:rowOff>20710</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3322300" y="5563226"/>
          <a:ext cx="762000" cy="2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125358</xdr:rowOff>
    </xdr:from>
    <xdr:to>
      <xdr:col>64</xdr:col>
      <xdr:colOff>123825</xdr:colOff>
      <xdr:row>29</xdr:row>
      <xdr:rowOff>55508</xdr:rowOff>
    </xdr:to>
    <xdr:sp macro="" textlink="">
      <xdr:nvSpPr>
        <xdr:cNvPr id="165" name="楕円 164">
          <a:extLst>
            <a:ext uri="{FF2B5EF4-FFF2-40B4-BE49-F238E27FC236}">
              <a16:creationId xmlns:a16="http://schemas.microsoft.com/office/drawing/2014/main" id="{00000000-0008-0000-0D00-0000A5000000}"/>
            </a:ext>
          </a:extLst>
        </xdr:cNvPr>
        <xdr:cNvSpPr/>
      </xdr:nvSpPr>
      <xdr:spPr>
        <a:xfrm>
          <a:off x="12509500" y="569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20710</xdr:rowOff>
    </xdr:from>
    <xdr:to>
      <xdr:col>68</xdr:col>
      <xdr:colOff>73025</xdr:colOff>
      <xdr:row>29</xdr:row>
      <xdr:rowOff>4708</xdr:rowOff>
    </xdr:to>
    <xdr:cxnSp macro="">
      <xdr:nvCxnSpPr>
        <xdr:cNvPr id="166" name="直線コネクタ 165">
          <a:extLst>
            <a:ext uri="{FF2B5EF4-FFF2-40B4-BE49-F238E27FC236}">
              <a16:creationId xmlns:a16="http://schemas.microsoft.com/office/drawing/2014/main" id="{00000000-0008-0000-0D00-0000A6000000}"/>
            </a:ext>
          </a:extLst>
        </xdr:cNvPr>
        <xdr:cNvCxnSpPr/>
      </xdr:nvCxnSpPr>
      <xdr:spPr>
        <a:xfrm flipV="1">
          <a:off x="12560300" y="5592835"/>
          <a:ext cx="762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37184</xdr:rowOff>
    </xdr:from>
    <xdr:to>
      <xdr:col>60</xdr:col>
      <xdr:colOff>123825</xdr:colOff>
      <xdr:row>29</xdr:row>
      <xdr:rowOff>138784</xdr:rowOff>
    </xdr:to>
    <xdr:sp macro="" textlink="">
      <xdr:nvSpPr>
        <xdr:cNvPr id="167" name="楕円 166">
          <a:extLst>
            <a:ext uri="{FF2B5EF4-FFF2-40B4-BE49-F238E27FC236}">
              <a16:creationId xmlns:a16="http://schemas.microsoft.com/office/drawing/2014/main" id="{00000000-0008-0000-0D00-0000A7000000}"/>
            </a:ext>
          </a:extLst>
        </xdr:cNvPr>
        <xdr:cNvSpPr/>
      </xdr:nvSpPr>
      <xdr:spPr>
        <a:xfrm>
          <a:off x="11747500" y="57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4708</xdr:rowOff>
    </xdr:from>
    <xdr:to>
      <xdr:col>64</xdr:col>
      <xdr:colOff>73025</xdr:colOff>
      <xdr:row>29</xdr:row>
      <xdr:rowOff>87984</xdr:rowOff>
    </xdr:to>
    <xdr:cxnSp macro="">
      <xdr:nvCxnSpPr>
        <xdr:cNvPr id="168" name="直線コネクタ 167">
          <a:extLst>
            <a:ext uri="{FF2B5EF4-FFF2-40B4-BE49-F238E27FC236}">
              <a16:creationId xmlns:a16="http://schemas.microsoft.com/office/drawing/2014/main" id="{00000000-0008-0000-0D00-0000A8000000}"/>
            </a:ext>
          </a:extLst>
        </xdr:cNvPr>
        <xdr:cNvCxnSpPr/>
      </xdr:nvCxnSpPr>
      <xdr:spPr>
        <a:xfrm flipV="1">
          <a:off x="11798300" y="5748283"/>
          <a:ext cx="762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9" name="n_1aveValue債務償還比率">
          <a:extLst>
            <a:ext uri="{FF2B5EF4-FFF2-40B4-BE49-F238E27FC236}">
              <a16:creationId xmlns:a16="http://schemas.microsoft.com/office/drawing/2014/main" id="{00000000-0008-0000-0D00-0000A9000000}"/>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70" name="n_2aveValue債務償還比率">
          <a:extLst>
            <a:ext uri="{FF2B5EF4-FFF2-40B4-BE49-F238E27FC236}">
              <a16:creationId xmlns:a16="http://schemas.microsoft.com/office/drawing/2014/main" id="{00000000-0008-0000-0D00-0000AA000000}"/>
            </a:ext>
          </a:extLst>
        </xdr:cNvPr>
        <xdr:cNvSpPr txBox="1"/>
      </xdr:nvSpPr>
      <xdr:spPr>
        <a:xfrm>
          <a:off x="130874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71" name="n_3aveValue債務償還比率">
          <a:extLst>
            <a:ext uri="{FF2B5EF4-FFF2-40B4-BE49-F238E27FC236}">
              <a16:creationId xmlns:a16="http://schemas.microsoft.com/office/drawing/2014/main" id="{00000000-0008-0000-0D00-0000AB000000}"/>
            </a:ext>
          </a:extLst>
        </xdr:cNvPr>
        <xdr:cNvSpPr txBox="1"/>
      </xdr:nvSpPr>
      <xdr:spPr>
        <a:xfrm>
          <a:off x="12325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19874</xdr:rowOff>
    </xdr:from>
    <xdr:ext cx="469744" cy="259045"/>
    <xdr:sp macro="" textlink="">
      <xdr:nvSpPr>
        <xdr:cNvPr id="172" name="n_4aveValue債務償還比率">
          <a:extLst>
            <a:ext uri="{FF2B5EF4-FFF2-40B4-BE49-F238E27FC236}">
              <a16:creationId xmlns:a16="http://schemas.microsoft.com/office/drawing/2014/main" id="{00000000-0008-0000-0D00-0000AC000000}"/>
            </a:ext>
          </a:extLst>
        </xdr:cNvPr>
        <xdr:cNvSpPr txBox="1"/>
      </xdr:nvSpPr>
      <xdr:spPr>
        <a:xfrm>
          <a:off x="11563427" y="610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58428</xdr:rowOff>
    </xdr:from>
    <xdr:ext cx="469744" cy="259045"/>
    <xdr:sp macro="" textlink="">
      <xdr:nvSpPr>
        <xdr:cNvPr id="173" name="n_1mainValue債務償還比率">
          <a:extLst>
            <a:ext uri="{FF2B5EF4-FFF2-40B4-BE49-F238E27FC236}">
              <a16:creationId xmlns:a16="http://schemas.microsoft.com/office/drawing/2014/main" id="{00000000-0008-0000-0D00-0000AD000000}"/>
            </a:ext>
          </a:extLst>
        </xdr:cNvPr>
        <xdr:cNvSpPr txBox="1"/>
      </xdr:nvSpPr>
      <xdr:spPr>
        <a:xfrm>
          <a:off x="13836727" y="528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88037</xdr:rowOff>
    </xdr:from>
    <xdr:ext cx="469744" cy="259045"/>
    <xdr:sp macro="" textlink="">
      <xdr:nvSpPr>
        <xdr:cNvPr id="174" name="n_2mainValue債務償還比率">
          <a:extLst>
            <a:ext uri="{FF2B5EF4-FFF2-40B4-BE49-F238E27FC236}">
              <a16:creationId xmlns:a16="http://schemas.microsoft.com/office/drawing/2014/main" id="{00000000-0008-0000-0D00-0000AE000000}"/>
            </a:ext>
          </a:extLst>
        </xdr:cNvPr>
        <xdr:cNvSpPr txBox="1"/>
      </xdr:nvSpPr>
      <xdr:spPr>
        <a:xfrm>
          <a:off x="13087427" y="531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72035</xdr:rowOff>
    </xdr:from>
    <xdr:ext cx="469744" cy="259045"/>
    <xdr:sp macro="" textlink="">
      <xdr:nvSpPr>
        <xdr:cNvPr id="175" name="n_3mainValue債務償還比率">
          <a:extLst>
            <a:ext uri="{FF2B5EF4-FFF2-40B4-BE49-F238E27FC236}">
              <a16:creationId xmlns:a16="http://schemas.microsoft.com/office/drawing/2014/main" id="{00000000-0008-0000-0D00-0000AF000000}"/>
            </a:ext>
          </a:extLst>
        </xdr:cNvPr>
        <xdr:cNvSpPr txBox="1"/>
      </xdr:nvSpPr>
      <xdr:spPr>
        <a:xfrm>
          <a:off x="12325427" y="547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155311</xdr:rowOff>
    </xdr:from>
    <xdr:ext cx="469744" cy="259045"/>
    <xdr:sp macro="" textlink="">
      <xdr:nvSpPr>
        <xdr:cNvPr id="176" name="n_4mainValue債務償還比率">
          <a:extLst>
            <a:ext uri="{FF2B5EF4-FFF2-40B4-BE49-F238E27FC236}">
              <a16:creationId xmlns:a16="http://schemas.microsoft.com/office/drawing/2014/main" id="{00000000-0008-0000-0D00-0000B0000000}"/>
            </a:ext>
          </a:extLst>
        </xdr:cNvPr>
        <xdr:cNvSpPr txBox="1"/>
      </xdr:nvSpPr>
      <xdr:spPr>
        <a:xfrm>
          <a:off x="11563427" y="555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00000000-0008-0000-0D00-0000B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00000000-0008-0000-0D00-0000B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00000000-0008-0000-0D00-0000B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00000000-0008-0000-0D00-0000B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00000000-0008-0000-0D00-0000B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00000000-0008-0000-0D00-0000B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10,297
10,253
139.44
8,080,180
7,634,323
420,195
5,265,670
4,058,716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71120</xdr:rowOff>
    </xdr:from>
    <xdr:to>
      <xdr:col>24</xdr:col>
      <xdr:colOff>114300</xdr:colOff>
      <xdr:row>36</xdr:row>
      <xdr:rowOff>1270</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93997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34544</xdr:rowOff>
    </xdr:from>
    <xdr:to>
      <xdr:col>20</xdr:col>
      <xdr:colOff>38100</xdr:colOff>
      <xdr:row>35</xdr:row>
      <xdr:rowOff>136144</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85344</xdr:rowOff>
    </xdr:from>
    <xdr:to>
      <xdr:col>24</xdr:col>
      <xdr:colOff>63500</xdr:colOff>
      <xdr:row>35</xdr:row>
      <xdr:rowOff>121920</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08609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169418</xdr:rowOff>
    </xdr:from>
    <xdr:to>
      <xdr:col>15</xdr:col>
      <xdr:colOff>101600</xdr:colOff>
      <xdr:row>35</xdr:row>
      <xdr:rowOff>99568</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599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48768</xdr:rowOff>
    </xdr:from>
    <xdr:to>
      <xdr:col>19</xdr:col>
      <xdr:colOff>177800</xdr:colOff>
      <xdr:row>35</xdr:row>
      <xdr:rowOff>85344</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04951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112268</xdr:rowOff>
    </xdr:from>
    <xdr:to>
      <xdr:col>10</xdr:col>
      <xdr:colOff>165100</xdr:colOff>
      <xdr:row>35</xdr:row>
      <xdr:rowOff>42418</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594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163068</xdr:rowOff>
    </xdr:from>
    <xdr:to>
      <xdr:col>15</xdr:col>
      <xdr:colOff>50800</xdr:colOff>
      <xdr:row>35</xdr:row>
      <xdr:rowOff>48768</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599236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75692</xdr:rowOff>
    </xdr:from>
    <xdr:to>
      <xdr:col>6</xdr:col>
      <xdr:colOff>38100</xdr:colOff>
      <xdr:row>35</xdr:row>
      <xdr:rowOff>5842</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590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126492</xdr:rowOff>
    </xdr:from>
    <xdr:to>
      <xdr:col>10</xdr:col>
      <xdr:colOff>114300</xdr:colOff>
      <xdr:row>34</xdr:row>
      <xdr:rowOff>163068</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59557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152671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8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116095</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77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58945</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71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22369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68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160845</xdr:rowOff>
    </xdr:from>
    <xdr:to>
      <xdr:col>55</xdr:col>
      <xdr:colOff>50800</xdr:colOff>
      <xdr:row>39</xdr:row>
      <xdr:rowOff>90995</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67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12272</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52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166675</xdr:rowOff>
    </xdr:from>
    <xdr:to>
      <xdr:col>50</xdr:col>
      <xdr:colOff>165100</xdr:colOff>
      <xdr:row>39</xdr:row>
      <xdr:rowOff>96825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6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40195</xdr:rowOff>
    </xdr:from>
    <xdr:to>
      <xdr:col>55</xdr:col>
      <xdr:colOff>0</xdr:colOff>
      <xdr:row>39</xdr:row>
      <xdr:rowOff>46025</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726745"/>
          <a:ext cx="8382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6312</xdr:rowOff>
    </xdr:from>
    <xdr:to>
      <xdr:col>46</xdr:col>
      <xdr:colOff>38100</xdr:colOff>
      <xdr:row>39</xdr:row>
      <xdr:rowOff>107912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69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46025</xdr:rowOff>
    </xdr:from>
    <xdr:to>
      <xdr:col>50</xdr:col>
      <xdr:colOff>114300</xdr:colOff>
      <xdr:row>39</xdr:row>
      <xdr:rowOff>57112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732575"/>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13246</xdr:rowOff>
    </xdr:from>
    <xdr:to>
      <xdr:col>41</xdr:col>
      <xdr:colOff>101600</xdr:colOff>
      <xdr:row>39</xdr:row>
      <xdr:rowOff>114846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69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57112</xdr:rowOff>
    </xdr:from>
    <xdr:to>
      <xdr:col>45</xdr:col>
      <xdr:colOff>177800</xdr:colOff>
      <xdr:row>39</xdr:row>
      <xdr:rowOff>64046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743662"/>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123089</xdr:rowOff>
    </xdr:from>
    <xdr:to>
      <xdr:col>36</xdr:col>
      <xdr:colOff>165100</xdr:colOff>
      <xdr:row>39</xdr:row>
      <xdr:rowOff>53239</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6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2439</xdr:rowOff>
    </xdr:from>
    <xdr:to>
      <xdr:col>41</xdr:col>
      <xdr:colOff>50800</xdr:colOff>
      <xdr:row>39</xdr:row>
      <xdr:rowOff>64046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6972300" y="6688989"/>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24477</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113352</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645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124439</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646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131373</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64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69765</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64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164737</xdr:rowOff>
    </xdr:from>
    <xdr:to>
      <xdr:col>24</xdr:col>
      <xdr:colOff>114300</xdr:colOff>
      <xdr:row>62</xdr:row>
      <xdr:rowOff>94887</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143164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148409</xdr:rowOff>
    </xdr:from>
    <xdr:to>
      <xdr:col>20</xdr:col>
      <xdr:colOff>38100</xdr:colOff>
      <xdr:row>62</xdr:row>
      <xdr:rowOff>78559</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27759</xdr:rowOff>
    </xdr:from>
    <xdr:to>
      <xdr:col>24</xdr:col>
      <xdr:colOff>63500</xdr:colOff>
      <xdr:row>62</xdr:row>
      <xdr:rowOff>44087</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65765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130447</xdr:rowOff>
    </xdr:from>
    <xdr:to>
      <xdr:col>15</xdr:col>
      <xdr:colOff>101600</xdr:colOff>
      <xdr:row>62</xdr:row>
      <xdr:rowOff>60597</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9797</xdr:rowOff>
    </xdr:from>
    <xdr:to>
      <xdr:col>19</xdr:col>
      <xdr:colOff>177800</xdr:colOff>
      <xdr:row>62</xdr:row>
      <xdr:rowOff>27759</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63969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138612</xdr:rowOff>
    </xdr:from>
    <xdr:to>
      <xdr:col>10</xdr:col>
      <xdr:colOff>165100</xdr:colOff>
      <xdr:row>62</xdr:row>
      <xdr:rowOff>68762</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xdr:rowOff>
    </xdr:from>
    <xdr:to>
      <xdr:col>15</xdr:col>
      <xdr:colOff>50800</xdr:colOff>
      <xdr:row>62</xdr:row>
      <xdr:rowOff>17962</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019300" y="1063969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161472</xdr:rowOff>
    </xdr:from>
    <xdr:to>
      <xdr:col>6</xdr:col>
      <xdr:colOff>38100</xdr:colOff>
      <xdr:row>62</xdr:row>
      <xdr:rowOff>91622</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17962</xdr:rowOff>
    </xdr:from>
    <xdr:to>
      <xdr:col>10</xdr:col>
      <xdr:colOff>114300</xdr:colOff>
      <xdr:row>62</xdr:row>
      <xdr:rowOff>40822</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flipV="1">
          <a:off x="1130300" y="1064786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69686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51724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59889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82749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133266</xdr:rowOff>
    </xdr:from>
    <xdr:to>
      <xdr:col>55</xdr:col>
      <xdr:colOff>50800</xdr:colOff>
      <xdr:row>64</xdr:row>
      <xdr:rowOff>63416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3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48193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4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134658</xdr:rowOff>
    </xdr:from>
    <xdr:to>
      <xdr:col>50</xdr:col>
      <xdr:colOff>165100</xdr:colOff>
      <xdr:row>64</xdr:row>
      <xdr:rowOff>64808</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3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12616</xdr:rowOff>
    </xdr:from>
    <xdr:to>
      <xdr:col>55</xdr:col>
      <xdr:colOff>0</xdr:colOff>
      <xdr:row>64</xdr:row>
      <xdr:rowOff>14008</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985416"/>
          <a:ext cx="838200" cy="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136898</xdr:rowOff>
    </xdr:from>
    <xdr:to>
      <xdr:col>46</xdr:col>
      <xdr:colOff>38100</xdr:colOff>
      <xdr:row>64</xdr:row>
      <xdr:rowOff>67048</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3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14008</xdr:rowOff>
    </xdr:from>
    <xdr:to>
      <xdr:col>50</xdr:col>
      <xdr:colOff>114300</xdr:colOff>
      <xdr:row>64</xdr:row>
      <xdr:rowOff>16248</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986808"/>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140839</xdr:rowOff>
    </xdr:from>
    <xdr:to>
      <xdr:col>41</xdr:col>
      <xdr:colOff>101600</xdr:colOff>
      <xdr:row>64</xdr:row>
      <xdr:rowOff>70989</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16248</xdr:rowOff>
    </xdr:from>
    <xdr:to>
      <xdr:col>45</xdr:col>
      <xdr:colOff>177800</xdr:colOff>
      <xdr:row>64</xdr:row>
      <xdr:rowOff>20189</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989048"/>
          <a:ext cx="889000" cy="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145167</xdr:rowOff>
    </xdr:from>
    <xdr:to>
      <xdr:col>36</xdr:col>
      <xdr:colOff>165100</xdr:colOff>
      <xdr:row>64</xdr:row>
      <xdr:rowOff>75317</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4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20189</xdr:rowOff>
    </xdr:from>
    <xdr:to>
      <xdr:col>41</xdr:col>
      <xdr:colOff>50800</xdr:colOff>
      <xdr:row>64</xdr:row>
      <xdr:rowOff>24517</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992989"/>
          <a:ext cx="889000" cy="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55935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102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58175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103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62116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103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66444</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3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21589</xdr:rowOff>
    </xdr:from>
    <xdr:to>
      <xdr:col>24</xdr:col>
      <xdr:colOff>114300</xdr:colOff>
      <xdr:row>86</xdr:row>
      <xdr:rowOff>123189</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107966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68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21589</xdr:rowOff>
    </xdr:from>
    <xdr:to>
      <xdr:col>20</xdr:col>
      <xdr:colOff>38100</xdr:colOff>
      <xdr:row>86</xdr:row>
      <xdr:rowOff>123189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72389</xdr:rowOff>
    </xdr:from>
    <xdr:to>
      <xdr:col>24</xdr:col>
      <xdr:colOff>63500</xdr:colOff>
      <xdr:row>86</xdr:row>
      <xdr:rowOff>72389</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817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72389</xdr:rowOff>
    </xdr:from>
    <xdr:to>
      <xdr:col>19</xdr:col>
      <xdr:colOff>177800</xdr:colOff>
      <xdr:row>86</xdr:row>
      <xdr:rowOff>114300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2908300" y="148170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21589</xdr:rowOff>
    </xdr:from>
    <xdr:to>
      <xdr:col>10</xdr:col>
      <xdr:colOff>165100</xdr:colOff>
      <xdr:row>86</xdr:row>
      <xdr:rowOff>123189</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72389</xdr:rowOff>
    </xdr:from>
    <xdr:to>
      <xdr:col>15</xdr:col>
      <xdr:colOff>50800</xdr:colOff>
      <xdr:row>86</xdr:row>
      <xdr:rowOff>114300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8170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21589</xdr:rowOff>
    </xdr:from>
    <xdr:to>
      <xdr:col>6</xdr:col>
      <xdr:colOff>38100</xdr:colOff>
      <xdr:row>86</xdr:row>
      <xdr:rowOff>123189</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72389</xdr:rowOff>
    </xdr:from>
    <xdr:to>
      <xdr:col>10</xdr:col>
      <xdr:colOff>114300</xdr:colOff>
      <xdr:row>86</xdr:row>
      <xdr:rowOff>72389</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817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114316</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85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114316</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85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114316</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85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48261</xdr:rowOff>
    </xdr:from>
    <xdr:to>
      <xdr:col>55</xdr:col>
      <xdr:colOff>50800</xdr:colOff>
      <xdr:row>86</xdr:row>
      <xdr:rowOff>149861</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134638</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48450</xdr:rowOff>
    </xdr:from>
    <xdr:to>
      <xdr:col>50</xdr:col>
      <xdr:colOff>165100</xdr:colOff>
      <xdr:row>86</xdr:row>
      <xdr:rowOff>150050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79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99061</xdr:rowOff>
    </xdr:from>
    <xdr:to>
      <xdr:col>55</xdr:col>
      <xdr:colOff>0</xdr:colOff>
      <xdr:row>86</xdr:row>
      <xdr:rowOff>99250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843761"/>
          <a:ext cx="8382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48831</xdr:rowOff>
    </xdr:from>
    <xdr:to>
      <xdr:col>46</xdr:col>
      <xdr:colOff>38100</xdr:colOff>
      <xdr:row>86</xdr:row>
      <xdr:rowOff>150431</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79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99250</xdr:rowOff>
    </xdr:from>
    <xdr:to>
      <xdr:col>50</xdr:col>
      <xdr:colOff>114300</xdr:colOff>
      <xdr:row>86</xdr:row>
      <xdr:rowOff>99631</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84395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49022</xdr:rowOff>
    </xdr:from>
    <xdr:to>
      <xdr:col>41</xdr:col>
      <xdr:colOff>101600</xdr:colOff>
      <xdr:row>86</xdr:row>
      <xdr:rowOff>150622</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7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99631</xdr:rowOff>
    </xdr:from>
    <xdr:to>
      <xdr:col>45</xdr:col>
      <xdr:colOff>177800</xdr:colOff>
      <xdr:row>86</xdr:row>
      <xdr:rowOff>99822</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84433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50927</xdr:rowOff>
    </xdr:from>
    <xdr:to>
      <xdr:col>36</xdr:col>
      <xdr:colOff>165100</xdr:colOff>
      <xdr:row>86</xdr:row>
      <xdr:rowOff>152527</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79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99822</xdr:rowOff>
    </xdr:from>
    <xdr:to>
      <xdr:col>41</xdr:col>
      <xdr:colOff>50800</xdr:colOff>
      <xdr:row>86</xdr:row>
      <xdr:rowOff>101727</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84452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141177</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88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141558</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88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141749</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88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143654</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88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E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E00-0000A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E00-0000A7010000}"/>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E00-0000A9010000}"/>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6268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72407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E00-0000B5010000}"/>
            </a:ext>
          </a:extLst>
        </xdr:cNvPr>
        <xdr:cNvSpPr txBox="1"/>
      </xdr:nvSpPr>
      <xdr:spPr>
        <a:xfrm>
          <a:off x="16357600"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48260</xdr:rowOff>
    </xdr:from>
    <xdr:to>
      <xdr:col>81</xdr:col>
      <xdr:colOff>101600</xdr:colOff>
      <xdr:row>38</xdr:row>
      <xdr:rowOff>149860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543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99060</xdr:rowOff>
    </xdr:from>
    <xdr:to>
      <xdr:col>85</xdr:col>
      <xdr:colOff>127000</xdr:colOff>
      <xdr:row>38</xdr:row>
      <xdr:rowOff>144780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5481300" y="66141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167459</xdr:rowOff>
    </xdr:from>
    <xdr:to>
      <xdr:col>76</xdr:col>
      <xdr:colOff>165100</xdr:colOff>
      <xdr:row>38</xdr:row>
      <xdr:rowOff>97609</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4541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46809</xdr:rowOff>
    </xdr:from>
    <xdr:to>
      <xdr:col>81</xdr:col>
      <xdr:colOff>50800</xdr:colOff>
      <xdr:row>38</xdr:row>
      <xdr:rowOff>99060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4592300" y="656190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126637</xdr:rowOff>
    </xdr:from>
    <xdr:to>
      <xdr:col>72</xdr:col>
      <xdr:colOff>38100</xdr:colOff>
      <xdr:row>38</xdr:row>
      <xdr:rowOff>56787</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3652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5987</xdr:rowOff>
    </xdr:from>
    <xdr:to>
      <xdr:col>76</xdr:col>
      <xdr:colOff>114300</xdr:colOff>
      <xdr:row>38</xdr:row>
      <xdr:rowOff>46809</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3703300" y="652108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126637</xdr:rowOff>
    </xdr:from>
    <xdr:to>
      <xdr:col>67</xdr:col>
      <xdr:colOff>101600</xdr:colOff>
      <xdr:row>38</xdr:row>
      <xdr:rowOff>56787</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2763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5987</xdr:rowOff>
    </xdr:from>
    <xdr:to>
      <xdr:col>71</xdr:col>
      <xdr:colOff>177800</xdr:colOff>
      <xdr:row>38</xdr:row>
      <xdr:rowOff>5987</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2814300" y="65210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3500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80571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611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140987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114135</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43897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73314</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3500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73314</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2611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00000000-0008-0000-0E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00000000-0008-0000-0E00-0000DC010000}"/>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00000000-0008-0000-0E00-0000DE010000}"/>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00000000-0008-0000-0E00-0000E0010000}"/>
            </a:ext>
          </a:extLst>
        </xdr:cNvPr>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125984</xdr:rowOff>
    </xdr:from>
    <xdr:to>
      <xdr:col>116</xdr:col>
      <xdr:colOff>114300</xdr:colOff>
      <xdr:row>36</xdr:row>
      <xdr:rowOff>56134</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21107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148861</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0000000-0008-0000-0E00-0000EC010000}"/>
            </a:ext>
          </a:extLst>
        </xdr:cNvPr>
        <xdr:cNvSpPr txBox="1"/>
      </xdr:nvSpPr>
      <xdr:spPr>
        <a:xfrm>
          <a:off x="22199600" y="597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137414</xdr:rowOff>
    </xdr:from>
    <xdr:to>
      <xdr:col>112</xdr:col>
      <xdr:colOff>38100</xdr:colOff>
      <xdr:row>36</xdr:row>
      <xdr:rowOff>67564</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1272500" y="61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5334</xdr:rowOff>
    </xdr:from>
    <xdr:to>
      <xdr:col>116</xdr:col>
      <xdr:colOff>63500</xdr:colOff>
      <xdr:row>36</xdr:row>
      <xdr:rowOff>16764</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21323300" y="617753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155702</xdr:rowOff>
    </xdr:from>
    <xdr:to>
      <xdr:col>107</xdr:col>
      <xdr:colOff>101600</xdr:colOff>
      <xdr:row>36</xdr:row>
      <xdr:rowOff>85852</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203835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16764</xdr:rowOff>
    </xdr:from>
    <xdr:to>
      <xdr:col>111</xdr:col>
      <xdr:colOff>177800</xdr:colOff>
      <xdr:row>36</xdr:row>
      <xdr:rowOff>35052</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20434300" y="61889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169418</xdr:rowOff>
    </xdr:from>
    <xdr:to>
      <xdr:col>102</xdr:col>
      <xdr:colOff>165100</xdr:colOff>
      <xdr:row>36</xdr:row>
      <xdr:rowOff>99568</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9494500" y="61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35052</xdr:rowOff>
    </xdr:from>
    <xdr:to>
      <xdr:col>107</xdr:col>
      <xdr:colOff>50800</xdr:colOff>
      <xdr:row>36</xdr:row>
      <xdr:rowOff>48768</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9545300" y="62072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160274</xdr:rowOff>
    </xdr:from>
    <xdr:to>
      <xdr:col>98</xdr:col>
      <xdr:colOff>38100</xdr:colOff>
      <xdr:row>36</xdr:row>
      <xdr:rowOff>90424</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8605500" y="61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39624</xdr:rowOff>
    </xdr:from>
    <xdr:to>
      <xdr:col>102</xdr:col>
      <xdr:colOff>114300</xdr:colOff>
      <xdr:row>36</xdr:row>
      <xdr:rowOff>48768</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8656300" y="62118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9310427"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84091</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1075727" y="59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102379</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0199427" y="593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116095</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9310427"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106951</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8421427" y="59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E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E00-000016020000}"/>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E00-000018020000}"/>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E00-00001A020000}"/>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151130</xdr:rowOff>
    </xdr:from>
    <xdr:to>
      <xdr:col>85</xdr:col>
      <xdr:colOff>177800</xdr:colOff>
      <xdr:row>61</xdr:row>
      <xdr:rowOff>81280</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62687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129557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E00-000026020000}"/>
            </a:ext>
          </a:extLst>
        </xdr:cNvPr>
        <xdr:cNvSpPr txBox="1"/>
      </xdr:nvSpPr>
      <xdr:spPr>
        <a:xfrm>
          <a:off x="16357600"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111125</xdr:rowOff>
    </xdr:from>
    <xdr:to>
      <xdr:col>81</xdr:col>
      <xdr:colOff>101600</xdr:colOff>
      <xdr:row>61</xdr:row>
      <xdr:rowOff>41275</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5430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161925</xdr:rowOff>
    </xdr:from>
    <xdr:to>
      <xdr:col>85</xdr:col>
      <xdr:colOff>127000</xdr:colOff>
      <xdr:row>61</xdr:row>
      <xdr:rowOff>30480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5481300" y="104489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103505</xdr:rowOff>
    </xdr:from>
    <xdr:to>
      <xdr:col>76</xdr:col>
      <xdr:colOff>165100</xdr:colOff>
      <xdr:row>61</xdr:row>
      <xdr:rowOff>33655</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4541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154305</xdr:rowOff>
    </xdr:from>
    <xdr:to>
      <xdr:col>81</xdr:col>
      <xdr:colOff>50800</xdr:colOff>
      <xdr:row>60</xdr:row>
      <xdr:rowOff>161925</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4592300" y="104413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3652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108585</xdr:rowOff>
    </xdr:from>
    <xdr:to>
      <xdr:col>76</xdr:col>
      <xdr:colOff>114300</xdr:colOff>
      <xdr:row>60</xdr:row>
      <xdr:rowOff>154305</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3703300" y="103955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19685</xdr:rowOff>
    </xdr:from>
    <xdr:to>
      <xdr:col>67</xdr:col>
      <xdr:colOff>101600</xdr:colOff>
      <xdr:row>60</xdr:row>
      <xdr:rowOff>121285</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2763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70485</xdr:rowOff>
    </xdr:from>
    <xdr:to>
      <xdr:col>71</xdr:col>
      <xdr:colOff>177800</xdr:colOff>
      <xdr:row>60</xdr:row>
      <xdr:rowOff>108585</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2814300" y="103574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E00-00002F020000}"/>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E00-000030020000}"/>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E00-000031020000}"/>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E00-000032020000}"/>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32402</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E00-000033020000}"/>
            </a:ext>
          </a:extLst>
        </xdr:cNvPr>
        <xdr:cNvSpPr txBox="1"/>
      </xdr:nvSpPr>
      <xdr:spPr>
        <a:xfrm>
          <a:off x="152660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24782</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E00-000034020000}"/>
            </a:ext>
          </a:extLst>
        </xdr:cNvPr>
        <xdr:cNvSpPr txBox="1"/>
      </xdr:nvSpPr>
      <xdr:spPr>
        <a:xfrm>
          <a:off x="14389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E00-000035020000}"/>
            </a:ext>
          </a:extLst>
        </xdr:cNvPr>
        <xdr:cNvSpPr txBox="1"/>
      </xdr:nvSpPr>
      <xdr:spPr>
        <a:xfrm>
          <a:off x="13500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112412</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E00-000036020000}"/>
            </a:ext>
          </a:extLst>
        </xdr:cNvPr>
        <xdr:cNvSpPr txBox="1"/>
      </xdr:nvSpPr>
      <xdr:spPr>
        <a:xfrm>
          <a:off x="12611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E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E00-000050020000}"/>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00000000-0008-0000-0E00-000052020000}"/>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E00-000054020000}"/>
            </a:ext>
          </a:extLst>
        </xdr:cNvPr>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122936</xdr:rowOff>
    </xdr:from>
    <xdr:to>
      <xdr:col>116</xdr:col>
      <xdr:colOff>114300</xdr:colOff>
      <xdr:row>61</xdr:row>
      <xdr:rowOff>53086</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21107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145813</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E00-000060020000}"/>
            </a:ext>
          </a:extLst>
        </xdr:cNvPr>
        <xdr:cNvSpPr txBox="1"/>
      </xdr:nvSpPr>
      <xdr:spPr>
        <a:xfrm>
          <a:off x="22199600" y="1026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134366</xdr:rowOff>
    </xdr:from>
    <xdr:to>
      <xdr:col>112</xdr:col>
      <xdr:colOff>38100</xdr:colOff>
      <xdr:row>61</xdr:row>
      <xdr:rowOff>64516</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12725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2286</xdr:rowOff>
    </xdr:from>
    <xdr:to>
      <xdr:col>116</xdr:col>
      <xdr:colOff>63500</xdr:colOff>
      <xdr:row>61</xdr:row>
      <xdr:rowOff>13716</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21323300" y="1046073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153035</xdr:rowOff>
    </xdr:from>
    <xdr:to>
      <xdr:col>107</xdr:col>
      <xdr:colOff>101600</xdr:colOff>
      <xdr:row>61</xdr:row>
      <xdr:rowOff>83185</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0383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13716</xdr:rowOff>
    </xdr:from>
    <xdr:to>
      <xdr:col>111</xdr:col>
      <xdr:colOff>177800</xdr:colOff>
      <xdr:row>61</xdr:row>
      <xdr:rowOff>32385</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20434300" y="10472166"/>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165989</xdr:rowOff>
    </xdr:from>
    <xdr:to>
      <xdr:col>102</xdr:col>
      <xdr:colOff>165100</xdr:colOff>
      <xdr:row>61</xdr:row>
      <xdr:rowOff>96139</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9494500" y="1045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32385</xdr:rowOff>
    </xdr:from>
    <xdr:to>
      <xdr:col>107</xdr:col>
      <xdr:colOff>50800</xdr:colOff>
      <xdr:row>61</xdr:row>
      <xdr:rowOff>45339</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9545300" y="10490835"/>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2159</xdr:rowOff>
    </xdr:from>
    <xdr:to>
      <xdr:col>98</xdr:col>
      <xdr:colOff>38100</xdr:colOff>
      <xdr:row>61</xdr:row>
      <xdr:rowOff>103759</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8605500" y="104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45339</xdr:rowOff>
    </xdr:from>
    <xdr:to>
      <xdr:col>102</xdr:col>
      <xdr:colOff>114300</xdr:colOff>
      <xdr:row>61</xdr:row>
      <xdr:rowOff>52959</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8656300" y="1050378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617" name="n_1aveValue【学校施設】&#10;一人当たり面積">
          <a:extLst>
            <a:ext uri="{FF2B5EF4-FFF2-40B4-BE49-F238E27FC236}">
              <a16:creationId xmlns:a16="http://schemas.microsoft.com/office/drawing/2014/main" id="{00000000-0008-0000-0E00-000069020000}"/>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618" name="n_2aveValue【学校施設】&#10;一人当たり面積">
          <a:extLst>
            <a:ext uri="{FF2B5EF4-FFF2-40B4-BE49-F238E27FC236}">
              <a16:creationId xmlns:a16="http://schemas.microsoft.com/office/drawing/2014/main" id="{00000000-0008-0000-0E00-00006A020000}"/>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619" name="n_3aveValue【学校施設】&#10;一人当たり面積">
          <a:extLst>
            <a:ext uri="{FF2B5EF4-FFF2-40B4-BE49-F238E27FC236}">
              <a16:creationId xmlns:a16="http://schemas.microsoft.com/office/drawing/2014/main" id="{00000000-0008-0000-0E00-00006B020000}"/>
            </a:ext>
          </a:extLst>
        </xdr:cNvPr>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620" name="n_4aveValue【学校施設】&#10;一人当たり面積">
          <a:extLst>
            <a:ext uri="{FF2B5EF4-FFF2-40B4-BE49-F238E27FC236}">
              <a16:creationId xmlns:a16="http://schemas.microsoft.com/office/drawing/2014/main" id="{00000000-0008-0000-0E00-00006C020000}"/>
            </a:ext>
          </a:extLst>
        </xdr:cNvPr>
        <xdr:cNvSpPr txBox="1"/>
      </xdr:nvSpPr>
      <xdr:spPr>
        <a:xfrm>
          <a:off x="18421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81043</xdr:rowOff>
    </xdr:from>
    <xdr:ext cx="469744" cy="259045"/>
    <xdr:sp macro="" textlink="">
      <xdr:nvSpPr>
        <xdr:cNvPr id="621" name="n_1mainValue【学校施設】&#10;一人当たり面積">
          <a:extLst>
            <a:ext uri="{FF2B5EF4-FFF2-40B4-BE49-F238E27FC236}">
              <a16:creationId xmlns:a16="http://schemas.microsoft.com/office/drawing/2014/main" id="{00000000-0008-0000-0E00-00006D020000}"/>
            </a:ext>
          </a:extLst>
        </xdr:cNvPr>
        <xdr:cNvSpPr txBox="1"/>
      </xdr:nvSpPr>
      <xdr:spPr>
        <a:xfrm>
          <a:off x="21075727" y="1019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99712</xdr:rowOff>
    </xdr:from>
    <xdr:ext cx="469744" cy="259045"/>
    <xdr:sp macro="" textlink="">
      <xdr:nvSpPr>
        <xdr:cNvPr id="622" name="n_2mainValue【学校施設】&#10;一人当たり面積">
          <a:extLst>
            <a:ext uri="{FF2B5EF4-FFF2-40B4-BE49-F238E27FC236}">
              <a16:creationId xmlns:a16="http://schemas.microsoft.com/office/drawing/2014/main" id="{00000000-0008-0000-0E00-00006E020000}"/>
            </a:ext>
          </a:extLst>
        </xdr:cNvPr>
        <xdr:cNvSpPr txBox="1"/>
      </xdr:nvSpPr>
      <xdr:spPr>
        <a:xfrm>
          <a:off x="20199427" y="102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112666</xdr:rowOff>
    </xdr:from>
    <xdr:ext cx="469744" cy="259045"/>
    <xdr:sp macro="" textlink="">
      <xdr:nvSpPr>
        <xdr:cNvPr id="623" name="n_3mainValue【学校施設】&#10;一人当たり面積">
          <a:extLst>
            <a:ext uri="{FF2B5EF4-FFF2-40B4-BE49-F238E27FC236}">
              <a16:creationId xmlns:a16="http://schemas.microsoft.com/office/drawing/2014/main" id="{00000000-0008-0000-0E00-00006F020000}"/>
            </a:ext>
          </a:extLst>
        </xdr:cNvPr>
        <xdr:cNvSpPr txBox="1"/>
      </xdr:nvSpPr>
      <xdr:spPr>
        <a:xfrm>
          <a:off x="19310427" y="1022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120286</xdr:rowOff>
    </xdr:from>
    <xdr:ext cx="469744" cy="259045"/>
    <xdr:sp macro="" textlink="">
      <xdr:nvSpPr>
        <xdr:cNvPr id="624" name="n_4mainValue【学校施設】&#10;一人当たり面積">
          <a:extLst>
            <a:ext uri="{FF2B5EF4-FFF2-40B4-BE49-F238E27FC236}">
              <a16:creationId xmlns:a16="http://schemas.microsoft.com/office/drawing/2014/main" id="{00000000-0008-0000-0E00-000070020000}"/>
            </a:ext>
          </a:extLst>
        </xdr:cNvPr>
        <xdr:cNvSpPr txBox="1"/>
      </xdr:nvSpPr>
      <xdr:spPr>
        <a:xfrm>
          <a:off x="18421427" y="1023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0000000-0008-0000-0E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00000000-0008-0000-0E00-00008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653" name="【児童館】&#10;有形固定資産減価償却率最大値テキスト">
          <a:extLst>
            <a:ext uri="{FF2B5EF4-FFF2-40B4-BE49-F238E27FC236}">
              <a16:creationId xmlns:a16="http://schemas.microsoft.com/office/drawing/2014/main" id="{00000000-0008-0000-0E00-00008D020000}"/>
            </a:ext>
          </a:extLst>
        </xdr:cNvPr>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5" name="【児童館】&#10;有形固定資産減価償却率平均値テキスト">
          <a:extLst>
            <a:ext uri="{FF2B5EF4-FFF2-40B4-BE49-F238E27FC236}">
              <a16:creationId xmlns:a16="http://schemas.microsoft.com/office/drawing/2014/main" id="{00000000-0008-0000-0E00-00008F020000}"/>
            </a:ext>
          </a:extLst>
        </xdr:cNvPr>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47716</xdr:rowOff>
    </xdr:from>
    <xdr:to>
      <xdr:col>67</xdr:col>
      <xdr:colOff>101600</xdr:colOff>
      <xdr:row>83</xdr:row>
      <xdr:rowOff>149316</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2763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62687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78395</xdr:rowOff>
    </xdr:from>
    <xdr:ext cx="405111" cy="259045"/>
    <xdr:sp macro="" textlink="">
      <xdr:nvSpPr>
        <xdr:cNvPr id="667" name="【児童館】&#10;有形固定資産減価償却率該当値テキスト">
          <a:extLst>
            <a:ext uri="{FF2B5EF4-FFF2-40B4-BE49-F238E27FC236}">
              <a16:creationId xmlns:a16="http://schemas.microsoft.com/office/drawing/2014/main" id="{00000000-0008-0000-0E00-00009B020000}"/>
            </a:ext>
          </a:extLst>
        </xdr:cNvPr>
        <xdr:cNvSpPr txBox="1"/>
      </xdr:nvSpPr>
      <xdr:spPr>
        <a:xfrm>
          <a:off x="16357600"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42818</xdr:rowOff>
    </xdr:from>
    <xdr:to>
      <xdr:col>81</xdr:col>
      <xdr:colOff>101600</xdr:colOff>
      <xdr:row>83</xdr:row>
      <xdr:rowOff>144418</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5430500" y="142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93618</xdr:rowOff>
    </xdr:from>
    <xdr:to>
      <xdr:col>85</xdr:col>
      <xdr:colOff>127000</xdr:colOff>
      <xdr:row>83</xdr:row>
      <xdr:rowOff>150768</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5481300" y="1432396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157118</xdr:rowOff>
    </xdr:from>
    <xdr:to>
      <xdr:col>76</xdr:col>
      <xdr:colOff>165100</xdr:colOff>
      <xdr:row>83</xdr:row>
      <xdr:rowOff>87268</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4541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36468</xdr:rowOff>
    </xdr:from>
    <xdr:to>
      <xdr:col>81</xdr:col>
      <xdr:colOff>50800</xdr:colOff>
      <xdr:row>83</xdr:row>
      <xdr:rowOff>93618</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4592300" y="142668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99968</xdr:rowOff>
    </xdr:from>
    <xdr:to>
      <xdr:col>72</xdr:col>
      <xdr:colOff>38100</xdr:colOff>
      <xdr:row>83</xdr:row>
      <xdr:rowOff>30118</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3652500" y="141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150768</xdr:rowOff>
    </xdr:from>
    <xdr:to>
      <xdr:col>76</xdr:col>
      <xdr:colOff>114300</xdr:colOff>
      <xdr:row>83</xdr:row>
      <xdr:rowOff>36468</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3703300" y="1420966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42818</xdr:rowOff>
    </xdr:from>
    <xdr:to>
      <xdr:col>67</xdr:col>
      <xdr:colOff>101600</xdr:colOff>
      <xdr:row>82</xdr:row>
      <xdr:rowOff>144418</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2763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93618</xdr:rowOff>
    </xdr:from>
    <xdr:to>
      <xdr:col>71</xdr:col>
      <xdr:colOff>177800</xdr:colOff>
      <xdr:row>82</xdr:row>
      <xdr:rowOff>150768</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2814300" y="141525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76" name="n_1aveValue【児童館】&#10;有形固定資産減価償却率">
          <a:extLst>
            <a:ext uri="{FF2B5EF4-FFF2-40B4-BE49-F238E27FC236}">
              <a16:creationId xmlns:a16="http://schemas.microsoft.com/office/drawing/2014/main" id="{00000000-0008-0000-0E00-0000A4020000}"/>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677" name="n_2aveValue【児童館】&#10;有形固定資産減価償却率">
          <a:extLst>
            <a:ext uri="{FF2B5EF4-FFF2-40B4-BE49-F238E27FC236}">
              <a16:creationId xmlns:a16="http://schemas.microsoft.com/office/drawing/2014/main" id="{00000000-0008-0000-0E00-0000A5020000}"/>
            </a:ext>
          </a:extLst>
        </xdr:cNvPr>
        <xdr:cNvSpPr txBox="1"/>
      </xdr:nvSpPr>
      <xdr:spPr>
        <a:xfrm>
          <a:off x="14389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678" name="n_3aveValue【児童館】&#10;有形固定資産減価償却率">
          <a:extLst>
            <a:ext uri="{FF2B5EF4-FFF2-40B4-BE49-F238E27FC236}">
              <a16:creationId xmlns:a16="http://schemas.microsoft.com/office/drawing/2014/main" id="{00000000-0008-0000-0E00-0000A6020000}"/>
            </a:ext>
          </a:extLst>
        </xdr:cNvPr>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140443</xdr:rowOff>
    </xdr:from>
    <xdr:ext cx="405111" cy="259045"/>
    <xdr:sp macro="" textlink="">
      <xdr:nvSpPr>
        <xdr:cNvPr id="679" name="n_4aveValue【児童館】&#10;有形固定資産減価償却率">
          <a:extLst>
            <a:ext uri="{FF2B5EF4-FFF2-40B4-BE49-F238E27FC236}">
              <a16:creationId xmlns:a16="http://schemas.microsoft.com/office/drawing/2014/main" id="{00000000-0008-0000-0E00-0000A7020000}"/>
            </a:ext>
          </a:extLst>
        </xdr:cNvPr>
        <xdr:cNvSpPr txBox="1"/>
      </xdr:nvSpPr>
      <xdr:spPr>
        <a:xfrm>
          <a:off x="12611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135545</xdr:rowOff>
    </xdr:from>
    <xdr:ext cx="405111" cy="259045"/>
    <xdr:sp macro="" textlink="">
      <xdr:nvSpPr>
        <xdr:cNvPr id="680" name="n_1mainValue【児童館】&#10;有形固定資産減価償却率">
          <a:extLst>
            <a:ext uri="{FF2B5EF4-FFF2-40B4-BE49-F238E27FC236}">
              <a16:creationId xmlns:a16="http://schemas.microsoft.com/office/drawing/2014/main" id="{00000000-0008-0000-0E00-0000A8020000}"/>
            </a:ext>
          </a:extLst>
        </xdr:cNvPr>
        <xdr:cNvSpPr txBox="1"/>
      </xdr:nvSpPr>
      <xdr:spPr>
        <a:xfrm>
          <a:off x="152660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78395</xdr:rowOff>
    </xdr:from>
    <xdr:ext cx="405111" cy="259045"/>
    <xdr:sp macro="" textlink="">
      <xdr:nvSpPr>
        <xdr:cNvPr id="681" name="n_2mainValue【児童館】&#10;有形固定資産減価償却率">
          <a:extLst>
            <a:ext uri="{FF2B5EF4-FFF2-40B4-BE49-F238E27FC236}">
              <a16:creationId xmlns:a16="http://schemas.microsoft.com/office/drawing/2014/main" id="{00000000-0008-0000-0E00-0000A9020000}"/>
            </a:ext>
          </a:extLst>
        </xdr:cNvPr>
        <xdr:cNvSpPr txBox="1"/>
      </xdr:nvSpPr>
      <xdr:spPr>
        <a:xfrm>
          <a:off x="14389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21245</xdr:rowOff>
    </xdr:from>
    <xdr:ext cx="405111" cy="259045"/>
    <xdr:sp macro="" textlink="">
      <xdr:nvSpPr>
        <xdr:cNvPr id="682" name="n_3mainValue【児童館】&#10;有形固定資産減価償却率">
          <a:extLst>
            <a:ext uri="{FF2B5EF4-FFF2-40B4-BE49-F238E27FC236}">
              <a16:creationId xmlns:a16="http://schemas.microsoft.com/office/drawing/2014/main" id="{00000000-0008-0000-0E00-0000AA020000}"/>
            </a:ext>
          </a:extLst>
        </xdr:cNvPr>
        <xdr:cNvSpPr txBox="1"/>
      </xdr:nvSpPr>
      <xdr:spPr>
        <a:xfrm>
          <a:off x="13500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160945</xdr:rowOff>
    </xdr:from>
    <xdr:ext cx="405111" cy="259045"/>
    <xdr:sp macro="" textlink="">
      <xdr:nvSpPr>
        <xdr:cNvPr id="683" name="n_4mainValue【児童館】&#10;有形固定資産減価償却率">
          <a:extLst>
            <a:ext uri="{FF2B5EF4-FFF2-40B4-BE49-F238E27FC236}">
              <a16:creationId xmlns:a16="http://schemas.microsoft.com/office/drawing/2014/main" id="{00000000-0008-0000-0E00-0000AB020000}"/>
            </a:ext>
          </a:extLst>
        </xdr:cNvPr>
        <xdr:cNvSpPr txBox="1"/>
      </xdr:nvSpPr>
      <xdr:spPr>
        <a:xfrm>
          <a:off x="126117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00000000-0008-0000-0E00-0000C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10" name="【児童館】&#10;一人当たり面積最小値テキスト">
          <a:extLst>
            <a:ext uri="{FF2B5EF4-FFF2-40B4-BE49-F238E27FC236}">
              <a16:creationId xmlns:a16="http://schemas.microsoft.com/office/drawing/2014/main" id="{00000000-0008-0000-0E00-0000C602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12" name="【児童館】&#10;一人当たり面積最大値テキスト">
          <a:extLst>
            <a:ext uri="{FF2B5EF4-FFF2-40B4-BE49-F238E27FC236}">
              <a16:creationId xmlns:a16="http://schemas.microsoft.com/office/drawing/2014/main" id="{00000000-0008-0000-0E00-0000C8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14" name="【児童館】&#10;一人当たり面積平均値テキスト">
          <a:extLst>
            <a:ext uri="{FF2B5EF4-FFF2-40B4-BE49-F238E27FC236}">
              <a16:creationId xmlns:a16="http://schemas.microsoft.com/office/drawing/2014/main" id="{00000000-0008-0000-0E00-0000CA020000}"/>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18605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71664</xdr:rowOff>
    </xdr:from>
    <xdr:to>
      <xdr:col>116</xdr:col>
      <xdr:colOff>114300</xdr:colOff>
      <xdr:row>86</xdr:row>
      <xdr:rowOff>1814</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221107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158041</xdr:rowOff>
    </xdr:from>
    <xdr:ext cx="469744" cy="259045"/>
    <xdr:sp macro="" textlink="">
      <xdr:nvSpPr>
        <xdr:cNvPr id="726" name="【児童館】&#10;一人当たり面積該当値テキスト">
          <a:extLst>
            <a:ext uri="{FF2B5EF4-FFF2-40B4-BE49-F238E27FC236}">
              <a16:creationId xmlns:a16="http://schemas.microsoft.com/office/drawing/2014/main" id="{00000000-0008-0000-0E00-0000D6020000}"/>
            </a:ext>
          </a:extLst>
        </xdr:cNvPr>
        <xdr:cNvSpPr txBox="1"/>
      </xdr:nvSpPr>
      <xdr:spPr>
        <a:xfrm>
          <a:off x="22199600" y="145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122464</xdr:rowOff>
    </xdr:from>
    <xdr:to>
      <xdr:col>116</xdr:col>
      <xdr:colOff>63500</xdr:colOff>
      <xdr:row>85</xdr:row>
      <xdr:rowOff>133350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flipV="1">
          <a:off x="21323300" y="146957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45556</xdr:rowOff>
    </xdr:from>
    <xdr:ext cx="469744" cy="259045"/>
    <xdr:sp macro="" textlink="">
      <xdr:nvSpPr>
        <xdr:cNvPr id="735" name="n_1aveValue【児童館】&#10;一人当たり面積">
          <a:extLst>
            <a:ext uri="{FF2B5EF4-FFF2-40B4-BE49-F238E27FC236}">
              <a16:creationId xmlns:a16="http://schemas.microsoft.com/office/drawing/2014/main" id="{00000000-0008-0000-0E00-0000DF020000}"/>
            </a:ext>
          </a:extLst>
        </xdr:cNvPr>
        <xdr:cNvSpPr txBox="1"/>
      </xdr:nvSpPr>
      <xdr:spPr>
        <a:xfrm>
          <a:off x="210757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736" name="n_2aveValue【児童館】&#10;一人当たり面積">
          <a:extLst>
            <a:ext uri="{FF2B5EF4-FFF2-40B4-BE49-F238E27FC236}">
              <a16:creationId xmlns:a16="http://schemas.microsoft.com/office/drawing/2014/main" id="{00000000-0008-0000-0E00-0000E0020000}"/>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37" name="n_3aveValue【児童館】&#10;一人当たり面積">
          <a:extLst>
            <a:ext uri="{FF2B5EF4-FFF2-40B4-BE49-F238E27FC236}">
              <a16:creationId xmlns:a16="http://schemas.microsoft.com/office/drawing/2014/main" id="{00000000-0008-0000-0E00-0000E1020000}"/>
            </a:ext>
          </a:extLst>
        </xdr:cNvPr>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56441</xdr:rowOff>
    </xdr:from>
    <xdr:ext cx="469744" cy="259045"/>
    <xdr:sp macro="" textlink="">
      <xdr:nvSpPr>
        <xdr:cNvPr id="738" name="n_4aveValue【児童館】&#10;一人当たり面積">
          <a:extLst>
            <a:ext uri="{FF2B5EF4-FFF2-40B4-BE49-F238E27FC236}">
              <a16:creationId xmlns:a16="http://schemas.microsoft.com/office/drawing/2014/main" id="{00000000-0008-0000-0E00-0000E2020000}"/>
            </a:ext>
          </a:extLst>
        </xdr:cNvPr>
        <xdr:cNvSpPr txBox="1"/>
      </xdr:nvSpPr>
      <xdr:spPr>
        <a:xfrm>
          <a:off x="18421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39" name="n_1mainValue【児童館】&#10;一人当たり面積">
          <a:extLst>
            <a:ext uri="{FF2B5EF4-FFF2-40B4-BE49-F238E27FC236}">
              <a16:creationId xmlns:a16="http://schemas.microsoft.com/office/drawing/2014/main" id="{00000000-0008-0000-0E00-0000E3020000}"/>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40" name="n_2mainValue【児童館】&#10;一人当たり面積">
          <a:extLst>
            <a:ext uri="{FF2B5EF4-FFF2-40B4-BE49-F238E27FC236}">
              <a16:creationId xmlns:a16="http://schemas.microsoft.com/office/drawing/2014/main" id="{00000000-0008-0000-0E00-0000E4020000}"/>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741" name="n_3mainValue【児童館】&#10;一人当たり面積">
          <a:extLst>
            <a:ext uri="{FF2B5EF4-FFF2-40B4-BE49-F238E27FC236}">
              <a16:creationId xmlns:a16="http://schemas.microsoft.com/office/drawing/2014/main" id="{00000000-0008-0000-0E00-0000E5020000}"/>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742" name="n_4mainValue【児童館】&#10;一人当たり面積">
          <a:extLst>
            <a:ext uri="{FF2B5EF4-FFF2-40B4-BE49-F238E27FC236}">
              <a16:creationId xmlns:a16="http://schemas.microsoft.com/office/drawing/2014/main" id="{00000000-0008-0000-0E00-0000E6020000}"/>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00000000-0008-0000-0E00-0000F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公民館】&#10;有形固定資産減価償却率最小値テキスト">
          <a:extLst>
            <a:ext uri="{FF2B5EF4-FFF2-40B4-BE49-F238E27FC236}">
              <a16:creationId xmlns:a16="http://schemas.microsoft.com/office/drawing/2014/main" id="{00000000-0008-0000-0E00-000001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71" name="【公民館】&#10;有形固定資産減価償却率最大値テキスト">
          <a:extLst>
            <a:ext uri="{FF2B5EF4-FFF2-40B4-BE49-F238E27FC236}">
              <a16:creationId xmlns:a16="http://schemas.microsoft.com/office/drawing/2014/main" id="{00000000-0008-0000-0E00-000003030000}"/>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39750</xdr:rowOff>
    </xdr:from>
    <xdr:ext cx="405111" cy="259045"/>
    <xdr:sp macro="" textlink="">
      <xdr:nvSpPr>
        <xdr:cNvPr id="773" name="【公民館】&#10;有形固定資産減価償却率平均値テキスト">
          <a:extLst>
            <a:ext uri="{FF2B5EF4-FFF2-40B4-BE49-F238E27FC236}">
              <a16:creationId xmlns:a16="http://schemas.microsoft.com/office/drawing/2014/main" id="{00000000-0008-0000-0E00-000005030000}"/>
            </a:ext>
          </a:extLst>
        </xdr:cNvPr>
        <xdr:cNvSpPr txBox="1"/>
      </xdr:nvSpPr>
      <xdr:spPr>
        <a:xfrm>
          <a:off x="16357600" y="1804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7" name="フローチャート: 判断 776">
          <a:extLst>
            <a:ext uri="{FF2B5EF4-FFF2-40B4-BE49-F238E27FC236}">
              <a16:creationId xmlns:a16="http://schemas.microsoft.com/office/drawing/2014/main" id="{00000000-0008-0000-0E00-000009030000}"/>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78" name="フローチャート: 判断 777">
          <a:extLst>
            <a:ext uri="{FF2B5EF4-FFF2-40B4-BE49-F238E27FC236}">
              <a16:creationId xmlns:a16="http://schemas.microsoft.com/office/drawing/2014/main" id="{00000000-0008-0000-0E00-00000A030000}"/>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E00-00000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18869</xdr:rowOff>
    </xdr:from>
    <xdr:to>
      <xdr:col>85</xdr:col>
      <xdr:colOff>177800</xdr:colOff>
      <xdr:row>105</xdr:row>
      <xdr:rowOff>120469</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62687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41746</xdr:rowOff>
    </xdr:from>
    <xdr:ext cx="405111" cy="259045"/>
    <xdr:sp macro="" textlink="">
      <xdr:nvSpPr>
        <xdr:cNvPr id="785" name="【公民館】&#10;有形固定資産減価償却率該当値テキスト">
          <a:extLst>
            <a:ext uri="{FF2B5EF4-FFF2-40B4-BE49-F238E27FC236}">
              <a16:creationId xmlns:a16="http://schemas.microsoft.com/office/drawing/2014/main" id="{00000000-0008-0000-0E00-000011030000}"/>
            </a:ext>
          </a:extLst>
        </xdr:cNvPr>
        <xdr:cNvSpPr txBox="1"/>
      </xdr:nvSpPr>
      <xdr:spPr>
        <a:xfrm>
          <a:off x="16357600" y="17872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146231</xdr:rowOff>
    </xdr:from>
    <xdr:to>
      <xdr:col>81</xdr:col>
      <xdr:colOff>101600</xdr:colOff>
      <xdr:row>105</xdr:row>
      <xdr:rowOff>76381</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5430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25581</xdr:rowOff>
    </xdr:from>
    <xdr:to>
      <xdr:col>85</xdr:col>
      <xdr:colOff>127000</xdr:colOff>
      <xdr:row>105</xdr:row>
      <xdr:rowOff>69669</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5481300" y="1802783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102144</xdr:rowOff>
    </xdr:from>
    <xdr:to>
      <xdr:col>76</xdr:col>
      <xdr:colOff>165100</xdr:colOff>
      <xdr:row>105</xdr:row>
      <xdr:rowOff>32294</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45415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152944</xdr:rowOff>
    </xdr:from>
    <xdr:to>
      <xdr:col>81</xdr:col>
      <xdr:colOff>50800</xdr:colOff>
      <xdr:row>105</xdr:row>
      <xdr:rowOff>25581</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4592300" y="179837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790" name="楕円 789">
          <a:extLst>
            <a:ext uri="{FF2B5EF4-FFF2-40B4-BE49-F238E27FC236}">
              <a16:creationId xmlns:a16="http://schemas.microsoft.com/office/drawing/2014/main" id="{00000000-0008-0000-0E00-000016030000}"/>
            </a:ext>
          </a:extLst>
        </xdr:cNvPr>
        <xdr:cNvSpPr/>
      </xdr:nvSpPr>
      <xdr:spPr>
        <a:xfrm>
          <a:off x="13652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134982</xdr:rowOff>
    </xdr:from>
    <xdr:to>
      <xdr:col>76</xdr:col>
      <xdr:colOff>114300</xdr:colOff>
      <xdr:row>104</xdr:row>
      <xdr:rowOff>152944</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3703300" y="1796578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36830</xdr:rowOff>
    </xdr:from>
    <xdr:to>
      <xdr:col>67</xdr:col>
      <xdr:colOff>101600</xdr:colOff>
      <xdr:row>104</xdr:row>
      <xdr:rowOff>138430</xdr:rowOff>
    </xdr:to>
    <xdr:sp macro="" textlink="">
      <xdr:nvSpPr>
        <xdr:cNvPr id="792" name="楕円 791">
          <a:extLst>
            <a:ext uri="{FF2B5EF4-FFF2-40B4-BE49-F238E27FC236}">
              <a16:creationId xmlns:a16="http://schemas.microsoft.com/office/drawing/2014/main" id="{00000000-0008-0000-0E00-000018030000}"/>
            </a:ext>
          </a:extLst>
        </xdr:cNvPr>
        <xdr:cNvSpPr/>
      </xdr:nvSpPr>
      <xdr:spPr>
        <a:xfrm>
          <a:off x="12763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87630</xdr:rowOff>
    </xdr:from>
    <xdr:to>
      <xdr:col>71</xdr:col>
      <xdr:colOff>177800</xdr:colOff>
      <xdr:row>104</xdr:row>
      <xdr:rowOff>134982</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2814300" y="17918430"/>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794" name="n_1aveValue【公民館】&#10;有形固定資産減価償却率">
          <a:extLst>
            <a:ext uri="{FF2B5EF4-FFF2-40B4-BE49-F238E27FC236}">
              <a16:creationId xmlns:a16="http://schemas.microsoft.com/office/drawing/2014/main" id="{00000000-0008-0000-0E00-00001A030000}"/>
            </a:ext>
          </a:extLst>
        </xdr:cNvPr>
        <xdr:cNvSpPr txBox="1"/>
      </xdr:nvSpPr>
      <xdr:spPr>
        <a:xfrm>
          <a:off x="15266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103432</xdr:rowOff>
    </xdr:from>
    <xdr:ext cx="405111" cy="259045"/>
    <xdr:sp macro="" textlink="">
      <xdr:nvSpPr>
        <xdr:cNvPr id="795" name="n_2aveValue【公民館】&#10;有形固定資産減価償却率">
          <a:extLst>
            <a:ext uri="{FF2B5EF4-FFF2-40B4-BE49-F238E27FC236}">
              <a16:creationId xmlns:a16="http://schemas.microsoft.com/office/drawing/2014/main" id="{00000000-0008-0000-0E00-00001B030000}"/>
            </a:ext>
          </a:extLst>
        </xdr:cNvPr>
        <xdr:cNvSpPr txBox="1"/>
      </xdr:nvSpPr>
      <xdr:spPr>
        <a:xfrm>
          <a:off x="14389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123026</xdr:rowOff>
    </xdr:from>
    <xdr:ext cx="405111" cy="259045"/>
    <xdr:sp macro="" textlink="">
      <xdr:nvSpPr>
        <xdr:cNvPr id="796" name="n_3aveValue【公民館】&#10;有形固定資産減価償却率">
          <a:extLst>
            <a:ext uri="{FF2B5EF4-FFF2-40B4-BE49-F238E27FC236}">
              <a16:creationId xmlns:a16="http://schemas.microsoft.com/office/drawing/2014/main" id="{00000000-0008-0000-0E00-00001C030000}"/>
            </a:ext>
          </a:extLst>
        </xdr:cNvPr>
        <xdr:cNvSpPr txBox="1"/>
      </xdr:nvSpPr>
      <xdr:spPr>
        <a:xfrm>
          <a:off x="13500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797" name="n_4aveValue【公民館】&#10;有形固定資産減価償却率">
          <a:extLst>
            <a:ext uri="{FF2B5EF4-FFF2-40B4-BE49-F238E27FC236}">
              <a16:creationId xmlns:a16="http://schemas.microsoft.com/office/drawing/2014/main" id="{00000000-0008-0000-0E00-00001D030000}"/>
            </a:ext>
          </a:extLst>
        </xdr:cNvPr>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92908</xdr:rowOff>
    </xdr:from>
    <xdr:ext cx="405111" cy="259045"/>
    <xdr:sp macro="" textlink="">
      <xdr:nvSpPr>
        <xdr:cNvPr id="798" name="n_1mainValue【公民館】&#10;有形固定資産減価償却率">
          <a:extLst>
            <a:ext uri="{FF2B5EF4-FFF2-40B4-BE49-F238E27FC236}">
              <a16:creationId xmlns:a16="http://schemas.microsoft.com/office/drawing/2014/main" id="{00000000-0008-0000-0E00-00001E030000}"/>
            </a:ext>
          </a:extLst>
        </xdr:cNvPr>
        <xdr:cNvSpPr txBox="1"/>
      </xdr:nvSpPr>
      <xdr:spPr>
        <a:xfrm>
          <a:off x="152660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48821</xdr:rowOff>
    </xdr:from>
    <xdr:ext cx="405111" cy="259045"/>
    <xdr:sp macro="" textlink="">
      <xdr:nvSpPr>
        <xdr:cNvPr id="799" name="n_2mainValue【公民館】&#10;有形固定資産減価償却率">
          <a:extLst>
            <a:ext uri="{FF2B5EF4-FFF2-40B4-BE49-F238E27FC236}">
              <a16:creationId xmlns:a16="http://schemas.microsoft.com/office/drawing/2014/main" id="{00000000-0008-0000-0E00-00001F030000}"/>
            </a:ext>
          </a:extLst>
        </xdr:cNvPr>
        <xdr:cNvSpPr txBox="1"/>
      </xdr:nvSpPr>
      <xdr:spPr>
        <a:xfrm>
          <a:off x="14389744" y="1770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800" name="n_3mainValue【公民館】&#10;有形固定資産減価償却率">
          <a:extLst>
            <a:ext uri="{FF2B5EF4-FFF2-40B4-BE49-F238E27FC236}">
              <a16:creationId xmlns:a16="http://schemas.microsoft.com/office/drawing/2014/main" id="{00000000-0008-0000-0E00-000020030000}"/>
            </a:ext>
          </a:extLst>
        </xdr:cNvPr>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154957</xdr:rowOff>
    </xdr:from>
    <xdr:ext cx="405111" cy="259045"/>
    <xdr:sp macro="" textlink="">
      <xdr:nvSpPr>
        <xdr:cNvPr id="801" name="n_4mainValue【公民館】&#10;有形固定資産減価償却率">
          <a:extLst>
            <a:ext uri="{FF2B5EF4-FFF2-40B4-BE49-F238E27FC236}">
              <a16:creationId xmlns:a16="http://schemas.microsoft.com/office/drawing/2014/main" id="{00000000-0008-0000-0E00-000021030000}"/>
            </a:ext>
          </a:extLst>
        </xdr:cNvPr>
        <xdr:cNvSpPr txBox="1"/>
      </xdr:nvSpPr>
      <xdr:spPr>
        <a:xfrm>
          <a:off x="12611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00000000-0008-0000-0E00-00002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00000000-0008-0000-0E00-00002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00000000-0008-0000-0E00-00003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6" name="【公民館】&#10;一人当たり面積最小値テキスト">
          <a:extLst>
            <a:ext uri="{FF2B5EF4-FFF2-40B4-BE49-F238E27FC236}">
              <a16:creationId xmlns:a16="http://schemas.microsoft.com/office/drawing/2014/main" id="{00000000-0008-0000-0E00-00003A03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8" name="【公民館】&#10;一人当たり面積最大値テキスト">
          <a:extLst>
            <a:ext uri="{FF2B5EF4-FFF2-40B4-BE49-F238E27FC236}">
              <a16:creationId xmlns:a16="http://schemas.microsoft.com/office/drawing/2014/main" id="{00000000-0008-0000-0E00-00003C030000}"/>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83838</xdr:rowOff>
    </xdr:from>
    <xdr:ext cx="469744" cy="259045"/>
    <xdr:sp macro="" textlink="">
      <xdr:nvSpPr>
        <xdr:cNvPr id="830" name="【公民館】&#10;一人当たり面積平均値テキスト">
          <a:extLst>
            <a:ext uri="{FF2B5EF4-FFF2-40B4-BE49-F238E27FC236}">
              <a16:creationId xmlns:a16="http://schemas.microsoft.com/office/drawing/2014/main" id="{00000000-0008-0000-0E00-00003E030000}"/>
            </a:ext>
          </a:extLst>
        </xdr:cNvPr>
        <xdr:cNvSpPr txBox="1"/>
      </xdr:nvSpPr>
      <xdr:spPr>
        <a:xfrm>
          <a:off x="22199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33" name="フローチャート: 判断 832">
          <a:extLst>
            <a:ext uri="{FF2B5EF4-FFF2-40B4-BE49-F238E27FC236}">
              <a16:creationId xmlns:a16="http://schemas.microsoft.com/office/drawing/2014/main" id="{00000000-0008-0000-0E00-000041030000}"/>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34" name="フローチャート: 判断 833">
          <a:extLst>
            <a:ext uri="{FF2B5EF4-FFF2-40B4-BE49-F238E27FC236}">
              <a16:creationId xmlns:a16="http://schemas.microsoft.com/office/drawing/2014/main" id="{00000000-0008-0000-0E00-000042030000}"/>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835" name="フローチャート: 判断 834">
          <a:extLst>
            <a:ext uri="{FF2B5EF4-FFF2-40B4-BE49-F238E27FC236}">
              <a16:creationId xmlns:a16="http://schemas.microsoft.com/office/drawing/2014/main" id="{00000000-0008-0000-0E00-000043030000}"/>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E00-00004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154939</xdr:rowOff>
    </xdr:from>
    <xdr:to>
      <xdr:col>116</xdr:col>
      <xdr:colOff>114300</xdr:colOff>
      <xdr:row>105</xdr:row>
      <xdr:rowOff>85089</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21107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6366</xdr:rowOff>
    </xdr:from>
    <xdr:ext cx="469744" cy="259045"/>
    <xdr:sp macro="" textlink="">
      <xdr:nvSpPr>
        <xdr:cNvPr id="842" name="【公民館】&#10;一人当たり面積該当値テキスト">
          <a:extLst>
            <a:ext uri="{FF2B5EF4-FFF2-40B4-BE49-F238E27FC236}">
              <a16:creationId xmlns:a16="http://schemas.microsoft.com/office/drawing/2014/main" id="{00000000-0008-0000-0E00-00004A030000}"/>
            </a:ext>
          </a:extLst>
        </xdr:cNvPr>
        <xdr:cNvSpPr txBox="1"/>
      </xdr:nvSpPr>
      <xdr:spPr>
        <a:xfrm>
          <a:off x="22199600"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162561</xdr:rowOff>
    </xdr:from>
    <xdr:to>
      <xdr:col>112</xdr:col>
      <xdr:colOff>38100</xdr:colOff>
      <xdr:row>105</xdr:row>
      <xdr:rowOff>92711</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2127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34289</xdr:rowOff>
    </xdr:from>
    <xdr:to>
      <xdr:col>116</xdr:col>
      <xdr:colOff>63500</xdr:colOff>
      <xdr:row>105</xdr:row>
      <xdr:rowOff>41911</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flipV="1">
          <a:off x="21323300" y="180365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2539</xdr:rowOff>
    </xdr:from>
    <xdr:to>
      <xdr:col>107</xdr:col>
      <xdr:colOff>101600</xdr:colOff>
      <xdr:row>105</xdr:row>
      <xdr:rowOff>104139</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20383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41911</xdr:rowOff>
    </xdr:from>
    <xdr:to>
      <xdr:col>111</xdr:col>
      <xdr:colOff>177800</xdr:colOff>
      <xdr:row>105</xdr:row>
      <xdr:rowOff>53339</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flipV="1">
          <a:off x="20434300" y="180441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11430</xdr:rowOff>
    </xdr:from>
    <xdr:to>
      <xdr:col>102</xdr:col>
      <xdr:colOff>165100</xdr:colOff>
      <xdr:row>105</xdr:row>
      <xdr:rowOff>113030</xdr:rowOff>
    </xdr:to>
    <xdr:sp macro="" textlink="">
      <xdr:nvSpPr>
        <xdr:cNvPr id="847" name="楕円 846">
          <a:extLst>
            <a:ext uri="{FF2B5EF4-FFF2-40B4-BE49-F238E27FC236}">
              <a16:creationId xmlns:a16="http://schemas.microsoft.com/office/drawing/2014/main" id="{00000000-0008-0000-0E00-00004F030000}"/>
            </a:ext>
          </a:extLst>
        </xdr:cNvPr>
        <xdr:cNvSpPr/>
      </xdr:nvSpPr>
      <xdr:spPr>
        <a:xfrm>
          <a:off x="19494500" y="1801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53339</xdr:rowOff>
    </xdr:from>
    <xdr:to>
      <xdr:col>107</xdr:col>
      <xdr:colOff>50800</xdr:colOff>
      <xdr:row>105</xdr:row>
      <xdr:rowOff>62230</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flipV="1">
          <a:off x="19545300" y="1805558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16511</xdr:rowOff>
    </xdr:from>
    <xdr:to>
      <xdr:col>98</xdr:col>
      <xdr:colOff>38100</xdr:colOff>
      <xdr:row>105</xdr:row>
      <xdr:rowOff>118111</xdr:rowOff>
    </xdr:to>
    <xdr:sp macro="" textlink="">
      <xdr:nvSpPr>
        <xdr:cNvPr id="849" name="楕円 848">
          <a:extLst>
            <a:ext uri="{FF2B5EF4-FFF2-40B4-BE49-F238E27FC236}">
              <a16:creationId xmlns:a16="http://schemas.microsoft.com/office/drawing/2014/main" id="{00000000-0008-0000-0E00-000051030000}"/>
            </a:ext>
          </a:extLst>
        </xdr:cNvPr>
        <xdr:cNvSpPr/>
      </xdr:nvSpPr>
      <xdr:spPr>
        <a:xfrm>
          <a:off x="18605500" y="1801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62230</xdr:rowOff>
    </xdr:from>
    <xdr:to>
      <xdr:col>102</xdr:col>
      <xdr:colOff>114300</xdr:colOff>
      <xdr:row>105</xdr:row>
      <xdr:rowOff>67311</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flipV="1">
          <a:off x="18656300" y="1806448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34307</xdr:rowOff>
    </xdr:from>
    <xdr:ext cx="469744" cy="259045"/>
    <xdr:sp macro="" textlink="">
      <xdr:nvSpPr>
        <xdr:cNvPr id="851" name="n_1aveValue【公民館】&#10;一人当たり面積">
          <a:extLst>
            <a:ext uri="{FF2B5EF4-FFF2-40B4-BE49-F238E27FC236}">
              <a16:creationId xmlns:a16="http://schemas.microsoft.com/office/drawing/2014/main" id="{00000000-0008-0000-0E00-000053030000}"/>
            </a:ext>
          </a:extLst>
        </xdr:cNvPr>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852" name="n_2aveValue【公民館】&#10;一人当たり面積">
          <a:extLst>
            <a:ext uri="{FF2B5EF4-FFF2-40B4-BE49-F238E27FC236}">
              <a16:creationId xmlns:a16="http://schemas.microsoft.com/office/drawing/2014/main" id="{00000000-0008-0000-0E00-000054030000}"/>
            </a:ext>
          </a:extLst>
        </xdr:cNvPr>
        <xdr:cNvSpPr txBox="1"/>
      </xdr:nvSpPr>
      <xdr:spPr>
        <a:xfrm>
          <a:off x="20199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853" name="n_3aveValue【公民館】&#10;一人当たり面積">
          <a:extLst>
            <a:ext uri="{FF2B5EF4-FFF2-40B4-BE49-F238E27FC236}">
              <a16:creationId xmlns:a16="http://schemas.microsoft.com/office/drawing/2014/main" id="{00000000-0008-0000-0E00-000055030000}"/>
            </a:ext>
          </a:extLst>
        </xdr:cNvPr>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17797</xdr:rowOff>
    </xdr:from>
    <xdr:ext cx="469744" cy="259045"/>
    <xdr:sp macro="" textlink="">
      <xdr:nvSpPr>
        <xdr:cNvPr id="854" name="n_4aveValue【公民館】&#10;一人当たり面積">
          <a:extLst>
            <a:ext uri="{FF2B5EF4-FFF2-40B4-BE49-F238E27FC236}">
              <a16:creationId xmlns:a16="http://schemas.microsoft.com/office/drawing/2014/main" id="{00000000-0008-0000-0E00-000056030000}"/>
            </a:ext>
          </a:extLst>
        </xdr:cNvPr>
        <xdr:cNvSpPr txBox="1"/>
      </xdr:nvSpPr>
      <xdr:spPr>
        <a:xfrm>
          <a:off x="18421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109238</xdr:rowOff>
    </xdr:from>
    <xdr:ext cx="469744" cy="259045"/>
    <xdr:sp macro="" textlink="">
      <xdr:nvSpPr>
        <xdr:cNvPr id="855" name="n_1mainValue【公民館】&#10;一人当たり面積">
          <a:extLst>
            <a:ext uri="{FF2B5EF4-FFF2-40B4-BE49-F238E27FC236}">
              <a16:creationId xmlns:a16="http://schemas.microsoft.com/office/drawing/2014/main" id="{00000000-0008-0000-0E00-000057030000}"/>
            </a:ext>
          </a:extLst>
        </xdr:cNvPr>
        <xdr:cNvSpPr txBox="1"/>
      </xdr:nvSpPr>
      <xdr:spPr>
        <a:xfrm>
          <a:off x="21075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120666</xdr:rowOff>
    </xdr:from>
    <xdr:ext cx="469744" cy="259045"/>
    <xdr:sp macro="" textlink="">
      <xdr:nvSpPr>
        <xdr:cNvPr id="856" name="n_2mainValue【公民館】&#10;一人当たり面積">
          <a:extLst>
            <a:ext uri="{FF2B5EF4-FFF2-40B4-BE49-F238E27FC236}">
              <a16:creationId xmlns:a16="http://schemas.microsoft.com/office/drawing/2014/main" id="{00000000-0008-0000-0E00-000058030000}"/>
            </a:ext>
          </a:extLst>
        </xdr:cNvPr>
        <xdr:cNvSpPr txBox="1"/>
      </xdr:nvSpPr>
      <xdr:spPr>
        <a:xfrm>
          <a:off x="20199427" y="177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129557</xdr:rowOff>
    </xdr:from>
    <xdr:ext cx="469744" cy="259045"/>
    <xdr:sp macro="" textlink="">
      <xdr:nvSpPr>
        <xdr:cNvPr id="857" name="n_3mainValue【公民館】&#10;一人当たり面積">
          <a:extLst>
            <a:ext uri="{FF2B5EF4-FFF2-40B4-BE49-F238E27FC236}">
              <a16:creationId xmlns:a16="http://schemas.microsoft.com/office/drawing/2014/main" id="{00000000-0008-0000-0E00-000059030000}"/>
            </a:ext>
          </a:extLst>
        </xdr:cNvPr>
        <xdr:cNvSpPr txBox="1"/>
      </xdr:nvSpPr>
      <xdr:spPr>
        <a:xfrm>
          <a:off x="19310427" y="177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134638</xdr:rowOff>
    </xdr:from>
    <xdr:ext cx="469744" cy="259045"/>
    <xdr:sp macro="" textlink="">
      <xdr:nvSpPr>
        <xdr:cNvPr id="858" name="n_4mainValue【公民館】&#10;一人当たり面積">
          <a:extLst>
            <a:ext uri="{FF2B5EF4-FFF2-40B4-BE49-F238E27FC236}">
              <a16:creationId xmlns:a16="http://schemas.microsoft.com/office/drawing/2014/main" id="{00000000-0008-0000-0E00-00005A030000}"/>
            </a:ext>
          </a:extLst>
        </xdr:cNvPr>
        <xdr:cNvSpPr txBox="1"/>
      </xdr:nvSpPr>
      <xdr:spPr>
        <a:xfrm>
          <a:off x="18421427" y="1779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00000000-0008-0000-0E00-00005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00000000-0008-0000-0E00-00005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本町では、平成２７年度に策定した公共施設等総合管理計画において、公共施設等の延べ面積を１０％削減するという目標を掲げ、それに基づき廃校した小学校に町立公民館を移転するなどの施設の有効活用や、使用を中止した施設の除却などを進めている。</a:t>
          </a:r>
          <a:endParaRPr lang="ja-JP" altLang="ja-JP">
            <a:effectLst/>
          </a:endParaRPr>
        </a:p>
        <a:p>
          <a:pPr eaLnBrk="1" fontAlgn="auto" latinLnBrk="0" hangingPunct="1"/>
          <a:r>
            <a:rPr lang="ja-JP" altLang="ja-JP" sz="1100">
              <a:solidFill>
                <a:schemeClr val="dk1"/>
              </a:solidFill>
              <a:effectLst/>
              <a:latin typeface="+mn-lt"/>
              <a:ea typeface="+mn-ea"/>
              <a:cs typeface="+mn-cs"/>
            </a:rPr>
            <a:t>令和５年度は、町道改良などインフラ整備を引き続き実施したほか、</a:t>
          </a:r>
          <a:r>
            <a:rPr kumimoji="1" lang="ja-JP" altLang="ja-JP" sz="1100" baseline="0">
              <a:solidFill>
                <a:schemeClr val="dk1"/>
              </a:solidFill>
              <a:effectLst/>
              <a:latin typeface="+mn-lt"/>
              <a:ea typeface="+mn-ea"/>
              <a:cs typeface="+mn-cs"/>
            </a:rPr>
            <a:t>有線テレビジョンセンター、桝水フィールドステーション</a:t>
          </a:r>
          <a:r>
            <a:rPr lang="ja-JP" altLang="ja-JP" sz="1100">
              <a:solidFill>
                <a:schemeClr val="dk1"/>
              </a:solidFill>
              <a:effectLst/>
              <a:latin typeface="+mn-lt"/>
              <a:ea typeface="+mn-ea"/>
              <a:cs typeface="+mn-cs"/>
            </a:rPr>
            <a:t>等の長寿命化改修を行った。</a:t>
          </a:r>
          <a:endParaRPr lang="ja-JP" altLang="ja-JP">
            <a:effectLst/>
          </a:endParaRPr>
        </a:p>
        <a:p>
          <a:pPr eaLnBrk="1" fontAlgn="auto" latinLnBrk="0" hangingPunct="1"/>
          <a:r>
            <a:rPr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公共施設の長寿命化工事をはじめとする普通建設事業が平成３０年度にピークを迎え</a:t>
          </a:r>
          <a:r>
            <a:rPr lang="ja-JP" altLang="ja-JP" sz="1100">
              <a:solidFill>
                <a:schemeClr val="dk1"/>
              </a:solidFill>
              <a:effectLst/>
              <a:latin typeface="+mn-lt"/>
              <a:ea typeface="+mn-ea"/>
              <a:cs typeface="+mn-cs"/>
            </a:rPr>
            <a:t>、ほとんどの類型において有形固定資産減価償却率が類似団体よりも低い状態だったが、改修から年数が経過し、近年は平均値を超えるものが増えてきている。</a:t>
          </a:r>
          <a:endParaRPr lang="ja-JP" altLang="ja-JP">
            <a:effectLst/>
          </a:endParaRPr>
        </a:p>
        <a:p>
          <a:pPr eaLnBrk="1" fontAlgn="auto" latinLnBrk="0" hangingPunct="1"/>
          <a:r>
            <a:rPr lang="ja-JP" altLang="ja-JP" sz="1100">
              <a:solidFill>
                <a:schemeClr val="dk1"/>
              </a:solidFill>
              <a:effectLst/>
              <a:latin typeface="+mn-lt"/>
              <a:ea typeface="+mn-ea"/>
              <a:cs typeface="+mn-cs"/>
            </a:rPr>
            <a:t>　また、学校、保育所、公民館等において１人あたりの面積は類似団体より高い状態で推移している。年々人口は減少しており、１人あたりの面積は今後も増加していくことが見込まれるため、適正な施設の規模を把握し、適正化に取り組んでいく必要があ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10,297
10,253
139.44
8,080,180
7,634,323
420,195
5,265,670
4,058,716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25417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126365</xdr:rowOff>
    </xdr:from>
    <xdr:to>
      <xdr:col>20</xdr:col>
      <xdr:colOff>38100</xdr:colOff>
      <xdr:row>36</xdr:row>
      <xdr:rowOff>56515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5715</xdr:rowOff>
    </xdr:from>
    <xdr:to>
      <xdr:col>24</xdr:col>
      <xdr:colOff>63500</xdr:colOff>
      <xdr:row>36</xdr:row>
      <xdr:rowOff>53340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17791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78740</xdr:rowOff>
    </xdr:from>
    <xdr:to>
      <xdr:col>15</xdr:col>
      <xdr:colOff>101600</xdr:colOff>
      <xdr:row>36</xdr:row>
      <xdr:rowOff>8890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129540</xdr:rowOff>
    </xdr:from>
    <xdr:to>
      <xdr:col>19</xdr:col>
      <xdr:colOff>177800</xdr:colOff>
      <xdr:row>36</xdr:row>
      <xdr:rowOff>5715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13029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33020</xdr:rowOff>
    </xdr:from>
    <xdr:to>
      <xdr:col>10</xdr:col>
      <xdr:colOff>165100</xdr:colOff>
      <xdr:row>35</xdr:row>
      <xdr:rowOff>134620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83820</xdr:rowOff>
    </xdr:from>
    <xdr:to>
      <xdr:col>15</xdr:col>
      <xdr:colOff>50800</xdr:colOff>
      <xdr:row>35</xdr:row>
      <xdr:rowOff>129540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0845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156845</xdr:rowOff>
    </xdr:from>
    <xdr:to>
      <xdr:col>6</xdr:col>
      <xdr:colOff>38100</xdr:colOff>
      <xdr:row>35</xdr:row>
      <xdr:rowOff>86995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36195</xdr:rowOff>
    </xdr:from>
    <xdr:to>
      <xdr:col>10</xdr:col>
      <xdr:colOff>114300</xdr:colOff>
      <xdr:row>35</xdr:row>
      <xdr:rowOff>83820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0369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80027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70502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624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68597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102887</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73042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25417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151147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103522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00000000-0008-0000-0F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00000000-0008-0000-0F00-000075000000}"/>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00000000-0008-0000-0F00-000077000000}"/>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a:extLst>
            <a:ext uri="{FF2B5EF4-FFF2-40B4-BE49-F238E27FC236}">
              <a16:creationId xmlns:a16="http://schemas.microsoft.com/office/drawing/2014/main" id="{00000000-0008-0000-0F00-000079000000}"/>
            </a:ext>
          </a:extLst>
        </xdr:cNvPr>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152763</xdr:rowOff>
    </xdr:from>
    <xdr:to>
      <xdr:col>55</xdr:col>
      <xdr:colOff>50800</xdr:colOff>
      <xdr:row>41</xdr:row>
      <xdr:rowOff>82913</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104267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131190</xdr:rowOff>
    </xdr:from>
    <xdr:ext cx="469744" cy="259045"/>
    <xdr:sp macro="" textlink="">
      <xdr:nvSpPr>
        <xdr:cNvPr id="133" name="【図書館】&#10;一人当たり面積該当値テキスト">
          <a:extLst>
            <a:ext uri="{FF2B5EF4-FFF2-40B4-BE49-F238E27FC236}">
              <a16:creationId xmlns:a16="http://schemas.microsoft.com/office/drawing/2014/main" id="{00000000-0008-0000-0F00-000085000000}"/>
            </a:ext>
          </a:extLst>
        </xdr:cNvPr>
        <xdr:cNvSpPr txBox="1"/>
      </xdr:nvSpPr>
      <xdr:spPr>
        <a:xfrm>
          <a:off x="10515600" y="698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156028</xdr:rowOff>
    </xdr:from>
    <xdr:to>
      <xdr:col>50</xdr:col>
      <xdr:colOff>165100</xdr:colOff>
      <xdr:row>41</xdr:row>
      <xdr:rowOff>86178</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9588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32113</xdr:rowOff>
    </xdr:from>
    <xdr:to>
      <xdr:col>55</xdr:col>
      <xdr:colOff>0</xdr:colOff>
      <xdr:row>41</xdr:row>
      <xdr:rowOff>35378</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9639300" y="706156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162560</xdr:rowOff>
    </xdr:from>
    <xdr:to>
      <xdr:col>46</xdr:col>
      <xdr:colOff>38100</xdr:colOff>
      <xdr:row>41</xdr:row>
      <xdr:rowOff>92710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8699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35378</xdr:rowOff>
    </xdr:from>
    <xdr:to>
      <xdr:col>50</xdr:col>
      <xdr:colOff>114300</xdr:colOff>
      <xdr:row>41</xdr:row>
      <xdr:rowOff>41910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8750300" y="70648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165826</xdr:rowOff>
    </xdr:from>
    <xdr:to>
      <xdr:col>41</xdr:col>
      <xdr:colOff>101600</xdr:colOff>
      <xdr:row>41</xdr:row>
      <xdr:rowOff>95976</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78105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41910</xdr:rowOff>
    </xdr:from>
    <xdr:to>
      <xdr:col>45</xdr:col>
      <xdr:colOff>177800</xdr:colOff>
      <xdr:row>41</xdr:row>
      <xdr:rowOff>45176</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7861300" y="70713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165826</xdr:rowOff>
    </xdr:from>
    <xdr:to>
      <xdr:col>36</xdr:col>
      <xdr:colOff>165100</xdr:colOff>
      <xdr:row>41</xdr:row>
      <xdr:rowOff>95976</xdr:rowOff>
    </xdr:to>
    <xdr:sp macro="" textlink="">
      <xdr:nvSpPr>
        <xdr:cNvPr id="140" name="楕円 139">
          <a:extLst>
            <a:ext uri="{FF2B5EF4-FFF2-40B4-BE49-F238E27FC236}">
              <a16:creationId xmlns:a16="http://schemas.microsoft.com/office/drawing/2014/main" id="{00000000-0008-0000-0F00-00008C000000}"/>
            </a:ext>
          </a:extLst>
        </xdr:cNvPr>
        <xdr:cNvSpPr/>
      </xdr:nvSpPr>
      <xdr:spPr>
        <a:xfrm>
          <a:off x="69215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45176</xdr:rowOff>
    </xdr:from>
    <xdr:to>
      <xdr:col>41</xdr:col>
      <xdr:colOff>50800</xdr:colOff>
      <xdr:row>41</xdr:row>
      <xdr:rowOff>45176</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a:off x="6972300" y="7074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a:extLst>
            <a:ext uri="{FF2B5EF4-FFF2-40B4-BE49-F238E27FC236}">
              <a16:creationId xmlns:a16="http://schemas.microsoft.com/office/drawing/2014/main" id="{00000000-0008-0000-0F00-00008E000000}"/>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a:extLst>
            <a:ext uri="{FF2B5EF4-FFF2-40B4-BE49-F238E27FC236}">
              <a16:creationId xmlns:a16="http://schemas.microsoft.com/office/drawing/2014/main" id="{00000000-0008-0000-0F00-00008F000000}"/>
            </a:ext>
          </a:extLst>
        </xdr:cNvPr>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4" name="n_3aveValue【図書館】&#10;一人当たり面積">
          <a:extLst>
            <a:ext uri="{FF2B5EF4-FFF2-40B4-BE49-F238E27FC236}">
              <a16:creationId xmlns:a16="http://schemas.microsoft.com/office/drawing/2014/main" id="{00000000-0008-0000-0F00-000090000000}"/>
            </a:ext>
          </a:extLst>
        </xdr:cNvPr>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a:extLst>
            <a:ext uri="{FF2B5EF4-FFF2-40B4-BE49-F238E27FC236}">
              <a16:creationId xmlns:a16="http://schemas.microsoft.com/office/drawing/2014/main" id="{00000000-0008-0000-0F00-000091000000}"/>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77305</xdr:rowOff>
    </xdr:from>
    <xdr:ext cx="469744" cy="259045"/>
    <xdr:sp macro="" textlink="">
      <xdr:nvSpPr>
        <xdr:cNvPr id="146" name="n_1mainValue【図書館】&#10;一人当たり面積">
          <a:extLst>
            <a:ext uri="{FF2B5EF4-FFF2-40B4-BE49-F238E27FC236}">
              <a16:creationId xmlns:a16="http://schemas.microsoft.com/office/drawing/2014/main" id="{00000000-0008-0000-0F00-000092000000}"/>
            </a:ext>
          </a:extLst>
        </xdr:cNvPr>
        <xdr:cNvSpPr txBox="1"/>
      </xdr:nvSpPr>
      <xdr:spPr>
        <a:xfrm>
          <a:off x="93917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83837</xdr:rowOff>
    </xdr:from>
    <xdr:ext cx="469744" cy="259045"/>
    <xdr:sp macro="" textlink="">
      <xdr:nvSpPr>
        <xdr:cNvPr id="147" name="n_2mainValue【図書館】&#10;一人当たり面積">
          <a:extLst>
            <a:ext uri="{FF2B5EF4-FFF2-40B4-BE49-F238E27FC236}">
              <a16:creationId xmlns:a16="http://schemas.microsoft.com/office/drawing/2014/main" id="{00000000-0008-0000-0F00-000093000000}"/>
            </a:ext>
          </a:extLst>
        </xdr:cNvPr>
        <xdr:cNvSpPr txBox="1"/>
      </xdr:nvSpPr>
      <xdr:spPr>
        <a:xfrm>
          <a:off x="8515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87103</xdr:rowOff>
    </xdr:from>
    <xdr:ext cx="469744" cy="259045"/>
    <xdr:sp macro="" textlink="">
      <xdr:nvSpPr>
        <xdr:cNvPr id="148" name="n_3mainValue【図書館】&#10;一人当たり面積">
          <a:extLst>
            <a:ext uri="{FF2B5EF4-FFF2-40B4-BE49-F238E27FC236}">
              <a16:creationId xmlns:a16="http://schemas.microsoft.com/office/drawing/2014/main" id="{00000000-0008-0000-0F00-000094000000}"/>
            </a:ext>
          </a:extLst>
        </xdr:cNvPr>
        <xdr:cNvSpPr txBox="1"/>
      </xdr:nvSpPr>
      <xdr:spPr>
        <a:xfrm>
          <a:off x="7626427" y="711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87103</xdr:rowOff>
    </xdr:from>
    <xdr:ext cx="469744" cy="259045"/>
    <xdr:sp macro="" textlink="">
      <xdr:nvSpPr>
        <xdr:cNvPr id="149" name="n_4mainValue【図書館】&#10;一人当たり面積">
          <a:extLst>
            <a:ext uri="{FF2B5EF4-FFF2-40B4-BE49-F238E27FC236}">
              <a16:creationId xmlns:a16="http://schemas.microsoft.com/office/drawing/2014/main" id="{00000000-0008-0000-0F00-000095000000}"/>
            </a:ext>
          </a:extLst>
        </xdr:cNvPr>
        <xdr:cNvSpPr txBox="1"/>
      </xdr:nvSpPr>
      <xdr:spPr>
        <a:xfrm>
          <a:off x="6737427" y="711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65133</xdr:rowOff>
    </xdr:from>
    <xdr:to>
      <xdr:col>24</xdr:col>
      <xdr:colOff>114300</xdr:colOff>
      <xdr:row>61</xdr:row>
      <xdr:rowOff>166733</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5847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88010</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673600" y="10375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35741</xdr:rowOff>
    </xdr:from>
    <xdr:to>
      <xdr:col>20</xdr:col>
      <xdr:colOff>38100</xdr:colOff>
      <xdr:row>61</xdr:row>
      <xdr:rowOff>137341</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746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86541</xdr:rowOff>
    </xdr:from>
    <xdr:to>
      <xdr:col>24</xdr:col>
      <xdr:colOff>63500</xdr:colOff>
      <xdr:row>61</xdr:row>
      <xdr:rowOff>115933</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797300" y="1054499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164737</xdr:rowOff>
    </xdr:from>
    <xdr:to>
      <xdr:col>15</xdr:col>
      <xdr:colOff>101600</xdr:colOff>
      <xdr:row>61</xdr:row>
      <xdr:rowOff>94887</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857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44087</xdr:rowOff>
    </xdr:from>
    <xdr:to>
      <xdr:col>19</xdr:col>
      <xdr:colOff>177800</xdr:colOff>
      <xdr:row>61</xdr:row>
      <xdr:rowOff>86541</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908300" y="1050253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968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3266</xdr:rowOff>
    </xdr:from>
    <xdr:to>
      <xdr:col>15</xdr:col>
      <xdr:colOff>50800</xdr:colOff>
      <xdr:row>61</xdr:row>
      <xdr:rowOff>44087</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019300" y="1046171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81462</xdr:rowOff>
    </xdr:from>
    <xdr:to>
      <xdr:col>6</xdr:col>
      <xdr:colOff>38100</xdr:colOff>
      <xdr:row>61</xdr:row>
      <xdr:rowOff>11612</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079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132262</xdr:rowOff>
    </xdr:from>
    <xdr:to>
      <xdr:col>10</xdr:col>
      <xdr:colOff>114300</xdr:colOff>
      <xdr:row>61</xdr:row>
      <xdr:rowOff>3266</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130300" y="1041926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135000</xdr:rowOff>
    </xdr:from>
    <xdr:ext cx="405111" cy="259045"/>
    <xdr:sp macro="" textlink="">
      <xdr:nvSpPr>
        <xdr:cNvPr id="201" name="n_1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202" name="n_2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203" name="n_3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204" name="n_4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153868</xdr:rowOff>
    </xdr:from>
    <xdr:ext cx="405111" cy="259045"/>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5820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111414</xdr:rowOff>
    </xdr:from>
    <xdr:ext cx="405111" cy="259045"/>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705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927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10515600" y="10427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58420</xdr:rowOff>
    </xdr:from>
    <xdr:to>
      <xdr:col>55</xdr:col>
      <xdr:colOff>50800</xdr:colOff>
      <xdr:row>58</xdr:row>
      <xdr:rowOff>160020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104267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81297</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10515600" y="98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71120</xdr:rowOff>
    </xdr:from>
    <xdr:to>
      <xdr:col>50</xdr:col>
      <xdr:colOff>165100</xdr:colOff>
      <xdr:row>59</xdr:row>
      <xdr:rowOff>1270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588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109220</xdr:rowOff>
    </xdr:from>
    <xdr:to>
      <xdr:col>55</xdr:col>
      <xdr:colOff>0</xdr:colOff>
      <xdr:row>58</xdr:row>
      <xdr:rowOff>121920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9639300" y="1005332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88900</xdr:rowOff>
    </xdr:from>
    <xdr:to>
      <xdr:col>46</xdr:col>
      <xdr:colOff>38100</xdr:colOff>
      <xdr:row>59</xdr:row>
      <xdr:rowOff>19050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121920</xdr:rowOff>
    </xdr:from>
    <xdr:to>
      <xdr:col>50</xdr:col>
      <xdr:colOff>114300</xdr:colOff>
      <xdr:row>58</xdr:row>
      <xdr:rowOff>139700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8750300" y="1006602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102870</xdr:rowOff>
    </xdr:from>
    <xdr:to>
      <xdr:col>41</xdr:col>
      <xdr:colOff>101600</xdr:colOff>
      <xdr:row>59</xdr:row>
      <xdr:rowOff>33020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810500" y="100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139700</xdr:rowOff>
    </xdr:from>
    <xdr:to>
      <xdr:col>45</xdr:col>
      <xdr:colOff>177800</xdr:colOff>
      <xdr:row>58</xdr:row>
      <xdr:rowOff>153670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7861300" y="1008380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110490</xdr:rowOff>
    </xdr:from>
    <xdr:to>
      <xdr:col>36</xdr:col>
      <xdr:colOff>165100</xdr:colOff>
      <xdr:row>59</xdr:row>
      <xdr:rowOff>40640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9215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153670</xdr:rowOff>
    </xdr:from>
    <xdr:to>
      <xdr:col>41</xdr:col>
      <xdr:colOff>50800</xdr:colOff>
      <xdr:row>58</xdr:row>
      <xdr:rowOff>161290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6972300" y="100977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85107</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9391727"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8515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7626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135907</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737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17797</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9391727" y="97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35577</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8515427" y="980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49547</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7626427" y="982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57167</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737427" y="982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0000000-0008-0000-0F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00000000-0008-0000-0F00-000024010000}"/>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00000000-0008-0000-0F00-000026010000}"/>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0000000-0008-0000-0F00-000028010000}"/>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23223</xdr:rowOff>
    </xdr:from>
    <xdr:to>
      <xdr:col>24</xdr:col>
      <xdr:colOff>114300</xdr:colOff>
      <xdr:row>85</xdr:row>
      <xdr:rowOff>124823</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4584700" y="145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1650</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000000-0008-0000-0F00-000034010000}"/>
            </a:ext>
          </a:extLst>
        </xdr:cNvPr>
        <xdr:cNvSpPr txBox="1"/>
      </xdr:nvSpPr>
      <xdr:spPr>
        <a:xfrm>
          <a:off x="4673600" y="1457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140788</xdr:rowOff>
    </xdr:from>
    <xdr:to>
      <xdr:col>20</xdr:col>
      <xdr:colOff>38100</xdr:colOff>
      <xdr:row>85</xdr:row>
      <xdr:rowOff>70938</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3746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20138</xdr:rowOff>
    </xdr:from>
    <xdr:to>
      <xdr:col>24</xdr:col>
      <xdr:colOff>63500</xdr:colOff>
      <xdr:row>85</xdr:row>
      <xdr:rowOff>74023</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3797300" y="14593388"/>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85271</xdr:rowOff>
    </xdr:from>
    <xdr:to>
      <xdr:col>15</xdr:col>
      <xdr:colOff>101600</xdr:colOff>
      <xdr:row>85</xdr:row>
      <xdr:rowOff>15421</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2857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136071</xdr:rowOff>
    </xdr:from>
    <xdr:to>
      <xdr:col>19</xdr:col>
      <xdr:colOff>177800</xdr:colOff>
      <xdr:row>85</xdr:row>
      <xdr:rowOff>20138</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2908300" y="14537871"/>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31387</xdr:rowOff>
    </xdr:from>
    <xdr:to>
      <xdr:col>10</xdr:col>
      <xdr:colOff>165100</xdr:colOff>
      <xdr:row>84</xdr:row>
      <xdr:rowOff>132987</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9685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82187</xdr:rowOff>
    </xdr:from>
    <xdr:to>
      <xdr:col>15</xdr:col>
      <xdr:colOff>50800</xdr:colOff>
      <xdr:row>84</xdr:row>
      <xdr:rowOff>136071</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2019300" y="1448398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148952</xdr:rowOff>
    </xdr:from>
    <xdr:to>
      <xdr:col>6</xdr:col>
      <xdr:colOff>38100</xdr:colOff>
      <xdr:row>84</xdr:row>
      <xdr:rowOff>79102</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1079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28302</xdr:rowOff>
    </xdr:from>
    <xdr:to>
      <xdr:col>10</xdr:col>
      <xdr:colOff>114300</xdr:colOff>
      <xdr:row>84</xdr:row>
      <xdr:rowOff>82187</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1130300" y="14430102"/>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7" name="n_1ave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318" name="n_2ave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319" name="n_3ave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320" name="n_4ave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62065</xdr:rowOff>
    </xdr:from>
    <xdr:ext cx="405111" cy="259045"/>
    <xdr:sp macro="" textlink="">
      <xdr:nvSpPr>
        <xdr:cNvPr id="321" name="n_1mainValue【福祉施設】&#10;有形固定資産減価償却率">
          <a:extLst>
            <a:ext uri="{FF2B5EF4-FFF2-40B4-BE49-F238E27FC236}">
              <a16:creationId xmlns:a16="http://schemas.microsoft.com/office/drawing/2014/main" id="{00000000-0008-0000-0F00-000041010000}"/>
            </a:ext>
          </a:extLst>
        </xdr:cNvPr>
        <xdr:cNvSpPr txBox="1"/>
      </xdr:nvSpPr>
      <xdr:spPr>
        <a:xfrm>
          <a:off x="35820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6548</xdr:rowOff>
    </xdr:from>
    <xdr:ext cx="405111" cy="259045"/>
    <xdr:sp macro="" textlink="">
      <xdr:nvSpPr>
        <xdr:cNvPr id="322" name="n_2mainValue【福祉施設】&#10;有形固定資産減価償却率">
          <a:extLst>
            <a:ext uri="{FF2B5EF4-FFF2-40B4-BE49-F238E27FC236}">
              <a16:creationId xmlns:a16="http://schemas.microsoft.com/office/drawing/2014/main" id="{00000000-0008-0000-0F00-000042010000}"/>
            </a:ext>
          </a:extLst>
        </xdr:cNvPr>
        <xdr:cNvSpPr txBox="1"/>
      </xdr:nvSpPr>
      <xdr:spPr>
        <a:xfrm>
          <a:off x="2705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124114</xdr:rowOff>
    </xdr:from>
    <xdr:ext cx="405111" cy="259045"/>
    <xdr:sp macro="" textlink="">
      <xdr:nvSpPr>
        <xdr:cNvPr id="323" name="n_3mainValue【福祉施設】&#10;有形固定資産減価償却率">
          <a:extLst>
            <a:ext uri="{FF2B5EF4-FFF2-40B4-BE49-F238E27FC236}">
              <a16:creationId xmlns:a16="http://schemas.microsoft.com/office/drawing/2014/main" id="{00000000-0008-0000-0F00-000043010000}"/>
            </a:ext>
          </a:extLst>
        </xdr:cNvPr>
        <xdr:cNvSpPr txBox="1"/>
      </xdr:nvSpPr>
      <xdr:spPr>
        <a:xfrm>
          <a:off x="1816744" y="14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70229</xdr:rowOff>
    </xdr:from>
    <xdr:ext cx="405111" cy="259045"/>
    <xdr:sp macro="" textlink="">
      <xdr:nvSpPr>
        <xdr:cNvPr id="324" name="n_4mainValue【福祉施設】&#10;有形固定資産減価償却率">
          <a:extLst>
            <a:ext uri="{FF2B5EF4-FFF2-40B4-BE49-F238E27FC236}">
              <a16:creationId xmlns:a16="http://schemas.microsoft.com/office/drawing/2014/main" id="{00000000-0008-0000-0F00-000044010000}"/>
            </a:ext>
          </a:extLst>
        </xdr:cNvPr>
        <xdr:cNvSpPr txBox="1"/>
      </xdr:nvSpPr>
      <xdr:spPr>
        <a:xfrm>
          <a:off x="927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00000000-0008-0000-0F00-00005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a:extLst>
            <a:ext uri="{FF2B5EF4-FFF2-40B4-BE49-F238E27FC236}">
              <a16:creationId xmlns:a16="http://schemas.microsoft.com/office/drawing/2014/main" id="{00000000-0008-0000-0F00-00005D01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a:extLst>
            <a:ext uri="{FF2B5EF4-FFF2-40B4-BE49-F238E27FC236}">
              <a16:creationId xmlns:a16="http://schemas.microsoft.com/office/drawing/2014/main" id="{00000000-0008-0000-0F00-00005F010000}"/>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53" name="【福祉施設】&#10;一人当たり面積平均値テキスト">
          <a:extLst>
            <a:ext uri="{FF2B5EF4-FFF2-40B4-BE49-F238E27FC236}">
              <a16:creationId xmlns:a16="http://schemas.microsoft.com/office/drawing/2014/main" id="{00000000-0008-0000-0F00-000061010000}"/>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34289</xdr:rowOff>
    </xdr:from>
    <xdr:to>
      <xdr:col>55</xdr:col>
      <xdr:colOff>50800</xdr:colOff>
      <xdr:row>86</xdr:row>
      <xdr:rowOff>135889</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104267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120666</xdr:rowOff>
    </xdr:from>
    <xdr:ext cx="469744" cy="259045"/>
    <xdr:sp macro="" textlink="">
      <xdr:nvSpPr>
        <xdr:cNvPr id="365" name="【福祉施設】&#10;一人当たり面積該当値テキスト">
          <a:extLst>
            <a:ext uri="{FF2B5EF4-FFF2-40B4-BE49-F238E27FC236}">
              <a16:creationId xmlns:a16="http://schemas.microsoft.com/office/drawing/2014/main" id="{00000000-0008-0000-0F00-00006D010000}"/>
            </a:ext>
          </a:extLst>
        </xdr:cNvPr>
        <xdr:cNvSpPr txBox="1"/>
      </xdr:nvSpPr>
      <xdr:spPr>
        <a:xfrm>
          <a:off x="10515600" y="1469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34289</xdr:rowOff>
    </xdr:from>
    <xdr:to>
      <xdr:col>50</xdr:col>
      <xdr:colOff>165100</xdr:colOff>
      <xdr:row>86</xdr:row>
      <xdr:rowOff>135889</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95885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85089</xdr:rowOff>
    </xdr:from>
    <xdr:to>
      <xdr:col>55</xdr:col>
      <xdr:colOff>0</xdr:colOff>
      <xdr:row>86</xdr:row>
      <xdr:rowOff>85089</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9639300" y="14829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34289</xdr:rowOff>
    </xdr:from>
    <xdr:to>
      <xdr:col>46</xdr:col>
      <xdr:colOff>38100</xdr:colOff>
      <xdr:row>86</xdr:row>
      <xdr:rowOff>135889</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86995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85089</xdr:rowOff>
    </xdr:from>
    <xdr:to>
      <xdr:col>50</xdr:col>
      <xdr:colOff>114300</xdr:colOff>
      <xdr:row>86</xdr:row>
      <xdr:rowOff>85089</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8750300" y="14829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35561</xdr:rowOff>
    </xdr:from>
    <xdr:to>
      <xdr:col>41</xdr:col>
      <xdr:colOff>101600</xdr:colOff>
      <xdr:row>86</xdr:row>
      <xdr:rowOff>137161</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7810500" y="1478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85089</xdr:rowOff>
    </xdr:from>
    <xdr:to>
      <xdr:col>45</xdr:col>
      <xdr:colOff>177800</xdr:colOff>
      <xdr:row>86</xdr:row>
      <xdr:rowOff>86361</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flipV="1">
          <a:off x="7861300" y="148297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35561</xdr:rowOff>
    </xdr:from>
    <xdr:to>
      <xdr:col>36</xdr:col>
      <xdr:colOff>165100</xdr:colOff>
      <xdr:row>86</xdr:row>
      <xdr:rowOff>137161</xdr:rowOff>
    </xdr:to>
    <xdr:sp macro="" textlink="">
      <xdr:nvSpPr>
        <xdr:cNvPr id="372" name="楕円 371">
          <a:extLst>
            <a:ext uri="{FF2B5EF4-FFF2-40B4-BE49-F238E27FC236}">
              <a16:creationId xmlns:a16="http://schemas.microsoft.com/office/drawing/2014/main" id="{00000000-0008-0000-0F00-000074010000}"/>
            </a:ext>
          </a:extLst>
        </xdr:cNvPr>
        <xdr:cNvSpPr/>
      </xdr:nvSpPr>
      <xdr:spPr>
        <a:xfrm>
          <a:off x="6921500" y="1478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86361</xdr:rowOff>
    </xdr:from>
    <xdr:to>
      <xdr:col>41</xdr:col>
      <xdr:colOff>50800</xdr:colOff>
      <xdr:row>86</xdr:row>
      <xdr:rowOff>86361</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6972300" y="14831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374" name="n_1aveValue【福祉施設】&#10;一人当たり面積">
          <a:extLst>
            <a:ext uri="{FF2B5EF4-FFF2-40B4-BE49-F238E27FC236}">
              <a16:creationId xmlns:a16="http://schemas.microsoft.com/office/drawing/2014/main" id="{00000000-0008-0000-0F00-000076010000}"/>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75" name="n_2aveValue【福祉施設】&#10;一人当たり面積">
          <a:extLst>
            <a:ext uri="{FF2B5EF4-FFF2-40B4-BE49-F238E27FC236}">
              <a16:creationId xmlns:a16="http://schemas.microsoft.com/office/drawing/2014/main" id="{00000000-0008-0000-0F00-000077010000}"/>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376" name="n_3aveValue【福祉施設】&#10;一人当たり面積">
          <a:extLst>
            <a:ext uri="{FF2B5EF4-FFF2-40B4-BE49-F238E27FC236}">
              <a16:creationId xmlns:a16="http://schemas.microsoft.com/office/drawing/2014/main" id="{00000000-0008-0000-0F00-000078010000}"/>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377" name="n_4aveValue【福祉施設】&#10;一人当たり面積">
          <a:extLst>
            <a:ext uri="{FF2B5EF4-FFF2-40B4-BE49-F238E27FC236}">
              <a16:creationId xmlns:a16="http://schemas.microsoft.com/office/drawing/2014/main" id="{00000000-0008-0000-0F00-000079010000}"/>
            </a:ext>
          </a:extLst>
        </xdr:cNvPr>
        <xdr:cNvSpPr txBox="1"/>
      </xdr:nvSpPr>
      <xdr:spPr>
        <a:xfrm>
          <a:off x="6737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127016</xdr:rowOff>
    </xdr:from>
    <xdr:ext cx="469744" cy="259045"/>
    <xdr:sp macro="" textlink="">
      <xdr:nvSpPr>
        <xdr:cNvPr id="378" name="n_1mainValue【福祉施設】&#10;一人当たり面積">
          <a:extLst>
            <a:ext uri="{FF2B5EF4-FFF2-40B4-BE49-F238E27FC236}">
              <a16:creationId xmlns:a16="http://schemas.microsoft.com/office/drawing/2014/main" id="{00000000-0008-0000-0F00-00007A010000}"/>
            </a:ext>
          </a:extLst>
        </xdr:cNvPr>
        <xdr:cNvSpPr txBox="1"/>
      </xdr:nvSpPr>
      <xdr:spPr>
        <a:xfrm>
          <a:off x="9391727" y="148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127016</xdr:rowOff>
    </xdr:from>
    <xdr:ext cx="469744" cy="259045"/>
    <xdr:sp macro="" textlink="">
      <xdr:nvSpPr>
        <xdr:cNvPr id="379" name="n_2mainValue【福祉施設】&#10;一人当たり面積">
          <a:extLst>
            <a:ext uri="{FF2B5EF4-FFF2-40B4-BE49-F238E27FC236}">
              <a16:creationId xmlns:a16="http://schemas.microsoft.com/office/drawing/2014/main" id="{00000000-0008-0000-0F00-00007B010000}"/>
            </a:ext>
          </a:extLst>
        </xdr:cNvPr>
        <xdr:cNvSpPr txBox="1"/>
      </xdr:nvSpPr>
      <xdr:spPr>
        <a:xfrm>
          <a:off x="8515427" y="148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128288</xdr:rowOff>
    </xdr:from>
    <xdr:ext cx="469744" cy="259045"/>
    <xdr:sp macro="" textlink="">
      <xdr:nvSpPr>
        <xdr:cNvPr id="380" name="n_3mainValue【福祉施設】&#10;一人当たり面積">
          <a:extLst>
            <a:ext uri="{FF2B5EF4-FFF2-40B4-BE49-F238E27FC236}">
              <a16:creationId xmlns:a16="http://schemas.microsoft.com/office/drawing/2014/main" id="{00000000-0008-0000-0F00-00007C010000}"/>
            </a:ext>
          </a:extLst>
        </xdr:cNvPr>
        <xdr:cNvSpPr txBox="1"/>
      </xdr:nvSpPr>
      <xdr:spPr>
        <a:xfrm>
          <a:off x="7626427" y="1487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128288</xdr:rowOff>
    </xdr:from>
    <xdr:ext cx="469744" cy="259045"/>
    <xdr:sp macro="" textlink="">
      <xdr:nvSpPr>
        <xdr:cNvPr id="381" name="n_4mainValue【福祉施設】&#10;一人当たり面積">
          <a:extLst>
            <a:ext uri="{FF2B5EF4-FFF2-40B4-BE49-F238E27FC236}">
              <a16:creationId xmlns:a16="http://schemas.microsoft.com/office/drawing/2014/main" id="{00000000-0008-0000-0F00-00007D010000}"/>
            </a:ext>
          </a:extLst>
        </xdr:cNvPr>
        <xdr:cNvSpPr txBox="1"/>
      </xdr:nvSpPr>
      <xdr:spPr>
        <a:xfrm>
          <a:off x="6737427" y="1487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00000000-0008-0000-0F00-000096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00000000-0008-0000-0F00-000098010000}"/>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410" name="【市民会館】&#10;有形固定資産減価償却率最大値テキスト">
          <a:extLst>
            <a:ext uri="{FF2B5EF4-FFF2-40B4-BE49-F238E27FC236}">
              <a16:creationId xmlns:a16="http://schemas.microsoft.com/office/drawing/2014/main" id="{00000000-0008-0000-0F00-00009A010000}"/>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43015</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00000000-0008-0000-0F00-00009C010000}"/>
            </a:ext>
          </a:extLst>
        </xdr:cNvPr>
        <xdr:cNvSpPr txBox="1"/>
      </xdr:nvSpPr>
      <xdr:spPr>
        <a:xfrm>
          <a:off x="4673600" y="1804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416" name="フローチャート: 判断 415">
          <a:extLst>
            <a:ext uri="{FF2B5EF4-FFF2-40B4-BE49-F238E27FC236}">
              <a16:creationId xmlns:a16="http://schemas.microsoft.com/office/drawing/2014/main" id="{00000000-0008-0000-0F00-0000A0010000}"/>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417" name="フローチャート: 判断 416">
          <a:extLst>
            <a:ext uri="{FF2B5EF4-FFF2-40B4-BE49-F238E27FC236}">
              <a16:creationId xmlns:a16="http://schemas.microsoft.com/office/drawing/2014/main" id="{00000000-0008-0000-0F00-0000A1010000}"/>
            </a:ext>
          </a:extLst>
        </xdr:cNvPr>
        <xdr:cNvSpPr/>
      </xdr:nvSpPr>
      <xdr:spPr>
        <a:xfrm>
          <a:off x="107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56424</xdr:rowOff>
    </xdr:from>
    <xdr:to>
      <xdr:col>24</xdr:col>
      <xdr:colOff>114300</xdr:colOff>
      <xdr:row>105</xdr:row>
      <xdr:rowOff>158024</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45847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79301</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00000000-0008-0000-0F00-0000A8010000}"/>
            </a:ext>
          </a:extLst>
        </xdr:cNvPr>
        <xdr:cNvSpPr txBox="1"/>
      </xdr:nvSpPr>
      <xdr:spPr>
        <a:xfrm>
          <a:off x="4673600" y="17910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28666</xdr:rowOff>
    </xdr:from>
    <xdr:to>
      <xdr:col>20</xdr:col>
      <xdr:colOff>38100</xdr:colOff>
      <xdr:row>105</xdr:row>
      <xdr:rowOff>130266</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3746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79466</xdr:rowOff>
    </xdr:from>
    <xdr:to>
      <xdr:col>24</xdr:col>
      <xdr:colOff>63500</xdr:colOff>
      <xdr:row>105</xdr:row>
      <xdr:rowOff>107224</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3797300" y="1808171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43362</xdr:rowOff>
    </xdr:from>
    <xdr:to>
      <xdr:col>15</xdr:col>
      <xdr:colOff>101600</xdr:colOff>
      <xdr:row>105</xdr:row>
      <xdr:rowOff>144962</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2857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79466</xdr:rowOff>
    </xdr:from>
    <xdr:to>
      <xdr:col>19</xdr:col>
      <xdr:colOff>177800</xdr:colOff>
      <xdr:row>105</xdr:row>
      <xdr:rowOff>94162</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flipV="1">
          <a:off x="2908300" y="1808171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90714</xdr:rowOff>
    </xdr:from>
    <xdr:to>
      <xdr:col>10</xdr:col>
      <xdr:colOff>165100</xdr:colOff>
      <xdr:row>107</xdr:row>
      <xdr:rowOff>20864</xdr:rowOff>
    </xdr:to>
    <xdr:sp macro="" textlink="">
      <xdr:nvSpPr>
        <xdr:cNvPr id="429" name="楕円 428">
          <a:extLst>
            <a:ext uri="{FF2B5EF4-FFF2-40B4-BE49-F238E27FC236}">
              <a16:creationId xmlns:a16="http://schemas.microsoft.com/office/drawing/2014/main" id="{00000000-0008-0000-0F00-0000AD010000}"/>
            </a:ext>
          </a:extLst>
        </xdr:cNvPr>
        <xdr:cNvSpPr/>
      </xdr:nvSpPr>
      <xdr:spPr>
        <a:xfrm>
          <a:off x="1968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94162</xdr:rowOff>
    </xdr:from>
    <xdr:to>
      <xdr:col>15</xdr:col>
      <xdr:colOff>50800</xdr:colOff>
      <xdr:row>106</xdr:row>
      <xdr:rowOff>141514</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flipV="1">
          <a:off x="2019300" y="18096412"/>
          <a:ext cx="889000" cy="2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69487</xdr:rowOff>
    </xdr:from>
    <xdr:to>
      <xdr:col>6</xdr:col>
      <xdr:colOff>38100</xdr:colOff>
      <xdr:row>106</xdr:row>
      <xdr:rowOff>171087</xdr:rowOff>
    </xdr:to>
    <xdr:sp macro="" textlink="">
      <xdr:nvSpPr>
        <xdr:cNvPr id="431" name="楕円 430">
          <a:extLst>
            <a:ext uri="{FF2B5EF4-FFF2-40B4-BE49-F238E27FC236}">
              <a16:creationId xmlns:a16="http://schemas.microsoft.com/office/drawing/2014/main" id="{00000000-0008-0000-0F00-0000AF010000}"/>
            </a:ext>
          </a:extLst>
        </xdr:cNvPr>
        <xdr:cNvSpPr/>
      </xdr:nvSpPr>
      <xdr:spPr>
        <a:xfrm>
          <a:off x="1079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120287</xdr:rowOff>
    </xdr:from>
    <xdr:to>
      <xdr:col>10</xdr:col>
      <xdr:colOff>114300</xdr:colOff>
      <xdr:row>106</xdr:row>
      <xdr:rowOff>141514</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130300" y="1829398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149151</xdr:rowOff>
    </xdr:from>
    <xdr:ext cx="405111" cy="259045"/>
    <xdr:sp macro="" textlink="">
      <xdr:nvSpPr>
        <xdr:cNvPr id="433" name="n_1aveValue【市民会館】&#10;有形固定資産減価償却率">
          <a:extLst>
            <a:ext uri="{FF2B5EF4-FFF2-40B4-BE49-F238E27FC236}">
              <a16:creationId xmlns:a16="http://schemas.microsoft.com/office/drawing/2014/main" id="{00000000-0008-0000-0F00-0000B1010000}"/>
            </a:ext>
          </a:extLst>
        </xdr:cNvPr>
        <xdr:cNvSpPr txBox="1"/>
      </xdr:nvSpPr>
      <xdr:spPr>
        <a:xfrm>
          <a:off x="3582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434" name="n_2aveValue【市民会館】&#10;有形固定資産減価償却率">
          <a:extLst>
            <a:ext uri="{FF2B5EF4-FFF2-40B4-BE49-F238E27FC236}">
              <a16:creationId xmlns:a16="http://schemas.microsoft.com/office/drawing/2014/main" id="{00000000-0008-0000-0F00-0000B2010000}"/>
            </a:ext>
          </a:extLst>
        </xdr:cNvPr>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435" name="n_3aveValue【市民会館】&#10;有形固定資産減価償却率">
          <a:extLst>
            <a:ext uri="{FF2B5EF4-FFF2-40B4-BE49-F238E27FC236}">
              <a16:creationId xmlns:a16="http://schemas.microsoft.com/office/drawing/2014/main" id="{00000000-0008-0000-0F00-0000B3010000}"/>
            </a:ext>
          </a:extLst>
        </xdr:cNvPr>
        <xdr:cNvSpPr txBox="1"/>
      </xdr:nvSpPr>
      <xdr:spPr>
        <a:xfrm>
          <a:off x="1816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89643</xdr:rowOff>
    </xdr:from>
    <xdr:ext cx="405111" cy="259045"/>
    <xdr:sp macro="" textlink="">
      <xdr:nvSpPr>
        <xdr:cNvPr id="436" name="n_4aveValue【市民会館】&#10;有形固定資産減価償却率">
          <a:extLst>
            <a:ext uri="{FF2B5EF4-FFF2-40B4-BE49-F238E27FC236}">
              <a16:creationId xmlns:a16="http://schemas.microsoft.com/office/drawing/2014/main" id="{00000000-0008-0000-0F00-0000B4010000}"/>
            </a:ext>
          </a:extLst>
        </xdr:cNvPr>
        <xdr:cNvSpPr txBox="1"/>
      </xdr:nvSpPr>
      <xdr:spPr>
        <a:xfrm>
          <a:off x="927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146793</xdr:rowOff>
    </xdr:from>
    <xdr:ext cx="405111" cy="259045"/>
    <xdr:sp macro="" textlink="">
      <xdr:nvSpPr>
        <xdr:cNvPr id="437" name="n_1mainValue【市民会館】&#10;有形固定資産減価償却率">
          <a:extLst>
            <a:ext uri="{FF2B5EF4-FFF2-40B4-BE49-F238E27FC236}">
              <a16:creationId xmlns:a16="http://schemas.microsoft.com/office/drawing/2014/main" id="{00000000-0008-0000-0F00-0000B5010000}"/>
            </a:ext>
          </a:extLst>
        </xdr:cNvPr>
        <xdr:cNvSpPr txBox="1"/>
      </xdr:nvSpPr>
      <xdr:spPr>
        <a:xfrm>
          <a:off x="35820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136089</xdr:rowOff>
    </xdr:from>
    <xdr:ext cx="405111" cy="259045"/>
    <xdr:sp macro="" textlink="">
      <xdr:nvSpPr>
        <xdr:cNvPr id="438" name="n_2mainValue【市民会館】&#10;有形固定資産減価償却率">
          <a:extLst>
            <a:ext uri="{FF2B5EF4-FFF2-40B4-BE49-F238E27FC236}">
              <a16:creationId xmlns:a16="http://schemas.microsoft.com/office/drawing/2014/main" id="{00000000-0008-0000-0F00-0000B6010000}"/>
            </a:ext>
          </a:extLst>
        </xdr:cNvPr>
        <xdr:cNvSpPr txBox="1"/>
      </xdr:nvSpPr>
      <xdr:spPr>
        <a:xfrm>
          <a:off x="2705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11991</xdr:rowOff>
    </xdr:from>
    <xdr:ext cx="405111" cy="259045"/>
    <xdr:sp macro="" textlink="">
      <xdr:nvSpPr>
        <xdr:cNvPr id="439" name="n_3mainValue【市民会館】&#10;有形固定資産減価償却率">
          <a:extLst>
            <a:ext uri="{FF2B5EF4-FFF2-40B4-BE49-F238E27FC236}">
              <a16:creationId xmlns:a16="http://schemas.microsoft.com/office/drawing/2014/main" id="{00000000-0008-0000-0F00-0000B7010000}"/>
            </a:ext>
          </a:extLst>
        </xdr:cNvPr>
        <xdr:cNvSpPr txBox="1"/>
      </xdr:nvSpPr>
      <xdr:spPr>
        <a:xfrm>
          <a:off x="1816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162214</xdr:rowOff>
    </xdr:from>
    <xdr:ext cx="405111" cy="259045"/>
    <xdr:sp macro="" textlink="">
      <xdr:nvSpPr>
        <xdr:cNvPr id="440" name="n_4mainValue【市民会館】&#10;有形固定資産減価償却率">
          <a:extLst>
            <a:ext uri="{FF2B5EF4-FFF2-40B4-BE49-F238E27FC236}">
              <a16:creationId xmlns:a16="http://schemas.microsoft.com/office/drawing/2014/main" id="{00000000-0008-0000-0F00-0000B8010000}"/>
            </a:ext>
          </a:extLst>
        </xdr:cNvPr>
        <xdr:cNvSpPr txBox="1"/>
      </xdr:nvSpPr>
      <xdr:spPr>
        <a:xfrm>
          <a:off x="9277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00000000-0008-0000-0F00-0000D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7" name="【市民会館】&#10;一人当たり面積最小値テキスト">
          <a:extLst>
            <a:ext uri="{FF2B5EF4-FFF2-40B4-BE49-F238E27FC236}">
              <a16:creationId xmlns:a16="http://schemas.microsoft.com/office/drawing/2014/main" id="{00000000-0008-0000-0F00-0000D3010000}"/>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469" name="【市民会館】&#10;一人当たり面積最大値テキスト">
          <a:extLst>
            <a:ext uri="{FF2B5EF4-FFF2-40B4-BE49-F238E27FC236}">
              <a16:creationId xmlns:a16="http://schemas.microsoft.com/office/drawing/2014/main" id="{00000000-0008-0000-0F00-0000D5010000}"/>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471" name="【市民会館】&#10;一人当たり面積平均値テキスト">
          <a:extLst>
            <a:ext uri="{FF2B5EF4-FFF2-40B4-BE49-F238E27FC236}">
              <a16:creationId xmlns:a16="http://schemas.microsoft.com/office/drawing/2014/main" id="{00000000-0008-0000-0F00-0000D7010000}"/>
            </a:ext>
          </a:extLst>
        </xdr:cNvPr>
        <xdr:cNvSpPr txBox="1"/>
      </xdr:nvSpPr>
      <xdr:spPr>
        <a:xfrm>
          <a:off x="10515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474" name="フローチャート: 判断 473">
          <a:extLst>
            <a:ext uri="{FF2B5EF4-FFF2-40B4-BE49-F238E27FC236}">
              <a16:creationId xmlns:a16="http://schemas.microsoft.com/office/drawing/2014/main" id="{00000000-0008-0000-0F00-0000DA010000}"/>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6921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121738</xdr:rowOff>
    </xdr:from>
    <xdr:to>
      <xdr:col>55</xdr:col>
      <xdr:colOff>50800</xdr:colOff>
      <xdr:row>108</xdr:row>
      <xdr:rowOff>51888</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104267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100165</xdr:rowOff>
    </xdr:from>
    <xdr:ext cx="469744" cy="259045"/>
    <xdr:sp macro="" textlink="">
      <xdr:nvSpPr>
        <xdr:cNvPr id="483" name="【市民会館】&#10;一人当たり面積該当値テキスト">
          <a:extLst>
            <a:ext uri="{FF2B5EF4-FFF2-40B4-BE49-F238E27FC236}">
              <a16:creationId xmlns:a16="http://schemas.microsoft.com/office/drawing/2014/main" id="{00000000-0008-0000-0F00-0000E3010000}"/>
            </a:ext>
          </a:extLst>
        </xdr:cNvPr>
        <xdr:cNvSpPr txBox="1"/>
      </xdr:nvSpPr>
      <xdr:spPr>
        <a:xfrm>
          <a:off x="10515600"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123371</xdr:rowOff>
    </xdr:from>
    <xdr:to>
      <xdr:col>50</xdr:col>
      <xdr:colOff>165100</xdr:colOff>
      <xdr:row>108</xdr:row>
      <xdr:rowOff>53521</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9588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1088</xdr:rowOff>
    </xdr:from>
    <xdr:to>
      <xdr:col>55</xdr:col>
      <xdr:colOff>0</xdr:colOff>
      <xdr:row>108</xdr:row>
      <xdr:rowOff>2721</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9639300" y="18517688"/>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126637</xdr:rowOff>
    </xdr:from>
    <xdr:to>
      <xdr:col>46</xdr:col>
      <xdr:colOff>38100</xdr:colOff>
      <xdr:row>108</xdr:row>
      <xdr:rowOff>56787</xdr:rowOff>
    </xdr:to>
    <xdr:sp macro="" textlink="">
      <xdr:nvSpPr>
        <xdr:cNvPr id="486" name="楕円 485">
          <a:extLst>
            <a:ext uri="{FF2B5EF4-FFF2-40B4-BE49-F238E27FC236}">
              <a16:creationId xmlns:a16="http://schemas.microsoft.com/office/drawing/2014/main" id="{00000000-0008-0000-0F00-0000E6010000}"/>
            </a:ext>
          </a:extLst>
        </xdr:cNvPr>
        <xdr:cNvSpPr/>
      </xdr:nvSpPr>
      <xdr:spPr>
        <a:xfrm>
          <a:off x="86995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2721</xdr:rowOff>
    </xdr:from>
    <xdr:to>
      <xdr:col>50</xdr:col>
      <xdr:colOff>114300</xdr:colOff>
      <xdr:row>108</xdr:row>
      <xdr:rowOff>5987</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flipV="1">
          <a:off x="8750300" y="1851932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129902</xdr:rowOff>
    </xdr:from>
    <xdr:to>
      <xdr:col>41</xdr:col>
      <xdr:colOff>101600</xdr:colOff>
      <xdr:row>108</xdr:row>
      <xdr:rowOff>60052</xdr:rowOff>
    </xdr:to>
    <xdr:sp macro="" textlink="">
      <xdr:nvSpPr>
        <xdr:cNvPr id="488" name="楕円 487">
          <a:extLst>
            <a:ext uri="{FF2B5EF4-FFF2-40B4-BE49-F238E27FC236}">
              <a16:creationId xmlns:a16="http://schemas.microsoft.com/office/drawing/2014/main" id="{00000000-0008-0000-0F00-0000E8010000}"/>
            </a:ext>
          </a:extLst>
        </xdr:cNvPr>
        <xdr:cNvSpPr/>
      </xdr:nvSpPr>
      <xdr:spPr>
        <a:xfrm>
          <a:off x="7810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5987</xdr:rowOff>
    </xdr:from>
    <xdr:to>
      <xdr:col>45</xdr:col>
      <xdr:colOff>177800</xdr:colOff>
      <xdr:row>108</xdr:row>
      <xdr:rowOff>9252</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flipV="1">
          <a:off x="7861300" y="1852258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131536</xdr:rowOff>
    </xdr:from>
    <xdr:to>
      <xdr:col>36</xdr:col>
      <xdr:colOff>165100</xdr:colOff>
      <xdr:row>108</xdr:row>
      <xdr:rowOff>61686</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6921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9252</xdr:rowOff>
    </xdr:from>
    <xdr:to>
      <xdr:col>41</xdr:col>
      <xdr:colOff>50800</xdr:colOff>
      <xdr:row>108</xdr:row>
      <xdr:rowOff>10886</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flipV="1">
          <a:off x="6972300" y="1852585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40657</xdr:rowOff>
    </xdr:from>
    <xdr:ext cx="469744" cy="259045"/>
    <xdr:sp macro="" textlink="">
      <xdr:nvSpPr>
        <xdr:cNvPr id="492" name="n_1aveValue【市民会館】&#10;一人当たり面積">
          <a:extLst>
            <a:ext uri="{FF2B5EF4-FFF2-40B4-BE49-F238E27FC236}">
              <a16:creationId xmlns:a16="http://schemas.microsoft.com/office/drawing/2014/main" id="{00000000-0008-0000-0F00-0000EC010000}"/>
            </a:ext>
          </a:extLst>
        </xdr:cNvPr>
        <xdr:cNvSpPr txBox="1"/>
      </xdr:nvSpPr>
      <xdr:spPr>
        <a:xfrm>
          <a:off x="9391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493" name="n_2aveValue【市民会館】&#10;一人当たり面積">
          <a:extLst>
            <a:ext uri="{FF2B5EF4-FFF2-40B4-BE49-F238E27FC236}">
              <a16:creationId xmlns:a16="http://schemas.microsoft.com/office/drawing/2014/main" id="{00000000-0008-0000-0F00-0000ED010000}"/>
            </a:ext>
          </a:extLst>
        </xdr:cNvPr>
        <xdr:cNvSpPr txBox="1"/>
      </xdr:nvSpPr>
      <xdr:spPr>
        <a:xfrm>
          <a:off x="85154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35758</xdr:rowOff>
    </xdr:from>
    <xdr:ext cx="469744" cy="259045"/>
    <xdr:sp macro="" textlink="">
      <xdr:nvSpPr>
        <xdr:cNvPr id="494" name="n_3aveValue【市民会館】&#10;一人当たり面積">
          <a:extLst>
            <a:ext uri="{FF2B5EF4-FFF2-40B4-BE49-F238E27FC236}">
              <a16:creationId xmlns:a16="http://schemas.microsoft.com/office/drawing/2014/main" id="{00000000-0008-0000-0F00-0000EE010000}"/>
            </a:ext>
          </a:extLst>
        </xdr:cNvPr>
        <xdr:cNvSpPr txBox="1"/>
      </xdr:nvSpPr>
      <xdr:spPr>
        <a:xfrm>
          <a:off x="7626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24328</xdr:rowOff>
    </xdr:from>
    <xdr:ext cx="469744" cy="259045"/>
    <xdr:sp macro="" textlink="">
      <xdr:nvSpPr>
        <xdr:cNvPr id="495" name="n_4aveValue【市民会館】&#10;一人当たり面積">
          <a:extLst>
            <a:ext uri="{FF2B5EF4-FFF2-40B4-BE49-F238E27FC236}">
              <a16:creationId xmlns:a16="http://schemas.microsoft.com/office/drawing/2014/main" id="{00000000-0008-0000-0F00-0000EF010000}"/>
            </a:ext>
          </a:extLst>
        </xdr:cNvPr>
        <xdr:cNvSpPr txBox="1"/>
      </xdr:nvSpPr>
      <xdr:spPr>
        <a:xfrm>
          <a:off x="6737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44648</xdr:rowOff>
    </xdr:from>
    <xdr:ext cx="469744" cy="259045"/>
    <xdr:sp macro="" textlink="">
      <xdr:nvSpPr>
        <xdr:cNvPr id="496" name="n_1mainValue【市民会館】&#10;一人当たり面積">
          <a:extLst>
            <a:ext uri="{FF2B5EF4-FFF2-40B4-BE49-F238E27FC236}">
              <a16:creationId xmlns:a16="http://schemas.microsoft.com/office/drawing/2014/main" id="{00000000-0008-0000-0F00-0000F0010000}"/>
            </a:ext>
          </a:extLst>
        </xdr:cNvPr>
        <xdr:cNvSpPr txBox="1"/>
      </xdr:nvSpPr>
      <xdr:spPr>
        <a:xfrm>
          <a:off x="9391727" y="1856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47914</xdr:rowOff>
    </xdr:from>
    <xdr:ext cx="469744" cy="259045"/>
    <xdr:sp macro="" textlink="">
      <xdr:nvSpPr>
        <xdr:cNvPr id="497" name="n_2mainValue【市民会館】&#10;一人当たり面積">
          <a:extLst>
            <a:ext uri="{FF2B5EF4-FFF2-40B4-BE49-F238E27FC236}">
              <a16:creationId xmlns:a16="http://schemas.microsoft.com/office/drawing/2014/main" id="{00000000-0008-0000-0F00-0000F1010000}"/>
            </a:ext>
          </a:extLst>
        </xdr:cNvPr>
        <xdr:cNvSpPr txBox="1"/>
      </xdr:nvSpPr>
      <xdr:spPr>
        <a:xfrm>
          <a:off x="8515427" y="1856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51179</xdr:rowOff>
    </xdr:from>
    <xdr:ext cx="469744" cy="259045"/>
    <xdr:sp macro="" textlink="">
      <xdr:nvSpPr>
        <xdr:cNvPr id="498" name="n_3mainValue【市民会館】&#10;一人当たり面積">
          <a:extLst>
            <a:ext uri="{FF2B5EF4-FFF2-40B4-BE49-F238E27FC236}">
              <a16:creationId xmlns:a16="http://schemas.microsoft.com/office/drawing/2014/main" id="{00000000-0008-0000-0F00-0000F2010000}"/>
            </a:ext>
          </a:extLst>
        </xdr:cNvPr>
        <xdr:cNvSpPr txBox="1"/>
      </xdr:nvSpPr>
      <xdr:spPr>
        <a:xfrm>
          <a:off x="7626427" y="1856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52813</xdr:rowOff>
    </xdr:from>
    <xdr:ext cx="469744" cy="259045"/>
    <xdr:sp macro="" textlink="">
      <xdr:nvSpPr>
        <xdr:cNvPr id="499" name="n_4mainValue【市民会館】&#10;一人当たり面積">
          <a:extLst>
            <a:ext uri="{FF2B5EF4-FFF2-40B4-BE49-F238E27FC236}">
              <a16:creationId xmlns:a16="http://schemas.microsoft.com/office/drawing/2014/main" id="{00000000-0008-0000-0F00-0000F3010000}"/>
            </a:ext>
          </a:extLst>
        </xdr:cNvPr>
        <xdr:cNvSpPr txBox="1"/>
      </xdr:nvSpPr>
      <xdr:spPr>
        <a:xfrm>
          <a:off x="6737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a:extLst>
            <a:ext uri="{FF2B5EF4-FFF2-40B4-BE49-F238E27FC236}">
              <a16:creationId xmlns:a16="http://schemas.microsoft.com/office/drawing/2014/main" id="{00000000-0008-0000-0F00-00000B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5" name="【一般廃棄物処理施設】&#10;有形固定資産減価償却率最小値テキスト">
          <a:extLst>
            <a:ext uri="{FF2B5EF4-FFF2-40B4-BE49-F238E27FC236}">
              <a16:creationId xmlns:a16="http://schemas.microsoft.com/office/drawing/2014/main" id="{00000000-0008-0000-0F00-00000D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7" name="【一般廃棄物処理施設】&#10;有形固定資産減価償却率最大値テキスト">
          <a:extLst>
            <a:ext uri="{FF2B5EF4-FFF2-40B4-BE49-F238E27FC236}">
              <a16:creationId xmlns:a16="http://schemas.microsoft.com/office/drawing/2014/main" id="{00000000-0008-0000-0F00-00000F02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529" name="【一般廃棄物処理施設】&#10;有形固定資産減価償却率平均値テキスト">
          <a:extLst>
            <a:ext uri="{FF2B5EF4-FFF2-40B4-BE49-F238E27FC236}">
              <a16:creationId xmlns:a16="http://schemas.microsoft.com/office/drawing/2014/main" id="{00000000-0008-0000-0F00-000011020000}"/>
            </a:ext>
          </a:extLst>
        </xdr:cNvPr>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69215</xdr:rowOff>
    </xdr:from>
    <xdr:to>
      <xdr:col>85</xdr:col>
      <xdr:colOff>177800</xdr:colOff>
      <xdr:row>40</xdr:row>
      <xdr:rowOff>170815</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62687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47642</xdr:rowOff>
    </xdr:from>
    <xdr:ext cx="405111" cy="259045"/>
    <xdr:sp macro="" textlink="">
      <xdr:nvSpPr>
        <xdr:cNvPr id="541" name="【一般廃棄物処理施設】&#10;有形固定資産減価償却率該当値テキスト">
          <a:extLst>
            <a:ext uri="{FF2B5EF4-FFF2-40B4-BE49-F238E27FC236}">
              <a16:creationId xmlns:a16="http://schemas.microsoft.com/office/drawing/2014/main" id="{00000000-0008-0000-0F00-00001D020000}"/>
            </a:ext>
          </a:extLst>
        </xdr:cNvPr>
        <xdr:cNvSpPr txBox="1"/>
      </xdr:nvSpPr>
      <xdr:spPr>
        <a:xfrm>
          <a:off x="16357600"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44450</xdr:rowOff>
    </xdr:from>
    <xdr:to>
      <xdr:col>81</xdr:col>
      <xdr:colOff>101600</xdr:colOff>
      <xdr:row>40</xdr:row>
      <xdr:rowOff>146050</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5430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95250</xdr:rowOff>
    </xdr:from>
    <xdr:to>
      <xdr:col>85</xdr:col>
      <xdr:colOff>127000</xdr:colOff>
      <xdr:row>40</xdr:row>
      <xdr:rowOff>120015</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5481300" y="695325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21590</xdr:rowOff>
    </xdr:from>
    <xdr:to>
      <xdr:col>76</xdr:col>
      <xdr:colOff>165100</xdr:colOff>
      <xdr:row>40</xdr:row>
      <xdr:rowOff>123190</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4541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72390</xdr:rowOff>
    </xdr:from>
    <xdr:to>
      <xdr:col>81</xdr:col>
      <xdr:colOff>50800</xdr:colOff>
      <xdr:row>40</xdr:row>
      <xdr:rowOff>95250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4592300" y="69303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168275</xdr:rowOff>
    </xdr:from>
    <xdr:to>
      <xdr:col>72</xdr:col>
      <xdr:colOff>38100</xdr:colOff>
      <xdr:row>40</xdr:row>
      <xdr:rowOff>98425</xdr:rowOff>
    </xdr:to>
    <xdr:sp macro="" textlink="">
      <xdr:nvSpPr>
        <xdr:cNvPr id="546" name="楕円 545">
          <a:extLst>
            <a:ext uri="{FF2B5EF4-FFF2-40B4-BE49-F238E27FC236}">
              <a16:creationId xmlns:a16="http://schemas.microsoft.com/office/drawing/2014/main" id="{00000000-0008-0000-0F00-000022020000}"/>
            </a:ext>
          </a:extLst>
        </xdr:cNvPr>
        <xdr:cNvSpPr/>
      </xdr:nvSpPr>
      <xdr:spPr>
        <a:xfrm>
          <a:off x="13652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47625</xdr:rowOff>
    </xdr:from>
    <xdr:to>
      <xdr:col>76</xdr:col>
      <xdr:colOff>114300</xdr:colOff>
      <xdr:row>40</xdr:row>
      <xdr:rowOff>72390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3703300" y="69056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154940</xdr:rowOff>
    </xdr:from>
    <xdr:to>
      <xdr:col>67</xdr:col>
      <xdr:colOff>101600</xdr:colOff>
      <xdr:row>40</xdr:row>
      <xdr:rowOff>85090</xdr:rowOff>
    </xdr:to>
    <xdr:sp macro="" textlink="">
      <xdr:nvSpPr>
        <xdr:cNvPr id="548" name="楕円 547">
          <a:extLst>
            <a:ext uri="{FF2B5EF4-FFF2-40B4-BE49-F238E27FC236}">
              <a16:creationId xmlns:a16="http://schemas.microsoft.com/office/drawing/2014/main" id="{00000000-0008-0000-0F00-000024020000}"/>
            </a:ext>
          </a:extLst>
        </xdr:cNvPr>
        <xdr:cNvSpPr/>
      </xdr:nvSpPr>
      <xdr:spPr>
        <a:xfrm>
          <a:off x="12763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34290</xdr:rowOff>
    </xdr:from>
    <xdr:to>
      <xdr:col>71</xdr:col>
      <xdr:colOff>177800</xdr:colOff>
      <xdr:row>40</xdr:row>
      <xdr:rowOff>47625</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2814300" y="68922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550" name="n_1ave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551" name="n_2ave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552" name="n_3ave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553" name="n_4ave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2611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137177</xdr:rowOff>
    </xdr:from>
    <xdr:ext cx="405111" cy="259045"/>
    <xdr:sp macro="" textlink="">
      <xdr:nvSpPr>
        <xdr:cNvPr id="554" name="n_1mainValue【一般廃棄物処理施設】&#10;有形固定資産減価償却率">
          <a:extLst>
            <a:ext uri="{FF2B5EF4-FFF2-40B4-BE49-F238E27FC236}">
              <a16:creationId xmlns:a16="http://schemas.microsoft.com/office/drawing/2014/main" id="{00000000-0008-0000-0F00-00002A020000}"/>
            </a:ext>
          </a:extLst>
        </xdr:cNvPr>
        <xdr:cNvSpPr txBox="1"/>
      </xdr:nvSpPr>
      <xdr:spPr>
        <a:xfrm>
          <a:off x="1526604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114317</xdr:rowOff>
    </xdr:from>
    <xdr:ext cx="405111" cy="259045"/>
    <xdr:sp macro="" textlink="">
      <xdr:nvSpPr>
        <xdr:cNvPr id="555" name="n_2mainValue【一般廃棄物処理施設】&#10;有形固定資産減価償却率">
          <a:extLst>
            <a:ext uri="{FF2B5EF4-FFF2-40B4-BE49-F238E27FC236}">
              <a16:creationId xmlns:a16="http://schemas.microsoft.com/office/drawing/2014/main" id="{00000000-0008-0000-0F00-00002B020000}"/>
            </a:ext>
          </a:extLst>
        </xdr:cNvPr>
        <xdr:cNvSpPr txBox="1"/>
      </xdr:nvSpPr>
      <xdr:spPr>
        <a:xfrm>
          <a:off x="143897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89552</xdr:rowOff>
    </xdr:from>
    <xdr:ext cx="405111" cy="259045"/>
    <xdr:sp macro="" textlink="">
      <xdr:nvSpPr>
        <xdr:cNvPr id="556" name="n_3mainValue【一般廃棄物処理施設】&#10;有形固定資産減価償却率">
          <a:extLst>
            <a:ext uri="{FF2B5EF4-FFF2-40B4-BE49-F238E27FC236}">
              <a16:creationId xmlns:a16="http://schemas.microsoft.com/office/drawing/2014/main" id="{00000000-0008-0000-0F00-00002C020000}"/>
            </a:ext>
          </a:extLst>
        </xdr:cNvPr>
        <xdr:cNvSpPr txBox="1"/>
      </xdr:nvSpPr>
      <xdr:spPr>
        <a:xfrm>
          <a:off x="13500744" y="694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76217</xdr:rowOff>
    </xdr:from>
    <xdr:ext cx="405111" cy="259045"/>
    <xdr:sp macro="" textlink="">
      <xdr:nvSpPr>
        <xdr:cNvPr id="557" name="n_4mainValue【一般廃棄物処理施設】&#10;有形固定資産減価償却率">
          <a:extLst>
            <a:ext uri="{FF2B5EF4-FFF2-40B4-BE49-F238E27FC236}">
              <a16:creationId xmlns:a16="http://schemas.microsoft.com/office/drawing/2014/main" id="{00000000-0008-0000-0F00-00002D020000}"/>
            </a:ext>
          </a:extLst>
        </xdr:cNvPr>
        <xdr:cNvSpPr txBox="1"/>
      </xdr:nvSpPr>
      <xdr:spPr>
        <a:xfrm>
          <a:off x="126117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00000000-0008-0000-0F00-00004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00000000-0008-0000-0F00-000044020000}"/>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00000000-0008-0000-0F00-000046020000}"/>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00000000-0008-0000-0F00-000048020000}"/>
            </a:ext>
          </a:extLst>
        </xdr:cNvPr>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165118</xdr:rowOff>
    </xdr:from>
    <xdr:to>
      <xdr:col>116</xdr:col>
      <xdr:colOff>114300</xdr:colOff>
      <xdr:row>41</xdr:row>
      <xdr:rowOff>95268</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2110700" y="70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80045</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00000000-0008-0000-0F00-000054020000}"/>
            </a:ext>
          </a:extLst>
        </xdr:cNvPr>
        <xdr:cNvSpPr txBox="1"/>
      </xdr:nvSpPr>
      <xdr:spPr>
        <a:xfrm>
          <a:off x="22199600" y="693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167020</xdr:rowOff>
    </xdr:from>
    <xdr:to>
      <xdr:col>112</xdr:col>
      <xdr:colOff>38100</xdr:colOff>
      <xdr:row>41</xdr:row>
      <xdr:rowOff>97170</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21272500" y="702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44468</xdr:rowOff>
    </xdr:from>
    <xdr:to>
      <xdr:col>116</xdr:col>
      <xdr:colOff>63500</xdr:colOff>
      <xdr:row>41</xdr:row>
      <xdr:rowOff>46370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21323300" y="7073918"/>
          <a:ext cx="838200" cy="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168970</xdr:rowOff>
    </xdr:from>
    <xdr:to>
      <xdr:col>107</xdr:col>
      <xdr:colOff>101600</xdr:colOff>
      <xdr:row>41</xdr:row>
      <xdr:rowOff>99120</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20383500" y="702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46370</xdr:rowOff>
    </xdr:from>
    <xdr:to>
      <xdr:col>111</xdr:col>
      <xdr:colOff>177800</xdr:colOff>
      <xdr:row>41</xdr:row>
      <xdr:rowOff>48320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20434300" y="7075820"/>
          <a:ext cx="8890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169192</xdr:rowOff>
    </xdr:from>
    <xdr:to>
      <xdr:col>102</xdr:col>
      <xdr:colOff>165100</xdr:colOff>
      <xdr:row>41</xdr:row>
      <xdr:rowOff>99342</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9494500" y="70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48320</xdr:rowOff>
    </xdr:from>
    <xdr:to>
      <xdr:col>107</xdr:col>
      <xdr:colOff>50800</xdr:colOff>
      <xdr:row>41</xdr:row>
      <xdr:rowOff>48542</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19545300" y="7077770"/>
          <a:ext cx="889000" cy="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102102</xdr:rowOff>
    </xdr:from>
    <xdr:to>
      <xdr:col>98</xdr:col>
      <xdr:colOff>38100</xdr:colOff>
      <xdr:row>41</xdr:row>
      <xdr:rowOff>32252</xdr:rowOff>
    </xdr:to>
    <xdr:sp macro="" textlink="">
      <xdr:nvSpPr>
        <xdr:cNvPr id="603" name="楕円 602">
          <a:extLst>
            <a:ext uri="{FF2B5EF4-FFF2-40B4-BE49-F238E27FC236}">
              <a16:creationId xmlns:a16="http://schemas.microsoft.com/office/drawing/2014/main" id="{00000000-0008-0000-0F00-00005B020000}"/>
            </a:ext>
          </a:extLst>
        </xdr:cNvPr>
        <xdr:cNvSpPr/>
      </xdr:nvSpPr>
      <xdr:spPr>
        <a:xfrm>
          <a:off x="18605500" y="696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152902</xdr:rowOff>
    </xdr:from>
    <xdr:to>
      <xdr:col>102</xdr:col>
      <xdr:colOff>114300</xdr:colOff>
      <xdr:row>41</xdr:row>
      <xdr:rowOff>48542</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8656300" y="7010902"/>
          <a:ext cx="889000" cy="6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8356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88297</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21043411" y="711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90247</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20167111" y="711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90469</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19278111" y="711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23379</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00000000-0008-0000-0F00-000064020000}"/>
            </a:ext>
          </a:extLst>
        </xdr:cNvPr>
        <xdr:cNvSpPr txBox="1"/>
      </xdr:nvSpPr>
      <xdr:spPr>
        <a:xfrm>
          <a:off x="18389111" y="705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00000000-0008-0000-0F00-00008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654" name="【消防施設】&#10;有形固定資産減価償却率最小値テキスト">
          <a:extLst>
            <a:ext uri="{FF2B5EF4-FFF2-40B4-BE49-F238E27FC236}">
              <a16:creationId xmlns:a16="http://schemas.microsoft.com/office/drawing/2014/main" id="{00000000-0008-0000-0F00-00008E020000}"/>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00000000-0008-0000-0F00-000090020000}"/>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00000000-0008-0000-0F00-000092020000}"/>
            </a:ext>
          </a:extLst>
        </xdr:cNvPr>
        <xdr:cNvSpPr txBox="1"/>
      </xdr:nvSpPr>
      <xdr:spPr>
        <a:xfrm>
          <a:off x="1635760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62" name="フローチャート: 判断 661">
          <a:extLst>
            <a:ext uri="{FF2B5EF4-FFF2-40B4-BE49-F238E27FC236}">
              <a16:creationId xmlns:a16="http://schemas.microsoft.com/office/drawing/2014/main" id="{00000000-0008-0000-0F00-000096020000}"/>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63" name="フローチャート: 判断 662">
          <a:extLst>
            <a:ext uri="{FF2B5EF4-FFF2-40B4-BE49-F238E27FC236}">
              <a16:creationId xmlns:a16="http://schemas.microsoft.com/office/drawing/2014/main" id="{00000000-0008-0000-0F00-000097020000}"/>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6268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124477</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00000000-0008-0000-0F00-00009E020000}"/>
            </a:ext>
          </a:extLst>
        </xdr:cNvPr>
        <xdr:cNvSpPr txBox="1"/>
      </xdr:nvSpPr>
      <xdr:spPr>
        <a:xfrm>
          <a:off x="16357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48261</xdr:rowOff>
    </xdr:from>
    <xdr:to>
      <xdr:col>81</xdr:col>
      <xdr:colOff>101600</xdr:colOff>
      <xdr:row>81</xdr:row>
      <xdr:rowOff>149861</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5430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152400</xdr:rowOff>
    </xdr:from>
    <xdr:to>
      <xdr:col>85</xdr:col>
      <xdr:colOff>127000</xdr:colOff>
      <xdr:row>81</xdr:row>
      <xdr:rowOff>99061</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flipV="1">
          <a:off x="15481300" y="13868400"/>
          <a:ext cx="8382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636</xdr:rowOff>
    </xdr:from>
    <xdr:to>
      <xdr:col>76</xdr:col>
      <xdr:colOff>165100</xdr:colOff>
      <xdr:row>81</xdr:row>
      <xdr:rowOff>102236</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4541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51436</xdr:rowOff>
    </xdr:from>
    <xdr:to>
      <xdr:col>81</xdr:col>
      <xdr:colOff>50800</xdr:colOff>
      <xdr:row>81</xdr:row>
      <xdr:rowOff>99061</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4592300" y="1393888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124461</xdr:rowOff>
    </xdr:from>
    <xdr:to>
      <xdr:col>72</xdr:col>
      <xdr:colOff>38100</xdr:colOff>
      <xdr:row>81</xdr:row>
      <xdr:rowOff>54611</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3652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3811</xdr:rowOff>
    </xdr:from>
    <xdr:to>
      <xdr:col>76</xdr:col>
      <xdr:colOff>114300</xdr:colOff>
      <xdr:row>81</xdr:row>
      <xdr:rowOff>51436</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3703300" y="1389126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74930</xdr:rowOff>
    </xdr:from>
    <xdr:to>
      <xdr:col>67</xdr:col>
      <xdr:colOff>101600</xdr:colOff>
      <xdr:row>81</xdr:row>
      <xdr:rowOff>5080</xdr:rowOff>
    </xdr:to>
    <xdr:sp macro="" textlink="">
      <xdr:nvSpPr>
        <xdr:cNvPr id="677" name="楕円 676">
          <a:extLst>
            <a:ext uri="{FF2B5EF4-FFF2-40B4-BE49-F238E27FC236}">
              <a16:creationId xmlns:a16="http://schemas.microsoft.com/office/drawing/2014/main" id="{00000000-0008-0000-0F00-0000A5020000}"/>
            </a:ext>
          </a:extLst>
        </xdr:cNvPr>
        <xdr:cNvSpPr/>
      </xdr:nvSpPr>
      <xdr:spPr>
        <a:xfrm>
          <a:off x="12763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125730</xdr:rowOff>
    </xdr:from>
    <xdr:to>
      <xdr:col>71</xdr:col>
      <xdr:colOff>177800</xdr:colOff>
      <xdr:row>81</xdr:row>
      <xdr:rowOff>3811</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2814300" y="138417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679" name="n_1aveValue【消防施設】&#10;有形固定資産減価償却率">
          <a:extLst>
            <a:ext uri="{FF2B5EF4-FFF2-40B4-BE49-F238E27FC236}">
              <a16:creationId xmlns:a16="http://schemas.microsoft.com/office/drawing/2014/main" id="{00000000-0008-0000-0F00-0000A7020000}"/>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680" name="n_2aveValue【消防施設】&#10;有形固定資産減価償却率">
          <a:extLst>
            <a:ext uri="{FF2B5EF4-FFF2-40B4-BE49-F238E27FC236}">
              <a16:creationId xmlns:a16="http://schemas.microsoft.com/office/drawing/2014/main" id="{00000000-0008-0000-0F00-0000A8020000}"/>
            </a:ext>
          </a:extLst>
        </xdr:cNvPr>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681" name="n_3aveValue【消防施設】&#10;有形固定資産減価償却率">
          <a:extLst>
            <a:ext uri="{FF2B5EF4-FFF2-40B4-BE49-F238E27FC236}">
              <a16:creationId xmlns:a16="http://schemas.microsoft.com/office/drawing/2014/main" id="{00000000-0008-0000-0F00-0000A9020000}"/>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682" name="n_4aveValue【消防施設】&#10;有形固定資産減価償却率">
          <a:extLst>
            <a:ext uri="{FF2B5EF4-FFF2-40B4-BE49-F238E27FC236}">
              <a16:creationId xmlns:a16="http://schemas.microsoft.com/office/drawing/2014/main" id="{00000000-0008-0000-0F00-0000AA020000}"/>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166388</xdr:rowOff>
    </xdr:from>
    <xdr:ext cx="405111" cy="259045"/>
    <xdr:sp macro="" textlink="">
      <xdr:nvSpPr>
        <xdr:cNvPr id="683" name="n_1mainValue【消防施設】&#10;有形固定資産減価償却率">
          <a:extLst>
            <a:ext uri="{FF2B5EF4-FFF2-40B4-BE49-F238E27FC236}">
              <a16:creationId xmlns:a16="http://schemas.microsoft.com/office/drawing/2014/main" id="{00000000-0008-0000-0F00-0000AB020000}"/>
            </a:ext>
          </a:extLst>
        </xdr:cNvPr>
        <xdr:cNvSpPr txBox="1"/>
      </xdr:nvSpPr>
      <xdr:spPr>
        <a:xfrm>
          <a:off x="152660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118763</xdr:rowOff>
    </xdr:from>
    <xdr:ext cx="405111" cy="259045"/>
    <xdr:sp macro="" textlink="">
      <xdr:nvSpPr>
        <xdr:cNvPr id="684" name="n_2mainValue【消防施設】&#10;有形固定資産減価償却率">
          <a:extLst>
            <a:ext uri="{FF2B5EF4-FFF2-40B4-BE49-F238E27FC236}">
              <a16:creationId xmlns:a16="http://schemas.microsoft.com/office/drawing/2014/main" id="{00000000-0008-0000-0F00-0000AC020000}"/>
            </a:ext>
          </a:extLst>
        </xdr:cNvPr>
        <xdr:cNvSpPr txBox="1"/>
      </xdr:nvSpPr>
      <xdr:spPr>
        <a:xfrm>
          <a:off x="14389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685" name="n_3mainValue【消防施設】&#10;有形固定資産減価償却率">
          <a:extLst>
            <a:ext uri="{FF2B5EF4-FFF2-40B4-BE49-F238E27FC236}">
              <a16:creationId xmlns:a16="http://schemas.microsoft.com/office/drawing/2014/main" id="{00000000-0008-0000-0F00-0000AD020000}"/>
            </a:ext>
          </a:extLst>
        </xdr:cNvPr>
        <xdr:cNvSpPr txBox="1"/>
      </xdr:nvSpPr>
      <xdr:spPr>
        <a:xfrm>
          <a:off x="13500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21607</xdr:rowOff>
    </xdr:from>
    <xdr:ext cx="405111" cy="259045"/>
    <xdr:sp macro="" textlink="">
      <xdr:nvSpPr>
        <xdr:cNvPr id="686" name="n_4mainValue【消防施設】&#10;有形固定資産減価償却率">
          <a:extLst>
            <a:ext uri="{FF2B5EF4-FFF2-40B4-BE49-F238E27FC236}">
              <a16:creationId xmlns:a16="http://schemas.microsoft.com/office/drawing/2014/main" id="{00000000-0008-0000-0F00-0000AE020000}"/>
            </a:ext>
          </a:extLst>
        </xdr:cNvPr>
        <xdr:cNvSpPr txBox="1"/>
      </xdr:nvSpPr>
      <xdr:spPr>
        <a:xfrm>
          <a:off x="12611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a:extLst>
            <a:ext uri="{FF2B5EF4-FFF2-40B4-BE49-F238E27FC236}">
              <a16:creationId xmlns:a16="http://schemas.microsoft.com/office/drawing/2014/main" id="{00000000-0008-0000-0F00-0000C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1" name="【消防施設】&#10;一人当たり面積最小値テキスト">
          <a:extLst>
            <a:ext uri="{FF2B5EF4-FFF2-40B4-BE49-F238E27FC236}">
              <a16:creationId xmlns:a16="http://schemas.microsoft.com/office/drawing/2014/main" id="{00000000-0008-0000-0F00-0000C7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713" name="【消防施設】&#10;一人当たり面積最大値テキスト">
          <a:extLst>
            <a:ext uri="{FF2B5EF4-FFF2-40B4-BE49-F238E27FC236}">
              <a16:creationId xmlns:a16="http://schemas.microsoft.com/office/drawing/2014/main" id="{00000000-0008-0000-0F00-0000C9020000}"/>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715" name="【消防施設】&#10;一人当たり面積平均値テキスト">
          <a:extLst>
            <a:ext uri="{FF2B5EF4-FFF2-40B4-BE49-F238E27FC236}">
              <a16:creationId xmlns:a16="http://schemas.microsoft.com/office/drawing/2014/main" id="{00000000-0008-0000-0F00-0000CB020000}"/>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8" name="フローチャート: 判断 717">
          <a:extLst>
            <a:ext uri="{FF2B5EF4-FFF2-40B4-BE49-F238E27FC236}">
              <a16:creationId xmlns:a16="http://schemas.microsoft.com/office/drawing/2014/main" id="{00000000-0008-0000-0F00-0000CE020000}"/>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133986</xdr:rowOff>
    </xdr:from>
    <xdr:to>
      <xdr:col>116</xdr:col>
      <xdr:colOff>114300</xdr:colOff>
      <xdr:row>86</xdr:row>
      <xdr:rowOff>64136</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221107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48913</xdr:rowOff>
    </xdr:from>
    <xdr:ext cx="469744" cy="259045"/>
    <xdr:sp macro="" textlink="">
      <xdr:nvSpPr>
        <xdr:cNvPr id="727" name="【消防施設】&#10;一人当たり面積該当値テキスト">
          <a:extLst>
            <a:ext uri="{FF2B5EF4-FFF2-40B4-BE49-F238E27FC236}">
              <a16:creationId xmlns:a16="http://schemas.microsoft.com/office/drawing/2014/main" id="{00000000-0008-0000-0F00-0000D7020000}"/>
            </a:ext>
          </a:extLst>
        </xdr:cNvPr>
        <xdr:cNvSpPr txBox="1"/>
      </xdr:nvSpPr>
      <xdr:spPr>
        <a:xfrm>
          <a:off x="22199600" y="1462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137795</xdr:rowOff>
    </xdr:from>
    <xdr:to>
      <xdr:col>112</xdr:col>
      <xdr:colOff>38100</xdr:colOff>
      <xdr:row>86</xdr:row>
      <xdr:rowOff>67945</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21272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13336</xdr:rowOff>
    </xdr:from>
    <xdr:to>
      <xdr:col>116</xdr:col>
      <xdr:colOff>63500</xdr:colOff>
      <xdr:row>86</xdr:row>
      <xdr:rowOff>17145</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21323300" y="147580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20383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17145</xdr:rowOff>
    </xdr:from>
    <xdr:to>
      <xdr:col>111</xdr:col>
      <xdr:colOff>177800</xdr:colOff>
      <xdr:row>86</xdr:row>
      <xdr:rowOff>19050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flipV="1">
          <a:off x="20434300" y="147618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732" name="楕円 731">
          <a:extLst>
            <a:ext uri="{FF2B5EF4-FFF2-40B4-BE49-F238E27FC236}">
              <a16:creationId xmlns:a16="http://schemas.microsoft.com/office/drawing/2014/main" id="{00000000-0008-0000-0F00-0000DC020000}"/>
            </a:ext>
          </a:extLst>
        </xdr:cNvPr>
        <xdr:cNvSpPr/>
      </xdr:nvSpPr>
      <xdr:spPr>
        <a:xfrm>
          <a:off x="19494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19050</xdr:rowOff>
    </xdr:from>
    <xdr:to>
      <xdr:col>107</xdr:col>
      <xdr:colOff>50800</xdr:colOff>
      <xdr:row>86</xdr:row>
      <xdr:rowOff>19050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9545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139700</xdr:rowOff>
    </xdr:from>
    <xdr:to>
      <xdr:col>98</xdr:col>
      <xdr:colOff>38100</xdr:colOff>
      <xdr:row>86</xdr:row>
      <xdr:rowOff>69850</xdr:rowOff>
    </xdr:to>
    <xdr:sp macro="" textlink="">
      <xdr:nvSpPr>
        <xdr:cNvPr id="734" name="楕円 733">
          <a:extLst>
            <a:ext uri="{FF2B5EF4-FFF2-40B4-BE49-F238E27FC236}">
              <a16:creationId xmlns:a16="http://schemas.microsoft.com/office/drawing/2014/main" id="{00000000-0008-0000-0F00-0000DE020000}"/>
            </a:ext>
          </a:extLst>
        </xdr:cNvPr>
        <xdr:cNvSpPr/>
      </xdr:nvSpPr>
      <xdr:spPr>
        <a:xfrm>
          <a:off x="18605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19050</xdr:rowOff>
    </xdr:from>
    <xdr:to>
      <xdr:col>102</xdr:col>
      <xdr:colOff>114300</xdr:colOff>
      <xdr:row>86</xdr:row>
      <xdr:rowOff>19050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8656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736" name="n_1aveValue【消防施設】&#10;一人当たり面積">
          <a:extLst>
            <a:ext uri="{FF2B5EF4-FFF2-40B4-BE49-F238E27FC236}">
              <a16:creationId xmlns:a16="http://schemas.microsoft.com/office/drawing/2014/main" id="{00000000-0008-0000-0F00-0000E0020000}"/>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37" name="n_2aveValue【消防施設】&#10;一人当たり面積">
          <a:extLst>
            <a:ext uri="{FF2B5EF4-FFF2-40B4-BE49-F238E27FC236}">
              <a16:creationId xmlns:a16="http://schemas.microsoft.com/office/drawing/2014/main" id="{00000000-0008-0000-0F00-0000E1020000}"/>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738" name="n_3aveValue【消防施設】&#10;一人当たり面積">
          <a:extLst>
            <a:ext uri="{FF2B5EF4-FFF2-40B4-BE49-F238E27FC236}">
              <a16:creationId xmlns:a16="http://schemas.microsoft.com/office/drawing/2014/main" id="{00000000-0008-0000-0F00-0000E2020000}"/>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739" name="n_4aveValue【消防施設】&#10;一人当たり面積">
          <a:extLst>
            <a:ext uri="{FF2B5EF4-FFF2-40B4-BE49-F238E27FC236}">
              <a16:creationId xmlns:a16="http://schemas.microsoft.com/office/drawing/2014/main" id="{00000000-0008-0000-0F00-0000E3020000}"/>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59072</xdr:rowOff>
    </xdr:from>
    <xdr:ext cx="469744" cy="259045"/>
    <xdr:sp macro="" textlink="">
      <xdr:nvSpPr>
        <xdr:cNvPr id="740" name="n_1mainValue【消防施設】&#10;一人当たり面積">
          <a:extLst>
            <a:ext uri="{FF2B5EF4-FFF2-40B4-BE49-F238E27FC236}">
              <a16:creationId xmlns:a16="http://schemas.microsoft.com/office/drawing/2014/main" id="{00000000-0008-0000-0F00-0000E4020000}"/>
            </a:ext>
          </a:extLst>
        </xdr:cNvPr>
        <xdr:cNvSpPr txBox="1"/>
      </xdr:nvSpPr>
      <xdr:spPr>
        <a:xfrm>
          <a:off x="21075727" y="1480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741" name="n_2mainValue【消防施設】&#10;一人当たり面積">
          <a:extLst>
            <a:ext uri="{FF2B5EF4-FFF2-40B4-BE49-F238E27FC236}">
              <a16:creationId xmlns:a16="http://schemas.microsoft.com/office/drawing/2014/main" id="{00000000-0008-0000-0F00-0000E5020000}"/>
            </a:ext>
          </a:extLst>
        </xdr:cNvPr>
        <xdr:cNvSpPr txBox="1"/>
      </xdr:nvSpPr>
      <xdr:spPr>
        <a:xfrm>
          <a:off x="20199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742" name="n_3mainValue【消防施設】&#10;一人当たり面積">
          <a:extLst>
            <a:ext uri="{FF2B5EF4-FFF2-40B4-BE49-F238E27FC236}">
              <a16:creationId xmlns:a16="http://schemas.microsoft.com/office/drawing/2014/main" id="{00000000-0008-0000-0F00-0000E6020000}"/>
            </a:ext>
          </a:extLst>
        </xdr:cNvPr>
        <xdr:cNvSpPr txBox="1"/>
      </xdr:nvSpPr>
      <xdr:spPr>
        <a:xfrm>
          <a:off x="19310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60977</xdr:rowOff>
    </xdr:from>
    <xdr:ext cx="469744" cy="259045"/>
    <xdr:sp macro="" textlink="">
      <xdr:nvSpPr>
        <xdr:cNvPr id="743" name="n_4mainValue【消防施設】&#10;一人当たり面積">
          <a:extLst>
            <a:ext uri="{FF2B5EF4-FFF2-40B4-BE49-F238E27FC236}">
              <a16:creationId xmlns:a16="http://schemas.microsoft.com/office/drawing/2014/main" id="{00000000-0008-0000-0F00-0000E7020000}"/>
            </a:ext>
          </a:extLst>
        </xdr:cNvPr>
        <xdr:cNvSpPr txBox="1"/>
      </xdr:nvSpPr>
      <xdr:spPr>
        <a:xfrm>
          <a:off x="18421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庁舎】&#10;有形固定資産減価償却率グラフ枠">
          <a:extLst>
            <a:ext uri="{FF2B5EF4-FFF2-40B4-BE49-F238E27FC236}">
              <a16:creationId xmlns:a16="http://schemas.microsoft.com/office/drawing/2014/main" id="{00000000-0008-0000-0F00-00000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70" name="【庁舎】&#10;有形固定資産減価償却率最小値テキスト">
          <a:extLst>
            <a:ext uri="{FF2B5EF4-FFF2-40B4-BE49-F238E27FC236}">
              <a16:creationId xmlns:a16="http://schemas.microsoft.com/office/drawing/2014/main" id="{00000000-0008-0000-0F00-00000203000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72" name="【庁舎】&#10;有形固定資産減価償却率最大値テキスト">
          <a:extLst>
            <a:ext uri="{FF2B5EF4-FFF2-40B4-BE49-F238E27FC236}">
              <a16:creationId xmlns:a16="http://schemas.microsoft.com/office/drawing/2014/main" id="{00000000-0008-0000-0F00-000004030000}"/>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774" name="【庁舎】&#10;有形固定資産減価償却率平均値テキスト">
          <a:extLst>
            <a:ext uri="{FF2B5EF4-FFF2-40B4-BE49-F238E27FC236}">
              <a16:creationId xmlns:a16="http://schemas.microsoft.com/office/drawing/2014/main" id="{00000000-0008-0000-0F00-000006030000}"/>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777" name="フローチャート: 判断 776">
          <a:extLst>
            <a:ext uri="{FF2B5EF4-FFF2-40B4-BE49-F238E27FC236}">
              <a16:creationId xmlns:a16="http://schemas.microsoft.com/office/drawing/2014/main" id="{00000000-0008-0000-0F00-000009030000}"/>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778" name="フローチャート: 判断 777">
          <a:extLst>
            <a:ext uri="{FF2B5EF4-FFF2-40B4-BE49-F238E27FC236}">
              <a16:creationId xmlns:a16="http://schemas.microsoft.com/office/drawing/2014/main" id="{00000000-0008-0000-0F00-00000A030000}"/>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779" name="フローチャート: 判断 778">
          <a:extLst>
            <a:ext uri="{FF2B5EF4-FFF2-40B4-BE49-F238E27FC236}">
              <a16:creationId xmlns:a16="http://schemas.microsoft.com/office/drawing/2014/main" id="{00000000-0008-0000-0F00-00000B030000}"/>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62687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62609</xdr:rowOff>
    </xdr:from>
    <xdr:ext cx="405111" cy="259045"/>
    <xdr:sp macro="" textlink="">
      <xdr:nvSpPr>
        <xdr:cNvPr id="786" name="【庁舎】&#10;有形固定資産減価償却率該当値テキスト">
          <a:extLst>
            <a:ext uri="{FF2B5EF4-FFF2-40B4-BE49-F238E27FC236}">
              <a16:creationId xmlns:a16="http://schemas.microsoft.com/office/drawing/2014/main" id="{00000000-0008-0000-0F00-000012030000}"/>
            </a:ext>
          </a:extLst>
        </xdr:cNvPr>
        <xdr:cNvSpPr txBox="1"/>
      </xdr:nvSpPr>
      <xdr:spPr>
        <a:xfrm>
          <a:off x="16357600"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43362</xdr:rowOff>
    </xdr:from>
    <xdr:to>
      <xdr:col>81</xdr:col>
      <xdr:colOff>101600</xdr:colOff>
      <xdr:row>104</xdr:row>
      <xdr:rowOff>144962</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5430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94162</xdr:rowOff>
    </xdr:from>
    <xdr:to>
      <xdr:col>85</xdr:col>
      <xdr:colOff>127000</xdr:colOff>
      <xdr:row>104</xdr:row>
      <xdr:rowOff>134982</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5481300" y="17924962"/>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789" name="楕円 788">
          <a:extLst>
            <a:ext uri="{FF2B5EF4-FFF2-40B4-BE49-F238E27FC236}">
              <a16:creationId xmlns:a16="http://schemas.microsoft.com/office/drawing/2014/main" id="{00000000-0008-0000-0F00-000015030000}"/>
            </a:ext>
          </a:extLst>
        </xdr:cNvPr>
        <xdr:cNvSpPr/>
      </xdr:nvSpPr>
      <xdr:spPr>
        <a:xfrm>
          <a:off x="14541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54973</xdr:rowOff>
    </xdr:from>
    <xdr:to>
      <xdr:col>81</xdr:col>
      <xdr:colOff>50800</xdr:colOff>
      <xdr:row>104</xdr:row>
      <xdr:rowOff>94162</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4592300" y="1788577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115207</xdr:rowOff>
    </xdr:from>
    <xdr:to>
      <xdr:col>72</xdr:col>
      <xdr:colOff>38100</xdr:colOff>
      <xdr:row>104</xdr:row>
      <xdr:rowOff>45357</xdr:rowOff>
    </xdr:to>
    <xdr:sp macro="" textlink="">
      <xdr:nvSpPr>
        <xdr:cNvPr id="791" name="楕円 790">
          <a:extLst>
            <a:ext uri="{FF2B5EF4-FFF2-40B4-BE49-F238E27FC236}">
              <a16:creationId xmlns:a16="http://schemas.microsoft.com/office/drawing/2014/main" id="{00000000-0008-0000-0F00-000017030000}"/>
            </a:ext>
          </a:extLst>
        </xdr:cNvPr>
        <xdr:cNvSpPr/>
      </xdr:nvSpPr>
      <xdr:spPr>
        <a:xfrm>
          <a:off x="13652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166007</xdr:rowOff>
    </xdr:from>
    <xdr:to>
      <xdr:col>76</xdr:col>
      <xdr:colOff>114300</xdr:colOff>
      <xdr:row>104</xdr:row>
      <xdr:rowOff>54973</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3703300" y="1782535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74386</xdr:rowOff>
    </xdr:from>
    <xdr:to>
      <xdr:col>67</xdr:col>
      <xdr:colOff>101600</xdr:colOff>
      <xdr:row>104</xdr:row>
      <xdr:rowOff>4536</xdr:rowOff>
    </xdr:to>
    <xdr:sp macro="" textlink="">
      <xdr:nvSpPr>
        <xdr:cNvPr id="793" name="楕円 792">
          <a:extLst>
            <a:ext uri="{FF2B5EF4-FFF2-40B4-BE49-F238E27FC236}">
              <a16:creationId xmlns:a16="http://schemas.microsoft.com/office/drawing/2014/main" id="{00000000-0008-0000-0F00-000019030000}"/>
            </a:ext>
          </a:extLst>
        </xdr:cNvPr>
        <xdr:cNvSpPr/>
      </xdr:nvSpPr>
      <xdr:spPr>
        <a:xfrm>
          <a:off x="12763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125186</xdr:rowOff>
    </xdr:from>
    <xdr:to>
      <xdr:col>71</xdr:col>
      <xdr:colOff>177800</xdr:colOff>
      <xdr:row>103</xdr:row>
      <xdr:rowOff>166007</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2814300" y="1778453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95" name="n_1aveValue【庁舎】&#10;有形固定資産減価償却率">
          <a:extLst>
            <a:ext uri="{FF2B5EF4-FFF2-40B4-BE49-F238E27FC236}">
              <a16:creationId xmlns:a16="http://schemas.microsoft.com/office/drawing/2014/main" id="{00000000-0008-0000-0F00-00001B030000}"/>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796" name="n_2aveValue【庁舎】&#10;有形固定資産減価償却率">
          <a:extLst>
            <a:ext uri="{FF2B5EF4-FFF2-40B4-BE49-F238E27FC236}">
              <a16:creationId xmlns:a16="http://schemas.microsoft.com/office/drawing/2014/main" id="{00000000-0008-0000-0F00-00001C030000}"/>
            </a:ext>
          </a:extLst>
        </xdr:cNvPr>
        <xdr:cNvSpPr txBox="1"/>
      </xdr:nvSpPr>
      <xdr:spPr>
        <a:xfrm>
          <a:off x="14389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20156</xdr:rowOff>
    </xdr:from>
    <xdr:ext cx="405111" cy="259045"/>
    <xdr:sp macro="" textlink="">
      <xdr:nvSpPr>
        <xdr:cNvPr id="797" name="n_3aveValue【庁舎】&#10;有形固定資産減価償却率">
          <a:extLst>
            <a:ext uri="{FF2B5EF4-FFF2-40B4-BE49-F238E27FC236}">
              <a16:creationId xmlns:a16="http://schemas.microsoft.com/office/drawing/2014/main" id="{00000000-0008-0000-0F00-00001D030000}"/>
            </a:ext>
          </a:extLst>
        </xdr:cNvPr>
        <xdr:cNvSpPr txBox="1"/>
      </xdr:nvSpPr>
      <xdr:spPr>
        <a:xfrm>
          <a:off x="13500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798" name="n_4aveValue【庁舎】&#10;有形固定資産減価償却率">
          <a:extLst>
            <a:ext uri="{FF2B5EF4-FFF2-40B4-BE49-F238E27FC236}">
              <a16:creationId xmlns:a16="http://schemas.microsoft.com/office/drawing/2014/main" id="{00000000-0008-0000-0F00-00001E030000}"/>
            </a:ext>
          </a:extLst>
        </xdr:cNvPr>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161489</xdr:rowOff>
    </xdr:from>
    <xdr:ext cx="405111" cy="259045"/>
    <xdr:sp macro="" textlink="">
      <xdr:nvSpPr>
        <xdr:cNvPr id="799" name="n_1mainValue【庁舎】&#10;有形固定資産減価償却率">
          <a:extLst>
            <a:ext uri="{FF2B5EF4-FFF2-40B4-BE49-F238E27FC236}">
              <a16:creationId xmlns:a16="http://schemas.microsoft.com/office/drawing/2014/main" id="{00000000-0008-0000-0F00-00001F030000}"/>
            </a:ext>
          </a:extLst>
        </xdr:cNvPr>
        <xdr:cNvSpPr txBox="1"/>
      </xdr:nvSpPr>
      <xdr:spPr>
        <a:xfrm>
          <a:off x="152660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800" name="n_2mainValue【庁舎】&#10;有形固定資産減価償却率">
          <a:extLst>
            <a:ext uri="{FF2B5EF4-FFF2-40B4-BE49-F238E27FC236}">
              <a16:creationId xmlns:a16="http://schemas.microsoft.com/office/drawing/2014/main" id="{00000000-0008-0000-0F00-000020030000}"/>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61884</xdr:rowOff>
    </xdr:from>
    <xdr:ext cx="405111" cy="259045"/>
    <xdr:sp macro="" textlink="">
      <xdr:nvSpPr>
        <xdr:cNvPr id="801" name="n_3mainValue【庁舎】&#10;有形固定資産減価償却率">
          <a:extLst>
            <a:ext uri="{FF2B5EF4-FFF2-40B4-BE49-F238E27FC236}">
              <a16:creationId xmlns:a16="http://schemas.microsoft.com/office/drawing/2014/main" id="{00000000-0008-0000-0F00-000021030000}"/>
            </a:ext>
          </a:extLst>
        </xdr:cNvPr>
        <xdr:cNvSpPr txBox="1"/>
      </xdr:nvSpPr>
      <xdr:spPr>
        <a:xfrm>
          <a:off x="13500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21063</xdr:rowOff>
    </xdr:from>
    <xdr:ext cx="405111" cy="259045"/>
    <xdr:sp macro="" textlink="">
      <xdr:nvSpPr>
        <xdr:cNvPr id="802" name="n_4mainValue【庁舎】&#10;有形固定資産減価償却率">
          <a:extLst>
            <a:ext uri="{FF2B5EF4-FFF2-40B4-BE49-F238E27FC236}">
              <a16:creationId xmlns:a16="http://schemas.microsoft.com/office/drawing/2014/main" id="{00000000-0008-0000-0F00-000022030000}"/>
            </a:ext>
          </a:extLst>
        </xdr:cNvPr>
        <xdr:cNvSpPr txBox="1"/>
      </xdr:nvSpPr>
      <xdr:spPr>
        <a:xfrm>
          <a:off x="12611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00000000-0008-0000-0F00-00002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00000000-0008-0000-0F00-00002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00000000-0008-0000-0F00-00002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00000000-0008-0000-0F00-00003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829" name="【庁舎】&#10;一人当たり面積最小値テキスト">
          <a:extLst>
            <a:ext uri="{FF2B5EF4-FFF2-40B4-BE49-F238E27FC236}">
              <a16:creationId xmlns:a16="http://schemas.microsoft.com/office/drawing/2014/main" id="{00000000-0008-0000-0F00-00003D030000}"/>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831" name="【庁舎】&#10;一人当たり面積最大値テキスト">
          <a:extLst>
            <a:ext uri="{FF2B5EF4-FFF2-40B4-BE49-F238E27FC236}">
              <a16:creationId xmlns:a16="http://schemas.microsoft.com/office/drawing/2014/main" id="{00000000-0008-0000-0F00-00003F030000}"/>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833" name="【庁舎】&#10;一人当たり面積平均値テキスト">
          <a:extLst>
            <a:ext uri="{FF2B5EF4-FFF2-40B4-BE49-F238E27FC236}">
              <a16:creationId xmlns:a16="http://schemas.microsoft.com/office/drawing/2014/main" id="{00000000-0008-0000-0F00-000041030000}"/>
            </a:ext>
          </a:extLst>
        </xdr:cNvPr>
        <xdr:cNvSpPr txBox="1"/>
      </xdr:nvSpPr>
      <xdr:spPr>
        <a:xfrm>
          <a:off x="22199600" y="1816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835" name="フローチャート: 判断 834">
          <a:extLst>
            <a:ext uri="{FF2B5EF4-FFF2-40B4-BE49-F238E27FC236}">
              <a16:creationId xmlns:a16="http://schemas.microsoft.com/office/drawing/2014/main" id="{00000000-0008-0000-0F00-000043030000}"/>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836" name="フローチャート: 判断 835">
          <a:extLst>
            <a:ext uri="{FF2B5EF4-FFF2-40B4-BE49-F238E27FC236}">
              <a16:creationId xmlns:a16="http://schemas.microsoft.com/office/drawing/2014/main" id="{00000000-0008-0000-0F00-000044030000}"/>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837" name="フローチャート: 判断 836">
          <a:extLst>
            <a:ext uri="{FF2B5EF4-FFF2-40B4-BE49-F238E27FC236}">
              <a16:creationId xmlns:a16="http://schemas.microsoft.com/office/drawing/2014/main" id="{00000000-0008-0000-0F00-000045030000}"/>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838" name="フローチャート: 判断 837">
          <a:extLst>
            <a:ext uri="{FF2B5EF4-FFF2-40B4-BE49-F238E27FC236}">
              <a16:creationId xmlns:a16="http://schemas.microsoft.com/office/drawing/2014/main" id="{00000000-0008-0000-0F00-000046030000}"/>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28121</xdr:rowOff>
    </xdr:from>
    <xdr:to>
      <xdr:col>116</xdr:col>
      <xdr:colOff>114300</xdr:colOff>
      <xdr:row>105</xdr:row>
      <xdr:rowOff>129721</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22110700" y="180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50998</xdr:rowOff>
    </xdr:from>
    <xdr:ext cx="469744" cy="259045"/>
    <xdr:sp macro="" textlink="">
      <xdr:nvSpPr>
        <xdr:cNvPr id="845" name="【庁舎】&#10;一人当たり面積該当値テキスト">
          <a:extLst>
            <a:ext uri="{FF2B5EF4-FFF2-40B4-BE49-F238E27FC236}">
              <a16:creationId xmlns:a16="http://schemas.microsoft.com/office/drawing/2014/main" id="{00000000-0008-0000-0F00-00004D030000}"/>
            </a:ext>
          </a:extLst>
        </xdr:cNvPr>
        <xdr:cNvSpPr txBox="1"/>
      </xdr:nvSpPr>
      <xdr:spPr>
        <a:xfrm>
          <a:off x="22199600" y="178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35742</xdr:rowOff>
    </xdr:from>
    <xdr:to>
      <xdr:col>112</xdr:col>
      <xdr:colOff>38100</xdr:colOff>
      <xdr:row>105</xdr:row>
      <xdr:rowOff>137342</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21272500" y="180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78921</xdr:rowOff>
    </xdr:from>
    <xdr:to>
      <xdr:col>116</xdr:col>
      <xdr:colOff>63500</xdr:colOff>
      <xdr:row>105</xdr:row>
      <xdr:rowOff>86542</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flipV="1">
          <a:off x="21323300" y="18081171"/>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47716</xdr:rowOff>
    </xdr:from>
    <xdr:to>
      <xdr:col>107</xdr:col>
      <xdr:colOff>101600</xdr:colOff>
      <xdr:row>105</xdr:row>
      <xdr:rowOff>149316</xdr:rowOff>
    </xdr:to>
    <xdr:sp macro="" textlink="">
      <xdr:nvSpPr>
        <xdr:cNvPr id="848" name="楕円 847">
          <a:extLst>
            <a:ext uri="{FF2B5EF4-FFF2-40B4-BE49-F238E27FC236}">
              <a16:creationId xmlns:a16="http://schemas.microsoft.com/office/drawing/2014/main" id="{00000000-0008-0000-0F00-000050030000}"/>
            </a:ext>
          </a:extLst>
        </xdr:cNvPr>
        <xdr:cNvSpPr/>
      </xdr:nvSpPr>
      <xdr:spPr>
        <a:xfrm>
          <a:off x="20383500" y="180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86542</xdr:rowOff>
    </xdr:from>
    <xdr:to>
      <xdr:col>111</xdr:col>
      <xdr:colOff>177800</xdr:colOff>
      <xdr:row>105</xdr:row>
      <xdr:rowOff>98516</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flipV="1">
          <a:off x="20434300" y="18088792"/>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56424</xdr:rowOff>
    </xdr:from>
    <xdr:to>
      <xdr:col>102</xdr:col>
      <xdr:colOff>165100</xdr:colOff>
      <xdr:row>105</xdr:row>
      <xdr:rowOff>158024</xdr:rowOff>
    </xdr:to>
    <xdr:sp macro="" textlink="">
      <xdr:nvSpPr>
        <xdr:cNvPr id="850" name="楕円 849">
          <a:extLst>
            <a:ext uri="{FF2B5EF4-FFF2-40B4-BE49-F238E27FC236}">
              <a16:creationId xmlns:a16="http://schemas.microsoft.com/office/drawing/2014/main" id="{00000000-0008-0000-0F00-000052030000}"/>
            </a:ext>
          </a:extLst>
        </xdr:cNvPr>
        <xdr:cNvSpPr/>
      </xdr:nvSpPr>
      <xdr:spPr>
        <a:xfrm>
          <a:off x="19494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98516</xdr:rowOff>
    </xdr:from>
    <xdr:to>
      <xdr:col>107</xdr:col>
      <xdr:colOff>50800</xdr:colOff>
      <xdr:row>105</xdr:row>
      <xdr:rowOff>107224</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flipV="1">
          <a:off x="19545300" y="18100766"/>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61868</xdr:rowOff>
    </xdr:from>
    <xdr:to>
      <xdr:col>98</xdr:col>
      <xdr:colOff>38100</xdr:colOff>
      <xdr:row>105</xdr:row>
      <xdr:rowOff>163468</xdr:rowOff>
    </xdr:to>
    <xdr:sp macro="" textlink="">
      <xdr:nvSpPr>
        <xdr:cNvPr id="852" name="楕円 851">
          <a:extLst>
            <a:ext uri="{FF2B5EF4-FFF2-40B4-BE49-F238E27FC236}">
              <a16:creationId xmlns:a16="http://schemas.microsoft.com/office/drawing/2014/main" id="{00000000-0008-0000-0F00-000054030000}"/>
            </a:ext>
          </a:extLst>
        </xdr:cNvPr>
        <xdr:cNvSpPr/>
      </xdr:nvSpPr>
      <xdr:spPr>
        <a:xfrm>
          <a:off x="18605500" y="1806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107224</xdr:rowOff>
    </xdr:from>
    <xdr:to>
      <xdr:col>102</xdr:col>
      <xdr:colOff>114300</xdr:colOff>
      <xdr:row>105</xdr:row>
      <xdr:rowOff>112668</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flipV="1">
          <a:off x="18656300" y="18109474"/>
          <a:ext cx="889000" cy="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854" name="n_1aveValue【庁舎】&#10;一人当たり面積">
          <a:extLst>
            <a:ext uri="{FF2B5EF4-FFF2-40B4-BE49-F238E27FC236}">
              <a16:creationId xmlns:a16="http://schemas.microsoft.com/office/drawing/2014/main" id="{00000000-0008-0000-0F00-000056030000}"/>
            </a:ext>
          </a:extLst>
        </xdr:cNvPr>
        <xdr:cNvSpPr txBox="1"/>
      </xdr:nvSpPr>
      <xdr:spPr>
        <a:xfrm>
          <a:off x="21075727"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855" name="n_2aveValue【庁舎】&#10;一人当たり面積">
          <a:extLst>
            <a:ext uri="{FF2B5EF4-FFF2-40B4-BE49-F238E27FC236}">
              <a16:creationId xmlns:a16="http://schemas.microsoft.com/office/drawing/2014/main" id="{00000000-0008-0000-0F00-000057030000}"/>
            </a:ext>
          </a:extLst>
        </xdr:cNvPr>
        <xdr:cNvSpPr txBox="1"/>
      </xdr:nvSpPr>
      <xdr:spPr>
        <a:xfrm>
          <a:off x="201994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856" name="n_3aveValue【庁舎】&#10;一人当たり面積">
          <a:extLst>
            <a:ext uri="{FF2B5EF4-FFF2-40B4-BE49-F238E27FC236}">
              <a16:creationId xmlns:a16="http://schemas.microsoft.com/office/drawing/2014/main" id="{00000000-0008-0000-0F00-000058030000}"/>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75672</xdr:rowOff>
    </xdr:from>
    <xdr:ext cx="469744" cy="259045"/>
    <xdr:sp macro="" textlink="">
      <xdr:nvSpPr>
        <xdr:cNvPr id="857" name="n_4aveValue【庁舎】&#10;一人当たり面積">
          <a:extLst>
            <a:ext uri="{FF2B5EF4-FFF2-40B4-BE49-F238E27FC236}">
              <a16:creationId xmlns:a16="http://schemas.microsoft.com/office/drawing/2014/main" id="{00000000-0008-0000-0F00-000059030000}"/>
            </a:ext>
          </a:extLst>
        </xdr:cNvPr>
        <xdr:cNvSpPr txBox="1"/>
      </xdr:nvSpPr>
      <xdr:spPr>
        <a:xfrm>
          <a:off x="18421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153869</xdr:rowOff>
    </xdr:from>
    <xdr:ext cx="469744" cy="259045"/>
    <xdr:sp macro="" textlink="">
      <xdr:nvSpPr>
        <xdr:cNvPr id="858" name="n_1mainValue【庁舎】&#10;一人当たり面積">
          <a:extLst>
            <a:ext uri="{FF2B5EF4-FFF2-40B4-BE49-F238E27FC236}">
              <a16:creationId xmlns:a16="http://schemas.microsoft.com/office/drawing/2014/main" id="{00000000-0008-0000-0F00-00005A030000}"/>
            </a:ext>
          </a:extLst>
        </xdr:cNvPr>
        <xdr:cNvSpPr txBox="1"/>
      </xdr:nvSpPr>
      <xdr:spPr>
        <a:xfrm>
          <a:off x="21075727" y="1781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165843</xdr:rowOff>
    </xdr:from>
    <xdr:ext cx="469744" cy="259045"/>
    <xdr:sp macro="" textlink="">
      <xdr:nvSpPr>
        <xdr:cNvPr id="859" name="n_2mainValue【庁舎】&#10;一人当たり面積">
          <a:extLst>
            <a:ext uri="{FF2B5EF4-FFF2-40B4-BE49-F238E27FC236}">
              <a16:creationId xmlns:a16="http://schemas.microsoft.com/office/drawing/2014/main" id="{00000000-0008-0000-0F00-00005B030000}"/>
            </a:ext>
          </a:extLst>
        </xdr:cNvPr>
        <xdr:cNvSpPr txBox="1"/>
      </xdr:nvSpPr>
      <xdr:spPr>
        <a:xfrm>
          <a:off x="20199427" y="178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3101</xdr:rowOff>
    </xdr:from>
    <xdr:ext cx="469744" cy="259045"/>
    <xdr:sp macro="" textlink="">
      <xdr:nvSpPr>
        <xdr:cNvPr id="860" name="n_3mainValue【庁舎】&#10;一人当たり面積">
          <a:extLst>
            <a:ext uri="{FF2B5EF4-FFF2-40B4-BE49-F238E27FC236}">
              <a16:creationId xmlns:a16="http://schemas.microsoft.com/office/drawing/2014/main" id="{00000000-0008-0000-0F00-00005C030000}"/>
            </a:ext>
          </a:extLst>
        </xdr:cNvPr>
        <xdr:cNvSpPr txBox="1"/>
      </xdr:nvSpPr>
      <xdr:spPr>
        <a:xfrm>
          <a:off x="19310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8545</xdr:rowOff>
    </xdr:from>
    <xdr:ext cx="469744" cy="259045"/>
    <xdr:sp macro="" textlink="">
      <xdr:nvSpPr>
        <xdr:cNvPr id="861" name="n_4mainValue【庁舎】&#10;一人当たり面積">
          <a:extLst>
            <a:ext uri="{FF2B5EF4-FFF2-40B4-BE49-F238E27FC236}">
              <a16:creationId xmlns:a16="http://schemas.microsoft.com/office/drawing/2014/main" id="{00000000-0008-0000-0F00-00005D030000}"/>
            </a:ext>
          </a:extLst>
        </xdr:cNvPr>
        <xdr:cNvSpPr txBox="1"/>
      </xdr:nvSpPr>
      <xdr:spPr>
        <a:xfrm>
          <a:off x="18421427" y="1783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00000000-0008-0000-0F00-00005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00000000-0008-0000-0F00-00005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本町では、平成２７年度に策定した公共施設等総合管理計画において、公共施設等の延べ面積を１０％削減するという目標を掲げ、それに基づき廃校した小学校に町立公民館を移転するなどの施設の有効活用や、使用を中止した施設の除却などを進めている。</a:t>
          </a:r>
          <a:endParaRPr lang="ja-JP" altLang="ja-JP">
            <a:effectLst/>
          </a:endParaRPr>
        </a:p>
        <a:p>
          <a:pPr eaLnBrk="1" fontAlgn="auto" latinLnBrk="0" hangingPunct="1"/>
          <a:r>
            <a:rPr lang="ja-JP" altLang="ja-JP" sz="1100">
              <a:solidFill>
                <a:schemeClr val="dk1"/>
              </a:solidFill>
              <a:effectLst/>
              <a:latin typeface="+mn-lt"/>
              <a:ea typeface="+mn-ea"/>
              <a:cs typeface="+mn-cs"/>
            </a:rPr>
            <a:t>令和５年度は、町道改良などインフラ整備を引き続き実施したほか、</a:t>
          </a:r>
          <a:r>
            <a:rPr kumimoji="1" lang="ja-JP" altLang="ja-JP" sz="1100" baseline="0">
              <a:solidFill>
                <a:schemeClr val="dk1"/>
              </a:solidFill>
              <a:effectLst/>
              <a:latin typeface="+mn-lt"/>
              <a:ea typeface="+mn-ea"/>
              <a:cs typeface="+mn-cs"/>
            </a:rPr>
            <a:t>有線テレビジョンセンター、桝水フィールドステーション</a:t>
          </a:r>
          <a:r>
            <a:rPr lang="ja-JP" altLang="ja-JP" sz="1100">
              <a:solidFill>
                <a:schemeClr val="dk1"/>
              </a:solidFill>
              <a:effectLst/>
              <a:latin typeface="+mn-lt"/>
              <a:ea typeface="+mn-ea"/>
              <a:cs typeface="+mn-cs"/>
            </a:rPr>
            <a:t>等の長寿命化改修を行った。</a:t>
          </a:r>
          <a:endParaRPr lang="ja-JP" altLang="ja-JP">
            <a:effectLst/>
          </a:endParaRPr>
        </a:p>
        <a:p>
          <a:pPr eaLnBrk="1" fontAlgn="auto" latinLnBrk="0" hangingPunct="1"/>
          <a:r>
            <a:rPr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公共施設の長寿命化工事をはじめとする普通建設事業が平成３０年度にピークを迎え</a:t>
          </a:r>
          <a:r>
            <a:rPr lang="ja-JP" altLang="ja-JP" sz="1100">
              <a:solidFill>
                <a:schemeClr val="dk1"/>
              </a:solidFill>
              <a:effectLst/>
              <a:latin typeface="+mn-lt"/>
              <a:ea typeface="+mn-ea"/>
              <a:cs typeface="+mn-cs"/>
            </a:rPr>
            <a:t>、ほとんどの類型において有形固定資産減価償却率が類似団体よりも低い状態だったが、改修から年数が経過し、近年は平均値を超えるものが増えてきている。</a:t>
          </a:r>
          <a:endParaRPr lang="ja-JP" altLang="ja-JP">
            <a:effectLst/>
          </a:endParaRPr>
        </a:p>
        <a:p>
          <a:pPr eaLnBrk="1" fontAlgn="auto" latinLnBrk="0" hangingPunct="1"/>
          <a:r>
            <a:rPr lang="ja-JP" altLang="ja-JP" sz="1100">
              <a:solidFill>
                <a:schemeClr val="dk1"/>
              </a:solidFill>
              <a:effectLst/>
              <a:latin typeface="+mn-lt"/>
              <a:ea typeface="+mn-ea"/>
              <a:cs typeface="+mn-cs"/>
            </a:rPr>
            <a:t>　また、学校、保育所、公民館等において１人あたりの面積は類似団体より高い状態で推移している。年々人口は減少しており、１人あたりの面積は今後も増加していくことが見込まれるため、適正な施設の規模を把握し、適正化に取り組んでいく必要があ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10,297
10,253
139.44
8,080,180
7,634,323
420,195
5,265,670
4,058,716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dk1"/>
              </a:solidFill>
              <a:effectLst/>
              <a:latin typeface="+mn-lt"/>
              <a:ea typeface="+mn-ea"/>
              <a:cs typeface="+mn-cs"/>
            </a:rPr>
            <a:t>　財政力指数は</a:t>
          </a:r>
          <a:r>
            <a:rPr lang="en-US" altLang="ja-JP" sz="1200" b="0" i="0" baseline="0">
              <a:solidFill>
                <a:schemeClr val="dk1"/>
              </a:solidFill>
              <a:effectLst/>
              <a:latin typeface="+mn-lt"/>
              <a:ea typeface="+mn-ea"/>
              <a:cs typeface="+mn-cs"/>
            </a:rPr>
            <a:t>0.27</a:t>
          </a:r>
          <a:r>
            <a:rPr lang="ja-JP" altLang="ja-JP" sz="1200" b="0" i="0" baseline="0">
              <a:solidFill>
                <a:schemeClr val="dk1"/>
              </a:solidFill>
              <a:effectLst/>
              <a:latin typeface="+mn-lt"/>
              <a:ea typeface="+mn-ea"/>
              <a:cs typeface="+mn-cs"/>
            </a:rPr>
            <a:t>となり、類似団体平均を大きく下回っている状況となっている。</a:t>
          </a:r>
          <a:endParaRPr lang="ja-JP" altLang="ja-JP" sz="1200">
            <a:effectLst/>
          </a:endParaRPr>
        </a:p>
        <a:p>
          <a:pPr rtl="0" eaLnBrk="1" fontAlgn="auto" latinLnBrk="0" hangingPunct="1"/>
          <a:r>
            <a:rPr lang="ja-JP" altLang="ja-JP" sz="1200" b="0" i="0" baseline="0">
              <a:solidFill>
                <a:schemeClr val="dk1"/>
              </a:solidFill>
              <a:effectLst/>
              <a:latin typeface="+mn-lt"/>
              <a:ea typeface="+mn-ea"/>
              <a:cs typeface="+mn-cs"/>
            </a:rPr>
            <a:t>　人口の減少や全国平均を上回る高齢化率（令和</a:t>
          </a:r>
          <a:r>
            <a:rPr lang="ja-JP" altLang="en-US" sz="1200" b="0" i="0" baseline="0">
              <a:solidFill>
                <a:schemeClr val="dk1"/>
              </a:solidFill>
              <a:effectLst/>
              <a:latin typeface="+mn-lt"/>
              <a:ea typeface="+mn-ea"/>
              <a:cs typeface="+mn-cs"/>
            </a:rPr>
            <a:t>５</a:t>
          </a:r>
          <a:r>
            <a:rPr lang="ja-JP" altLang="ja-JP" sz="1200" b="0" i="0" baseline="0">
              <a:solidFill>
                <a:schemeClr val="dk1"/>
              </a:solidFill>
              <a:effectLst/>
              <a:latin typeface="+mn-lt"/>
              <a:ea typeface="+mn-ea"/>
              <a:cs typeface="+mn-cs"/>
            </a:rPr>
            <a:t>年度末</a:t>
          </a:r>
          <a:r>
            <a:rPr lang="en-US" altLang="ja-JP" sz="1200" b="0" i="0" baseline="0">
              <a:solidFill>
                <a:schemeClr val="dk1"/>
              </a:solidFill>
              <a:effectLst/>
              <a:latin typeface="+mn-lt"/>
              <a:ea typeface="+mn-ea"/>
              <a:cs typeface="+mn-cs"/>
            </a:rPr>
            <a:t>40.3</a:t>
          </a:r>
          <a:r>
            <a:rPr lang="ja-JP" altLang="ja-JP" sz="1200" b="0" i="0" baseline="0">
              <a:solidFill>
                <a:schemeClr val="dk1"/>
              </a:solidFill>
              <a:effectLst/>
              <a:latin typeface="+mn-lt"/>
              <a:ea typeface="+mn-ea"/>
              <a:cs typeface="+mn-cs"/>
            </a:rPr>
            <a:t>％）の影響により町民税は減少傾向にあるものの、</a:t>
          </a:r>
          <a:r>
            <a:rPr lang="ja-JP" altLang="en-US" sz="1200" b="0" i="0" baseline="0">
              <a:solidFill>
                <a:schemeClr val="dk1"/>
              </a:solidFill>
              <a:effectLst/>
              <a:latin typeface="+mn-lt"/>
              <a:ea typeface="+mn-ea"/>
              <a:cs typeface="+mn-cs"/>
            </a:rPr>
            <a:t>大規模工場の新設、新築家屋の増加等</a:t>
          </a:r>
          <a:r>
            <a:rPr lang="ja-JP" altLang="ja-JP" sz="1200" b="0" i="0" baseline="0">
              <a:solidFill>
                <a:schemeClr val="dk1"/>
              </a:solidFill>
              <a:effectLst/>
              <a:latin typeface="+mn-lt"/>
              <a:ea typeface="+mn-ea"/>
              <a:cs typeface="+mn-cs"/>
            </a:rPr>
            <a:t>により固定資産税が増額となっており、財政力指数は前年度とほぼ同程度となっている。</a:t>
          </a:r>
          <a:endParaRPr lang="ja-JP" altLang="ja-JP" sz="1200">
            <a:effectLst/>
          </a:endParaRPr>
        </a:p>
        <a:p>
          <a:pPr rtl="0" eaLnBrk="1" fontAlgn="auto" latinLnBrk="0" hangingPunct="1"/>
          <a:r>
            <a:rPr lang="ja-JP" altLang="ja-JP" sz="1300" b="0" i="0" baseline="0">
              <a:solidFill>
                <a:schemeClr val="dk1"/>
              </a:solidFill>
              <a:effectLst/>
              <a:latin typeface="+mn-lt"/>
              <a:ea typeface="+mn-ea"/>
              <a:cs typeface="+mn-cs"/>
            </a:rPr>
            <a:t>　</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6089952"/>
          <a:ext cx="0" cy="12591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3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349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83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60899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26349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68866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035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252002"/>
          <a:ext cx="8128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035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68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7229022"/>
          <a:ext cx="8128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0237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679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722902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0007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677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69892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677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2126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108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2126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29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2012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28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1782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26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1782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26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経常経費充当一般財源（歳出）</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経常一般財源総額（歳入）</a:t>
          </a:r>
          <a:r>
            <a:rPr kumimoji="1" lang="ja-JP" altLang="en-US" sz="1100">
              <a:solidFill>
                <a:schemeClr val="dk1"/>
              </a:solidFill>
              <a:effectLst/>
              <a:latin typeface="+mn-lt"/>
              <a:ea typeface="+mn-ea"/>
              <a:cs typeface="+mn-cs"/>
            </a:rPr>
            <a:t>とも</a:t>
          </a:r>
          <a:r>
            <a:rPr kumimoji="1" lang="ja-JP" altLang="ja-JP" sz="1100">
              <a:solidFill>
                <a:schemeClr val="dk1"/>
              </a:solidFill>
              <a:effectLst/>
              <a:latin typeface="+mn-lt"/>
              <a:ea typeface="+mn-ea"/>
              <a:cs typeface="+mn-cs"/>
            </a:rPr>
            <a:t>減額となり、経常収支比率</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増となった。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主な要因は</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であり、</a:t>
          </a:r>
          <a:r>
            <a:rPr kumimoji="1" lang="ja-JP" altLang="ja-JP" sz="1100">
              <a:solidFill>
                <a:schemeClr val="dk1"/>
              </a:solidFill>
              <a:effectLst/>
              <a:latin typeface="+mn-lt"/>
              <a:ea typeface="+mn-ea"/>
              <a:cs typeface="+mn-cs"/>
            </a:rPr>
            <a:t>低利率で借入することを目的に償還期間を短縮したため、単年度当たりの元利償還金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増額し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経常経費充当一般財源が増となった。</a:t>
          </a:r>
          <a:endParaRPr lang="ja-JP" altLang="ja-JP">
            <a:effectLst/>
          </a:endParaRPr>
        </a:p>
        <a:p>
          <a:r>
            <a:rPr kumimoji="1" lang="ja-JP" altLang="en-US" sz="1100">
              <a:solidFill>
                <a:schemeClr val="dk1"/>
              </a:solidFill>
              <a:effectLst/>
              <a:latin typeface="+mn-lt"/>
              <a:ea typeface="+mn-ea"/>
              <a:cs typeface="+mn-cs"/>
            </a:rPr>
            <a:t>　なお、臨時財政対策債の発行可能額を満額発行した場合、経常収支比率は</a:t>
          </a:r>
          <a:r>
            <a:rPr kumimoji="1" lang="en-US" altLang="ja-JP" sz="1100">
              <a:solidFill>
                <a:schemeClr val="dk1"/>
              </a:solidFill>
              <a:effectLst/>
              <a:latin typeface="+mn-lt"/>
              <a:ea typeface="+mn-ea"/>
              <a:cs typeface="+mn-cs"/>
            </a:rPr>
            <a:t>87.1</a:t>
          </a:r>
          <a:r>
            <a:rPr kumimoji="1" lang="ja-JP" altLang="en-US" sz="1100">
              <a:solidFill>
                <a:schemeClr val="dk1"/>
              </a:solidFill>
              <a:effectLst/>
              <a:latin typeface="+mn-lt"/>
              <a:ea typeface="+mn-ea"/>
              <a:cs typeface="+mn-cs"/>
            </a:rPr>
            <a:t>％（前年度と同率）だった。本町は経常収支比率</a:t>
          </a:r>
          <a:r>
            <a:rPr kumimoji="1" lang="en-US" altLang="ja-JP" sz="1100">
              <a:solidFill>
                <a:schemeClr val="dk1"/>
              </a:solidFill>
              <a:effectLst/>
              <a:latin typeface="+mn-lt"/>
              <a:ea typeface="+mn-ea"/>
              <a:cs typeface="+mn-cs"/>
            </a:rPr>
            <a:t>90</a:t>
          </a:r>
          <a:r>
            <a:rPr kumimoji="1" lang="ja-JP" altLang="en-US" sz="1100">
              <a:solidFill>
                <a:schemeClr val="dk1"/>
              </a:solidFill>
              <a:effectLst/>
              <a:latin typeface="+mn-lt"/>
              <a:ea typeface="+mn-ea"/>
              <a:cs typeface="+mn-cs"/>
            </a:rPr>
            <a:t>％以下の水準を維持しており、直ちに財政ひっ迫する状況ではないと考える。</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722104"/>
          <a:ext cx="0" cy="13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0789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47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7221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94996</xdr:rowOff>
    </xdr:from>
    <xdr:to>
      <xdr:col>23</xdr:col>
      <xdr:colOff>133350</xdr:colOff>
      <xdr:row>63</xdr:row>
      <xdr:rowOff>109474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52850" y="10496296"/>
          <a:ext cx="762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518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5468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63</xdr:row>
      <xdr:rowOff>94996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940050" y="10328910"/>
          <a:ext cx="812800" cy="16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55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63</xdr:row>
      <xdr:rowOff>157734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10328910"/>
          <a:ext cx="812800" cy="2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3167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40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157734</xdr:rowOff>
    </xdr:from>
    <xdr:to>
      <xdr:col>11</xdr:col>
      <xdr:colOff>31750</xdr:colOff>
      <xdr:row>64</xdr:row>
      <xdr:rowOff>92456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33500" y="10559034"/>
          <a:ext cx="79375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5661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646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5839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036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45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75201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31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44196</xdr:rowOff>
    </xdr:from>
    <xdr:to>
      <xdr:col>19</xdr:col>
      <xdr:colOff>184150</xdr:colOff>
      <xdr:row>63</xdr:row>
      <xdr:rowOff>145796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44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155973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1022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005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106934</xdr:rowOff>
    </xdr:from>
    <xdr:to>
      <xdr:col>11</xdr:col>
      <xdr:colOff>82550</xdr:colOff>
      <xdr:row>64</xdr:row>
      <xdr:rowOff>37084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5082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47261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028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41656</xdr:rowOff>
    </xdr:from>
    <xdr:to>
      <xdr:col>7</xdr:col>
      <xdr:colOff>31750</xdr:colOff>
      <xdr:row>64</xdr:row>
      <xdr:rowOff>143256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6080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128033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69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[257,351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保育所等において直営で施設運営を行い</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多くの会計年度任用職員を雇用している本町では、人件費の割合が高くなっている。</a:t>
          </a:r>
          <a:endParaRPr lang="ja-JP" altLang="ja-JP" sz="1400">
            <a:effectLst/>
          </a:endParaRPr>
        </a:p>
        <a:p>
          <a:r>
            <a:rPr kumimoji="1" lang="ja-JP" altLang="ja-JP" sz="1100" baseline="0">
              <a:solidFill>
                <a:schemeClr val="dk1"/>
              </a:solidFill>
              <a:effectLst/>
              <a:latin typeface="+mn-lt"/>
              <a:ea typeface="+mn-ea"/>
              <a:cs typeface="+mn-cs"/>
            </a:rPr>
            <a:t>　上記要因に加え、</a:t>
          </a:r>
          <a:r>
            <a:rPr kumimoji="1" lang="ja-JP" altLang="ja-JP" sz="1100">
              <a:solidFill>
                <a:schemeClr val="dk1"/>
              </a:solidFill>
              <a:effectLst/>
              <a:latin typeface="+mn-lt"/>
              <a:ea typeface="+mn-ea"/>
              <a:cs typeface="+mn-cs"/>
            </a:rPr>
            <a:t>算出の分母となる本町の人口が減少し続けていることもあり、当該決算額は</a:t>
          </a:r>
          <a:r>
            <a:rPr kumimoji="1" lang="ja-JP" altLang="en-US" sz="1100">
              <a:solidFill>
                <a:schemeClr val="dk1"/>
              </a:solidFill>
              <a:effectLst/>
              <a:latin typeface="+mn-lt"/>
              <a:ea typeface="+mn-ea"/>
              <a:cs typeface="+mn-cs"/>
            </a:rPr>
            <a:t>類似団体と比較して高い水準</a:t>
          </a:r>
          <a:r>
            <a:rPr kumimoji="1" lang="ja-JP" altLang="ja-JP" sz="1100">
              <a:solidFill>
                <a:schemeClr val="dk1"/>
              </a:solidFill>
              <a:effectLst/>
              <a:latin typeface="+mn-lt"/>
              <a:ea typeface="+mn-ea"/>
              <a:cs typeface="+mn-cs"/>
            </a:rPr>
            <a:t>にある。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514850" y="13301185"/>
          <a:ext cx="0" cy="1538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4584700" y="1481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425950" y="14839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4584700" y="1305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425950" y="13301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55276</xdr:rowOff>
    </xdr:from>
    <xdr:to>
      <xdr:col>23</xdr:col>
      <xdr:colOff>133350</xdr:colOff>
      <xdr:row>83</xdr:row>
      <xdr:rowOff>57688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752850" y="13758576"/>
          <a:ext cx="762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4584700" y="13427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464050" y="1357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25338</xdr:rowOff>
    </xdr:from>
    <xdr:to>
      <xdr:col>19</xdr:col>
      <xdr:colOff>133350</xdr:colOff>
      <xdr:row>83</xdr:row>
      <xdr:rowOff>57688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940050" y="13728638"/>
          <a:ext cx="812800" cy="3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702050" y="1356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409950" y="13349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170455</xdr:rowOff>
    </xdr:from>
    <xdr:to>
      <xdr:col>15</xdr:col>
      <xdr:colOff>82550</xdr:colOff>
      <xdr:row>83</xdr:row>
      <xdr:rowOff>25338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127250" y="13702305"/>
          <a:ext cx="812800" cy="2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889250" y="135372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597150" y="133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110364</xdr:rowOff>
    </xdr:from>
    <xdr:to>
      <xdr:col>11</xdr:col>
      <xdr:colOff>31750</xdr:colOff>
      <xdr:row>82</xdr:row>
      <xdr:rowOff>170455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333500" y="13648564"/>
          <a:ext cx="793750" cy="5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095500" y="135263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784350" y="1330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282700" y="134795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971550" y="1325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4476</xdr:rowOff>
    </xdr:from>
    <xdr:to>
      <xdr:col>23</xdr:col>
      <xdr:colOff>184150</xdr:colOff>
      <xdr:row>83</xdr:row>
      <xdr:rowOff>106076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464050" y="1370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148003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4584700" y="1368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6888</xdr:rowOff>
    </xdr:from>
    <xdr:to>
      <xdr:col>19</xdr:col>
      <xdr:colOff>184150</xdr:colOff>
      <xdr:row>83</xdr:row>
      <xdr:rowOff>108488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702050" y="1371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93265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409950" y="1379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145988</xdr:rowOff>
    </xdr:from>
    <xdr:to>
      <xdr:col>15</xdr:col>
      <xdr:colOff>133350</xdr:colOff>
      <xdr:row>83</xdr:row>
      <xdr:rowOff>76138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889250" y="136841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60915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597150" y="1376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119655</xdr:rowOff>
    </xdr:from>
    <xdr:to>
      <xdr:col>11</xdr:col>
      <xdr:colOff>82550</xdr:colOff>
      <xdr:row>83</xdr:row>
      <xdr:rowOff>49805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095500" y="136578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34582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784350" y="1373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59564</xdr:rowOff>
    </xdr:from>
    <xdr:to>
      <xdr:col>7</xdr:col>
      <xdr:colOff>31750</xdr:colOff>
      <xdr:row>82</xdr:row>
      <xdr:rowOff>161164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282700" y="135977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145941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971550" y="13684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類似団体と比較すると、やや低い数値となっている。</a:t>
          </a:r>
          <a:endParaRPr lang="ja-JP" altLang="ja-JP" sz="1300">
            <a:effectLst/>
          </a:endParaRPr>
        </a:p>
        <a:p>
          <a:r>
            <a:rPr kumimoji="1" lang="ja-JP" altLang="ja-JP" sz="1300">
              <a:solidFill>
                <a:schemeClr val="dk1"/>
              </a:solidFill>
              <a:effectLst/>
              <a:latin typeface="+mn-lt"/>
              <a:ea typeface="+mn-ea"/>
              <a:cs typeface="+mn-cs"/>
            </a:rPr>
            <a:t>　令和</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年度末退職者と新規採用職員が同数であったことから、当該指数算定の基礎となる経験年数階層や職員構成はほぼ変動せず、その結果前年度と同程度となった。</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474950" y="13292666"/>
          <a:ext cx="0" cy="15247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5563850" y="1478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405100" y="1481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5563850" y="130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132926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106539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712950" y="13796434"/>
          <a:ext cx="762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5563850" y="14019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430500" y="140412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146755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906500" y="13796434"/>
          <a:ext cx="80645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668500" y="1405466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370050" y="1414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146755</xdr:rowOff>
    </xdr:from>
    <xdr:to>
      <xdr:col>72</xdr:col>
      <xdr:colOff>203200</xdr:colOff>
      <xdr:row>84</xdr:row>
      <xdr:rowOff>69145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106400" y="13850055"/>
          <a:ext cx="800100" cy="8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868400" y="140546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557250" y="1414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15522</xdr:rowOff>
    </xdr:from>
    <xdr:to>
      <xdr:col>68</xdr:col>
      <xdr:colOff>152400</xdr:colOff>
      <xdr:row>84</xdr:row>
      <xdr:rowOff>69145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2293600" y="13883922"/>
          <a:ext cx="8128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055600" y="1410828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763500" y="1419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242800" y="14108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950700" y="1419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55739</xdr:rowOff>
    </xdr:from>
    <xdr:to>
      <xdr:col>81</xdr:col>
      <xdr:colOff>95250</xdr:colOff>
      <xdr:row>83</xdr:row>
      <xdr:rowOff>157339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430500" y="137590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72266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5563850" y="1361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668500" y="1374563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370050" y="13527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95955</xdr:rowOff>
    </xdr:from>
    <xdr:to>
      <xdr:col>73</xdr:col>
      <xdr:colOff>44450</xdr:colOff>
      <xdr:row>84</xdr:row>
      <xdr:rowOff>26105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868400" y="137992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557250" y="13574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18345</xdr:rowOff>
    </xdr:from>
    <xdr:to>
      <xdr:col>68</xdr:col>
      <xdr:colOff>203200</xdr:colOff>
      <xdr:row>84</xdr:row>
      <xdr:rowOff>119945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055600" y="13886745"/>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130122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763500" y="1366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242800" y="138394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1950700" y="1361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令和</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年度末退職者と令和</a:t>
          </a:r>
          <a:r>
            <a:rPr kumimoji="1" lang="en-US" altLang="ja-JP" sz="1300">
              <a:solidFill>
                <a:schemeClr val="dk1"/>
              </a:solidFill>
              <a:effectLst/>
              <a:latin typeface="+mn-lt"/>
              <a:ea typeface="+mn-ea"/>
              <a:cs typeface="+mn-cs"/>
            </a:rPr>
            <a:t>5</a:t>
          </a:r>
          <a:r>
            <a:rPr kumimoji="1" lang="ja-JP" altLang="en-US" sz="1300">
              <a:solidFill>
                <a:schemeClr val="dk1"/>
              </a:solidFill>
              <a:effectLst/>
              <a:latin typeface="+mn-lt"/>
              <a:ea typeface="+mn-ea"/>
              <a:cs typeface="+mn-cs"/>
            </a:rPr>
            <a:t>年</a:t>
          </a:r>
          <a:r>
            <a:rPr kumimoji="1" lang="ja-JP" altLang="ja-JP" sz="1300">
              <a:solidFill>
                <a:schemeClr val="dk1"/>
              </a:solidFill>
              <a:effectLst/>
              <a:latin typeface="+mn-lt"/>
              <a:ea typeface="+mn-ea"/>
              <a:cs typeface="+mn-cs"/>
            </a:rPr>
            <a:t>度新規採用職員は同数だったため、前年度と比べ職員数は変動はなかった。</a:t>
          </a:r>
          <a:endParaRPr lang="ja-JP" altLang="ja-JP" sz="1300">
            <a:effectLst/>
          </a:endParaRPr>
        </a:p>
        <a:p>
          <a:r>
            <a:rPr kumimoji="1" lang="ja-JP" altLang="ja-JP" sz="1300">
              <a:solidFill>
                <a:schemeClr val="dk1"/>
              </a:solidFill>
              <a:effectLst/>
              <a:latin typeface="+mn-lt"/>
              <a:ea typeface="+mn-ea"/>
              <a:cs typeface="+mn-cs"/>
            </a:rPr>
            <a:t>　しかし、人口</a:t>
          </a:r>
          <a:r>
            <a:rPr kumimoji="1" lang="en-US" altLang="ja-JP" sz="1300">
              <a:solidFill>
                <a:schemeClr val="dk1"/>
              </a:solidFill>
              <a:effectLst/>
              <a:latin typeface="+mn-lt"/>
              <a:ea typeface="+mn-ea"/>
              <a:cs typeface="+mn-cs"/>
            </a:rPr>
            <a:t>1,000</a:t>
          </a:r>
          <a:r>
            <a:rPr kumimoji="1" lang="ja-JP" altLang="ja-JP" sz="1300">
              <a:solidFill>
                <a:schemeClr val="dk1"/>
              </a:solidFill>
              <a:effectLst/>
              <a:latin typeface="+mn-lt"/>
              <a:ea typeface="+mn-ea"/>
              <a:cs typeface="+mn-cs"/>
            </a:rPr>
            <a:t>人当たり職員数算出の分母となる本町の人口は減少し続けているため、結果的に当該数値は微増となった。</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5474950" y="9976765"/>
          <a:ext cx="0" cy="1199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5563850" y="1114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405100" y="111764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5563850" y="973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99767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10668</xdr:rowOff>
    </xdr:from>
    <xdr:to>
      <xdr:col>81</xdr:col>
      <xdr:colOff>44450</xdr:colOff>
      <xdr:row>62</xdr:row>
      <xdr:rowOff>13081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712950" y="10246868"/>
          <a:ext cx="762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5563850" y="10007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430500" y="101565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51</xdr:rowOff>
    </xdr:from>
    <xdr:to>
      <xdr:col>77</xdr:col>
      <xdr:colOff>44450</xdr:colOff>
      <xdr:row>62</xdr:row>
      <xdr:rowOff>10668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906500" y="10236251"/>
          <a:ext cx="80645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668500" y="101531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370050" y="992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163779</xdr:rowOff>
    </xdr:from>
    <xdr:to>
      <xdr:col>72</xdr:col>
      <xdr:colOff>203200</xdr:colOff>
      <xdr:row>62</xdr:row>
      <xdr:rowOff>51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106400" y="10234879"/>
          <a:ext cx="8001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868400" y="101474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557250" y="99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163779</xdr:rowOff>
    </xdr:from>
    <xdr:to>
      <xdr:col>68</xdr:col>
      <xdr:colOff>152400</xdr:colOff>
      <xdr:row>62</xdr:row>
      <xdr:rowOff>18872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2293600" y="10234879"/>
          <a:ext cx="8128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055600" y="1014691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2763500" y="992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2242800" y="101440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1950700" y="9919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133731</xdr:rowOff>
    </xdr:from>
    <xdr:to>
      <xdr:col>81</xdr:col>
      <xdr:colOff>95250</xdr:colOff>
      <xdr:row>62</xdr:row>
      <xdr:rowOff>63881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430500" y="102048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105808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5563850" y="10176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131318</xdr:rowOff>
    </xdr:from>
    <xdr:to>
      <xdr:col>77</xdr:col>
      <xdr:colOff>95250</xdr:colOff>
      <xdr:row>62</xdr:row>
      <xdr:rowOff>61468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668500" y="102024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46245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370050" y="1028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120701</xdr:rowOff>
    </xdr:from>
    <xdr:to>
      <xdr:col>73</xdr:col>
      <xdr:colOff>44450</xdr:colOff>
      <xdr:row>62</xdr:row>
      <xdr:rowOff>50851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868400" y="101918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35628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557250" y="1027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112979</xdr:rowOff>
    </xdr:from>
    <xdr:to>
      <xdr:col>68</xdr:col>
      <xdr:colOff>203200</xdr:colOff>
      <xdr:row>62</xdr:row>
      <xdr:rowOff>43129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055600" y="10184079"/>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27906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763500" y="1026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139522</xdr:rowOff>
    </xdr:from>
    <xdr:to>
      <xdr:col>64</xdr:col>
      <xdr:colOff>152400</xdr:colOff>
      <xdr:row>62</xdr:row>
      <xdr:rowOff>69672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2242800" y="10210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54449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1950700" y="102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令和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年度の実質公債費比率は、令和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年度単年度で</a:t>
          </a:r>
          <a:r>
            <a:rPr kumimoji="1" lang="en-US" altLang="ja-JP" sz="1300">
              <a:solidFill>
                <a:schemeClr val="dk1"/>
              </a:solidFill>
              <a:effectLst/>
              <a:latin typeface="+mn-lt"/>
              <a:ea typeface="+mn-ea"/>
              <a:cs typeface="+mn-cs"/>
            </a:rPr>
            <a:t>9.3</a:t>
          </a:r>
          <a:r>
            <a:rPr kumimoji="1" lang="ja-JP" altLang="ja-JP" sz="1300">
              <a:solidFill>
                <a:schemeClr val="dk1"/>
              </a:solidFill>
              <a:effectLst/>
              <a:latin typeface="+mn-lt"/>
              <a:ea typeface="+mn-ea"/>
              <a:cs typeface="+mn-cs"/>
            </a:rPr>
            <a:t>％となった（令和</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年度単年度は</a:t>
          </a:r>
          <a:r>
            <a:rPr kumimoji="1" lang="en-US" altLang="ja-JP" sz="1300">
              <a:solidFill>
                <a:schemeClr val="dk1"/>
              </a:solidFill>
              <a:effectLst/>
              <a:latin typeface="+mn-lt"/>
              <a:ea typeface="+mn-ea"/>
              <a:cs typeface="+mn-cs"/>
            </a:rPr>
            <a:t>8.4</a:t>
          </a:r>
          <a:r>
            <a:rPr kumimoji="1" lang="ja-JP" altLang="ja-JP" sz="1300">
              <a:solidFill>
                <a:schemeClr val="dk1"/>
              </a:solidFill>
              <a:effectLst/>
              <a:latin typeface="+mn-lt"/>
              <a:ea typeface="+mn-ea"/>
              <a:cs typeface="+mn-cs"/>
            </a:rPr>
            <a:t>％）。</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実質公債費比率</a:t>
          </a:r>
          <a:r>
            <a:rPr kumimoji="1" lang="ja-JP" altLang="en-US" sz="1300">
              <a:solidFill>
                <a:schemeClr val="dk1"/>
              </a:solidFill>
              <a:effectLst/>
              <a:latin typeface="+mn-lt"/>
              <a:ea typeface="+mn-ea"/>
              <a:cs typeface="+mn-cs"/>
            </a:rPr>
            <a:t>は上昇しているが、これは</a:t>
          </a:r>
          <a:r>
            <a:rPr kumimoji="1" lang="ja-JP" altLang="ja-JP" sz="1300">
              <a:solidFill>
                <a:schemeClr val="dk1"/>
              </a:solidFill>
              <a:effectLst/>
              <a:latin typeface="+mn-lt"/>
              <a:ea typeface="+mn-ea"/>
              <a:cs typeface="+mn-cs"/>
            </a:rPr>
            <a:t>低利率で借入することを目的に、借入期間を短縮したことが要因となっている。単年度でみると負担が大きく見えるが、その分将来負担比率は大きく下がっており、健全な状態を維持できていると考えている。</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429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6959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6496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032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474950" y="5923026"/>
          <a:ext cx="0" cy="14871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5563850" y="738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405100" y="74101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5563850" y="567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405100" y="59230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59436</xdr:rowOff>
    </xdr:from>
    <xdr:to>
      <xdr:col>81</xdr:col>
      <xdr:colOff>44450</xdr:colOff>
      <xdr:row>40</xdr:row>
      <xdr:rowOff>165608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4712950" y="6663436"/>
          <a:ext cx="762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5563850" y="6710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430500" y="67381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59436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3906500" y="6653784"/>
          <a:ext cx="80645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668500" y="67284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370050" y="6808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146304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106400" y="6653784"/>
          <a:ext cx="8001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868400" y="67284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557250" y="680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146304</xdr:rowOff>
    </xdr:from>
    <xdr:to>
      <xdr:col>68</xdr:col>
      <xdr:colOff>152400</xdr:colOff>
      <xdr:row>41</xdr:row>
      <xdr:rowOff>32766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2293600" y="6750304"/>
          <a:ext cx="812800" cy="5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055600" y="6718808"/>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2763500" y="679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2242800" y="67188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1950700" y="649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430500" y="67188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131335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5563850" y="657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668500" y="661263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37005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868400" y="66029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55725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95504</xdr:rowOff>
    </xdr:from>
    <xdr:to>
      <xdr:col>68</xdr:col>
      <xdr:colOff>203200</xdr:colOff>
      <xdr:row>41</xdr:row>
      <xdr:rowOff>25654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055600" y="669950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763500" y="647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2242800" y="67574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68343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1950700" y="683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低利率で借入することを目的に借入期間を短縮したため、年度末元利償還金残高が減少し、将来負担比率が大きく減少している。</a:t>
          </a:r>
          <a:endParaRPr lang="ja-JP" altLang="ja-JP" sz="1300">
            <a:effectLst/>
          </a:endParaRPr>
        </a:p>
        <a:p>
          <a:r>
            <a:rPr kumimoji="1" lang="ja-JP" altLang="ja-JP" sz="1300">
              <a:solidFill>
                <a:schemeClr val="dk1"/>
              </a:solidFill>
              <a:effectLst/>
              <a:latin typeface="+mn-lt"/>
              <a:ea typeface="+mn-ea"/>
              <a:cs typeface="+mn-cs"/>
            </a:rPr>
            <a:t>　単年度当たり</a:t>
          </a:r>
          <a:r>
            <a:rPr kumimoji="1" lang="ja-JP" altLang="en-US" sz="1300">
              <a:solidFill>
                <a:schemeClr val="dk1"/>
              </a:solidFill>
              <a:effectLst/>
              <a:latin typeface="+mn-lt"/>
              <a:ea typeface="+mn-ea"/>
              <a:cs typeface="+mn-cs"/>
            </a:rPr>
            <a:t>実質公債費比率</a:t>
          </a:r>
          <a:r>
            <a:rPr kumimoji="1" lang="ja-JP" altLang="ja-JP" sz="1300">
              <a:solidFill>
                <a:schemeClr val="dk1"/>
              </a:solidFill>
              <a:effectLst/>
              <a:latin typeface="+mn-lt"/>
              <a:ea typeface="+mn-ea"/>
              <a:cs typeface="+mn-cs"/>
            </a:rPr>
            <a:t>は前年度比</a:t>
          </a:r>
          <a:r>
            <a:rPr kumimoji="1" lang="en-US" altLang="ja-JP" sz="1300">
              <a:solidFill>
                <a:schemeClr val="dk1"/>
              </a:solidFill>
              <a:effectLst/>
              <a:latin typeface="+mn-lt"/>
              <a:ea typeface="+mn-ea"/>
              <a:cs typeface="+mn-cs"/>
            </a:rPr>
            <a:t>1.1%</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し、負担が大きく見えるが、その分将来負担比率は大きく下がっており、健全な状態を維持できていると考えている。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474950" y="2230664"/>
          <a:ext cx="0" cy="1498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5563850" y="370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405100" y="37293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5563850" y="2151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668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37005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868400" y="22591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557250" y="203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055600" y="233093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763500" y="211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2242800" y="2215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1950700" y="199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10,297
10,253
139.44
8,080,180
7,634,323
420,195
5,265,670
4,058,716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保育所等において直営</a:t>
          </a:r>
          <a:r>
            <a:rPr kumimoji="1" lang="ja-JP" altLang="ja-JP" sz="1100" baseline="0">
              <a:solidFill>
                <a:schemeClr val="dk1"/>
              </a:solidFill>
              <a:effectLst/>
              <a:latin typeface="+mn-lt"/>
              <a:ea typeface="+mn-ea"/>
              <a:cs typeface="+mn-cs"/>
            </a:rPr>
            <a:t>で施設運営を行い</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多くの会計年度任用職員を雇用している本町</a:t>
          </a:r>
          <a:r>
            <a:rPr kumimoji="1" lang="ja-JP" altLang="en-US" sz="1100" baseline="0">
              <a:solidFill>
                <a:schemeClr val="dk1"/>
              </a:solidFill>
              <a:effectLst/>
              <a:latin typeface="+mn-lt"/>
              <a:ea typeface="+mn-ea"/>
              <a:cs typeface="+mn-cs"/>
            </a:rPr>
            <a:t>では、人件費の割合が高くなっている</a:t>
          </a:r>
          <a:r>
            <a:rPr kumimoji="1" lang="ja-JP" altLang="ja-JP" sz="1100" baseline="0">
              <a:solidFill>
                <a:schemeClr val="dk1"/>
              </a:solidFill>
              <a:effectLst/>
              <a:latin typeface="+mn-lt"/>
              <a:ea typeface="+mn-ea"/>
              <a:cs typeface="+mn-cs"/>
            </a:rPr>
            <a:t>。</a:t>
          </a:r>
          <a:endParaRPr lang="ja-JP" altLang="ja-JP" sz="1100">
            <a:effectLst/>
          </a:endParaRPr>
        </a:p>
        <a:p>
          <a:pPr eaLnBrk="1" fontAlgn="auto" latinLnBrk="0" hangingPunct="1"/>
          <a:r>
            <a:rPr kumimoji="1" lang="ja-JP" altLang="ja-JP" sz="1100" baseline="0">
              <a:solidFill>
                <a:schemeClr val="dk1"/>
              </a:solidFill>
              <a:effectLst/>
              <a:latin typeface="+mn-lt"/>
              <a:ea typeface="+mn-ea"/>
              <a:cs typeface="+mn-cs"/>
            </a:rPr>
            <a:t>　今後も行財政改革への取り組みを通じて、人件費の削減に努める。</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45000" y="5387340"/>
          <a:ext cx="0" cy="1229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3390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71975" y="66167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33900" y="513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53873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35</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679825" y="5763260"/>
          <a:ext cx="765175"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33900" y="5527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410075" y="567588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140716</xdr:rowOff>
    </xdr:from>
    <xdr:to>
      <xdr:col>19</xdr:col>
      <xdr:colOff>187325</xdr:colOff>
      <xdr:row>34</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2860675" y="5754116"/>
          <a:ext cx="8191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35375" y="565759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321050" y="5439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140716</xdr:rowOff>
    </xdr:from>
    <xdr:to>
      <xdr:col>15</xdr:col>
      <xdr:colOff>98425</xdr:colOff>
      <xdr:row>35</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035175" y="5754116"/>
          <a:ext cx="8255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809875" y="563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511425" y="542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120142</xdr:rowOff>
    </xdr:from>
    <xdr:to>
      <xdr:col>11</xdr:col>
      <xdr:colOff>9525</xdr:colOff>
      <xdr:row>35</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225550" y="5568442"/>
          <a:ext cx="809625" cy="2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000250" y="57307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85925" y="550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74750" y="56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6300" y="57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131064</xdr:rowOff>
    </xdr:from>
    <xdr:to>
      <xdr:col>24</xdr:col>
      <xdr:colOff>76200</xdr:colOff>
      <xdr:row>35</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410075" y="57444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103141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33900" y="571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99060</xdr:rowOff>
    </xdr:from>
    <xdr:to>
      <xdr:col>20</xdr:col>
      <xdr:colOff>38100</xdr:colOff>
      <xdr:row>35</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35375" y="57124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321050" y="5792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89916</xdr:rowOff>
    </xdr:from>
    <xdr:to>
      <xdr:col>15</xdr:col>
      <xdr:colOff>149225</xdr:colOff>
      <xdr:row>35</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809875" y="57033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511425" y="5783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32766</xdr:rowOff>
    </xdr:from>
    <xdr:to>
      <xdr:col>11</xdr:col>
      <xdr:colOff>60325</xdr:colOff>
      <xdr:row>35</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000250" y="5811266"/>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119143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85925" y="589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69342</xdr:rowOff>
    </xdr:from>
    <xdr:to>
      <xdr:col>6</xdr:col>
      <xdr:colOff>171450</xdr:colOff>
      <xdr:row>33</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74750" y="55176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6300" y="529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a:solidFill>
                <a:schemeClr val="dk1"/>
              </a:solidFill>
              <a:effectLst/>
              <a:latin typeface="+mn-ea"/>
              <a:ea typeface="+mn-ea"/>
              <a:cs typeface="+mn-cs"/>
            </a:rPr>
            <a:t>　物件費は光熱費高騰による単価アップ、新型コロナウイルス感染拡大防止として換気の回数を増やし対策を実施していたため、電気代など各施設の管理に係る経常的な経費が増額した。</a:t>
          </a:r>
          <a:endParaRPr lang="ja-JP" altLang="ja-JP" sz="1100" b="0">
            <a:effectLst/>
            <a:latin typeface="+mn-ea"/>
            <a:ea typeface="+mn-ea"/>
          </a:endParaRPr>
        </a:p>
        <a:p>
          <a:pPr eaLnBrk="1" fontAlgn="auto" latinLnBrk="0" hangingPunct="1"/>
          <a:r>
            <a:rPr kumimoji="1" lang="ja-JP"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除雪経費など委託料が減少し、前年度比</a:t>
          </a:r>
          <a:r>
            <a:rPr kumimoji="1" lang="en-US" altLang="ja-JP" sz="1100" b="0">
              <a:solidFill>
                <a:schemeClr val="dk1"/>
              </a:solidFill>
              <a:effectLst/>
              <a:latin typeface="+mn-ea"/>
              <a:ea typeface="+mn-ea"/>
              <a:cs typeface="+mn-cs"/>
            </a:rPr>
            <a:t>13</a:t>
          </a:r>
          <a:r>
            <a:rPr kumimoji="1" lang="ja-JP" altLang="en-US" sz="1100" b="0">
              <a:solidFill>
                <a:schemeClr val="dk1"/>
              </a:solidFill>
              <a:effectLst/>
              <a:latin typeface="+mn-ea"/>
              <a:ea typeface="+mn-ea"/>
              <a:cs typeface="+mn-cs"/>
            </a:rPr>
            <a:t>百万円の減額ではあったが、公債費償還額が減少し一般財源である普通交付税が減額となったことが</a:t>
          </a:r>
          <a:r>
            <a:rPr kumimoji="1" lang="ja-JP" altLang="ja-JP" sz="1100" b="0">
              <a:solidFill>
                <a:schemeClr val="dk1"/>
              </a:solidFill>
              <a:effectLst/>
              <a:latin typeface="+mn-ea"/>
              <a:ea typeface="+mn-ea"/>
              <a:cs typeface="+mn-cs"/>
            </a:rPr>
            <a:t>要因となり、前年度比</a:t>
          </a:r>
          <a:r>
            <a:rPr kumimoji="1" lang="en-US" altLang="ja-JP" sz="1100" b="0">
              <a:solidFill>
                <a:schemeClr val="dk1"/>
              </a:solidFill>
              <a:effectLst/>
              <a:latin typeface="+mn-ea"/>
              <a:ea typeface="+mn-ea"/>
              <a:cs typeface="+mn-cs"/>
            </a:rPr>
            <a:t>0.6</a:t>
          </a:r>
          <a:r>
            <a:rPr kumimoji="1" lang="ja-JP" altLang="ja-JP" sz="1100" b="0">
              <a:solidFill>
                <a:schemeClr val="dk1"/>
              </a:solidFill>
              <a:effectLst/>
              <a:latin typeface="+mn-ea"/>
              <a:ea typeface="+mn-ea"/>
              <a:cs typeface="+mn-cs"/>
            </a:rPr>
            <a:t>％上昇となった。</a:t>
          </a:r>
          <a:endParaRPr lang="ja-JP" altLang="ja-JP" sz="1100" b="0">
            <a:effectLst/>
            <a:latin typeface="+mn-ea"/>
            <a:ea typeface="+mn-ea"/>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208250" y="2369820"/>
          <a:ext cx="0" cy="110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528445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119350" y="34759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528445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119350" y="236982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433550" y="2791460"/>
          <a:ext cx="7747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5284450" y="2637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157450" y="2786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623925" y="2745740"/>
          <a:ext cx="80962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382750" y="2778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084300" y="2858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2798425" y="2745740"/>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573125" y="2672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258800" y="245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18</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1972925" y="2745740"/>
          <a:ext cx="825500" cy="2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747625" y="270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449175" y="278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938000" y="28105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623675" y="259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157450" y="2786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5284450" y="27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382750" y="2740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084300" y="25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573125" y="26949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258800" y="278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747625" y="269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449175" y="247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938000" y="29629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623675"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障害サービスなどの対象者が増加したことで経常的な支出が大きく増額しており、経常収支比率は前年度から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ポイント増となった。</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445000" y="8852807"/>
          <a:ext cx="0" cy="1331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533900" y="1015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371975" y="101844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533900" y="860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371975" y="88528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679825" y="9231993"/>
          <a:ext cx="765175"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533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410075" y="930547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860675" y="9188450"/>
          <a:ext cx="81915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635375" y="926192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32105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035175" y="9188450"/>
          <a:ext cx="8255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809875" y="925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511425" y="933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57</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225550" y="9231993"/>
          <a:ext cx="809625"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000250" y="928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685925"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174750" y="9359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876300" y="913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410075" y="9213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533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635375" y="91811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32105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809875" y="913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511425"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000250" y="91811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685925"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174750" y="94034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876300" y="948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令和２年度以降、減額となった要因は、下水道事業の法的化による繰出金の性質変更（繰出金→補助金）が挙げられる。</a:t>
          </a:r>
          <a:endParaRPr lang="ja-JP" altLang="ja-JP" sz="1100">
            <a:effectLst/>
          </a:endParaRPr>
        </a:p>
        <a:p>
          <a:pPr eaLnBrk="1" fontAlgn="auto" latinLnBrk="0" hangingPunct="1"/>
          <a:r>
            <a:rPr kumimoji="1" lang="ja-JP" altLang="ja-JP" sz="1100">
              <a:solidFill>
                <a:schemeClr val="dk1"/>
              </a:solidFill>
              <a:effectLst/>
              <a:latin typeface="+mn-lt"/>
              <a:ea typeface="+mn-ea"/>
              <a:cs typeface="+mn-cs"/>
            </a:rPr>
            <a:t>　令和２年度以降は大きな変動はなく、同程度で推移している。</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208250" y="897382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528445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119350" y="1026414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5284450" y="872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119350" y="897382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56</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433550" y="935736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5284450" y="9578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15745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56</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623925" y="9403080"/>
          <a:ext cx="8096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38275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084300" y="9692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56</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2798425" y="9403080"/>
          <a:ext cx="8255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573125" y="96139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258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59</xdr:row>
      <xdr:rowOff>138430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1972925" y="9410700"/>
          <a:ext cx="825500" cy="4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747625" y="968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449175" y="976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1938000" y="9690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1623675"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157450" y="930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77487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5284450" y="915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382750" y="9359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084300" y="913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573125" y="93522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258800" y="912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747625" y="9359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449175" y="913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1938000" y="98285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623675"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年度以降、新型コロナウイルス感染症</a:t>
          </a:r>
          <a:r>
            <a:rPr kumimoji="1" lang="ja-JP" altLang="en-US" sz="1100">
              <a:solidFill>
                <a:schemeClr val="dk1"/>
              </a:solidFill>
              <a:effectLst/>
              <a:latin typeface="+mn-lt"/>
              <a:ea typeface="+mn-ea"/>
              <a:cs typeface="+mn-cs"/>
            </a:rPr>
            <a:t>、物価高騰</a:t>
          </a:r>
          <a:r>
            <a:rPr kumimoji="1" lang="ja-JP" altLang="ja-JP" sz="1100">
              <a:solidFill>
                <a:schemeClr val="dk1"/>
              </a:solidFill>
              <a:effectLst/>
              <a:latin typeface="+mn-lt"/>
              <a:ea typeface="+mn-ea"/>
              <a:cs typeface="+mn-cs"/>
            </a:rPr>
            <a:t>の影響を受けた世帯や町内事業所などへの助成事業を引き続き実施した結果、経常的な支出のうち補助費等における一般財源等の占める割合が大きくなっている。</a:t>
          </a:r>
          <a:endParaRPr lang="ja-JP" altLang="ja-JP" sz="1100">
            <a:effectLst/>
          </a:endParaRPr>
        </a:p>
        <a:p>
          <a:pPr eaLnBrk="1" fontAlgn="auto" latinLnBrk="0" hangingPunct="1"/>
          <a:r>
            <a:rPr kumimoji="1" lang="ja-JP" altLang="ja-JP" sz="1100">
              <a:solidFill>
                <a:schemeClr val="dk1"/>
              </a:solidFill>
              <a:effectLst/>
              <a:latin typeface="+mn-lt"/>
              <a:ea typeface="+mn-ea"/>
              <a:cs typeface="+mn-cs"/>
            </a:rPr>
            <a:t>　また、令和２年度以降、増額となった要因は、下水道事業の法的化による繰出金の性質変更（繰出金→補助金）が挙げられる。</a:t>
          </a:r>
          <a:endParaRPr lang="ja-JP" altLang="ja-JP" sz="11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208250" y="5740400"/>
          <a:ext cx="0" cy="976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5284450" y="668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119350" y="671728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528445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119350" y="57404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33274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433550" y="6107176"/>
          <a:ext cx="7747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5284450" y="6140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15745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163576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623925" y="6088888"/>
          <a:ext cx="80962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38275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084300" y="6214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10414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2798425" y="6088888"/>
          <a:ext cx="8255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573125" y="61066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258800" y="618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37</xdr:row>
      <xdr:rowOff>10414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1972925" y="5970016"/>
          <a:ext cx="825500" cy="14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747625" y="615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449175" y="624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1938000" y="616432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1623675"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157450" y="60975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170451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528445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382750" y="60563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084300" y="5831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573125" y="60380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258800" y="581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747625" y="6074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449175" y="584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1938000" y="592556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1623675" y="570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元利償還金が前年度比</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額となり、経常収支比率としては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1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類似団体と比較して比率が高いが、</a:t>
          </a:r>
          <a:r>
            <a:rPr kumimoji="1" lang="ja-JP" altLang="ja-JP" sz="1100">
              <a:solidFill>
                <a:schemeClr val="dk1"/>
              </a:solidFill>
              <a:effectLst/>
              <a:latin typeface="+mn-lt"/>
              <a:ea typeface="+mn-ea"/>
              <a:cs typeface="+mn-cs"/>
            </a:rPr>
            <a:t>これは低利率で借入することを目的に、借入期間を短縮したことが要因となっている。単年度でみると負担が大きく見えるが、その分将来負担比率は大きく下がっており、健全な状態を維持できていると考えてい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445000" y="12280392"/>
          <a:ext cx="0" cy="1072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533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371975" y="133532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533900" y="1203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371975" y="122803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76708</xdr:rowOff>
    </xdr:from>
    <xdr:to>
      <xdr:col>24</xdr:col>
      <xdr:colOff>25400</xdr:colOff>
      <xdr:row>78</xdr:row>
      <xdr:rowOff>145287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679825" y="12954508"/>
          <a:ext cx="765175"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533900" y="12606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410075" y="12754611"/>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145287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860675" y="12936220"/>
          <a:ext cx="81915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635375" y="1275918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321050" y="1254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108713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035175" y="12936220"/>
          <a:ext cx="8255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809875" y="1272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511425" y="1250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108713</xdr:rowOff>
    </xdr:from>
    <xdr:to>
      <xdr:col>11</xdr:col>
      <xdr:colOff>9525</xdr:colOff>
      <xdr:row>78</xdr:row>
      <xdr:rowOff>117856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225550" y="12986513"/>
          <a:ext cx="809625"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000250" y="127454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685925" y="1252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174750" y="127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876300" y="1250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25908</xdr:rowOff>
    </xdr:from>
    <xdr:to>
      <xdr:col>24</xdr:col>
      <xdr:colOff>76200</xdr:colOff>
      <xdr:row>78</xdr:row>
      <xdr:rowOff>127508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410075" y="1290370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169435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533900" y="1287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94487</xdr:rowOff>
    </xdr:from>
    <xdr:to>
      <xdr:col>20</xdr:col>
      <xdr:colOff>38100</xdr:colOff>
      <xdr:row>79</xdr:row>
      <xdr:rowOff>24637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635375" y="129722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9414</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321050" y="13052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809875"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511425"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57913</xdr:rowOff>
    </xdr:from>
    <xdr:to>
      <xdr:col>11</xdr:col>
      <xdr:colOff>60325</xdr:colOff>
      <xdr:row>78</xdr:row>
      <xdr:rowOff>159513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000250" y="12935713"/>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144290</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685925" y="1302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67056</xdr:rowOff>
    </xdr:from>
    <xdr:to>
      <xdr:col>6</xdr:col>
      <xdr:colOff>171450</xdr:colOff>
      <xdr:row>78</xdr:row>
      <xdr:rowOff>168656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174750" y="129448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153433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876300" y="1303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公債費以外においては、前年度と比べて</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a:t>
          </a:r>
          <a:endParaRPr lang="ja-JP" altLang="ja-JP" sz="1100">
            <a:effectLst/>
          </a:endParaRPr>
        </a:p>
        <a:p>
          <a:pPr eaLnBrk="1" fontAlgn="auto" latinLnBrk="0" hangingPunct="1"/>
          <a:r>
            <a:rPr lang="ja-JP" altLang="en-US" sz="1100">
              <a:solidFill>
                <a:schemeClr val="dk1"/>
              </a:solidFill>
              <a:effectLst/>
              <a:latin typeface="+mn-lt"/>
              <a:ea typeface="+mn-ea"/>
              <a:cs typeface="+mn-cs"/>
            </a:rPr>
            <a:t>歳出は減額となったが、一般財源である普通交付税が公債費償還額減少に伴い減額となったことが要因となり、経常収支比率としては前年度より</a:t>
          </a:r>
          <a:r>
            <a:rPr lang="en-US" altLang="ja-JP" sz="1100">
              <a:solidFill>
                <a:schemeClr val="dk1"/>
              </a:solidFill>
              <a:effectLst/>
              <a:latin typeface="+mn-lt"/>
              <a:ea typeface="+mn-ea"/>
              <a:cs typeface="+mn-cs"/>
            </a:rPr>
            <a:t>1.8%</a:t>
          </a:r>
          <a:r>
            <a:rPr lang="ja-JP" altLang="en-US" sz="1100">
              <a:solidFill>
                <a:schemeClr val="dk1"/>
              </a:solidFill>
              <a:effectLst/>
              <a:latin typeface="+mn-lt"/>
              <a:ea typeface="+mn-ea"/>
              <a:cs typeface="+mn-cs"/>
            </a:rPr>
            <a:t>増となった。</a:t>
          </a:r>
          <a:endParaRPr lang="ja-JP" altLang="ja-JP" sz="1100">
            <a:effectLst/>
          </a:endParaRPr>
        </a:p>
        <a:p>
          <a:pPr eaLnBrk="1" fontAlgn="auto" latinLnBrk="0" hangingPunct="1"/>
          <a:r>
            <a:rPr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今後も、事務事業見直しの実施により歳出削減に努め、健全な行財政運営に努めていく。</a:t>
          </a:r>
          <a:endParaRPr lang="ja-JP" altLang="ja-JP" sz="11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5208250" y="1227963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528445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119350" y="13350239"/>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5284450" y="1203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119350" y="122796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115570</xdr:rowOff>
    </xdr:from>
    <xdr:to>
      <xdr:col>82</xdr:col>
      <xdr:colOff>107950</xdr:colOff>
      <xdr:row>77</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433550" y="12663170"/>
          <a:ext cx="7747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528445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157450" y="12872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50800</xdr:rowOff>
    </xdr:from>
    <xdr:to>
      <xdr:col>78</xdr:col>
      <xdr:colOff>69850</xdr:colOff>
      <xdr:row>76</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623925" y="12598400"/>
          <a:ext cx="809625"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382750" y="128041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084300" y="1288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50800</xdr:rowOff>
    </xdr:from>
    <xdr:to>
      <xdr:col>73</xdr:col>
      <xdr:colOff>180975</xdr:colOff>
      <xdr:row>77</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2798425" y="12598400"/>
          <a:ext cx="8255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573125" y="1271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25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100330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1972925" y="12736830"/>
          <a:ext cx="8255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747625"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449175"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1938000" y="129235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623675"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157450" y="12680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149877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528445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64770</xdr:rowOff>
    </xdr:from>
    <xdr:to>
      <xdr:col>78</xdr:col>
      <xdr:colOff>120650</xdr:colOff>
      <xdr:row>76</xdr:row>
      <xdr:rowOff>166370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382750" y="1261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084300" y="1238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0</xdr:rowOff>
    </xdr:from>
    <xdr:to>
      <xdr:col>74</xdr:col>
      <xdr:colOff>31750</xdr:colOff>
      <xdr:row>76</xdr:row>
      <xdr:rowOff>101600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573125" y="125476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2588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747625" y="12692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449175" y="1246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49530</xdr:rowOff>
    </xdr:from>
    <xdr:to>
      <xdr:col>65</xdr:col>
      <xdr:colOff>53975</xdr:colOff>
      <xdr:row>77</xdr:row>
      <xdr:rowOff>151130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1938000" y="127622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161307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1623675"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1949450" y="33940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250950" y="325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1949450" y="29559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25095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1949450" y="25114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25095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1949450" y="20542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250950" y="191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099050" y="2111814"/>
          <a:ext cx="0" cy="981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168900" y="306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010150" y="309380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168900" y="18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010150" y="2111814"/>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124141</xdr:rowOff>
    </xdr:from>
    <xdr:to>
      <xdr:col>29</xdr:col>
      <xdr:colOff>127000</xdr:colOff>
      <xdr:row>15</xdr:row>
      <xdr:rowOff>134963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4508500" y="2689541"/>
          <a:ext cx="590550" cy="10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168900" y="2754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048250" y="2782549"/>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134963</xdr:rowOff>
    </xdr:from>
    <xdr:to>
      <xdr:col>26</xdr:col>
      <xdr:colOff>50800</xdr:colOff>
      <xdr:row>15</xdr:row>
      <xdr:rowOff>140367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3886200" y="2700363"/>
          <a:ext cx="622300" cy="5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457700" y="2799132"/>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165600" y="2885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140367</xdr:rowOff>
    </xdr:from>
    <xdr:to>
      <xdr:col>22</xdr:col>
      <xdr:colOff>114300</xdr:colOff>
      <xdr:row>16</xdr:row>
      <xdr:rowOff>3020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257550" y="2705767"/>
          <a:ext cx="628650" cy="27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3835400" y="2808244"/>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543300" y="28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3020</xdr:rowOff>
    </xdr:from>
    <xdr:to>
      <xdr:col>18</xdr:col>
      <xdr:colOff>177800</xdr:colOff>
      <xdr:row>16</xdr:row>
      <xdr:rowOff>88466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622550" y="2733520"/>
          <a:ext cx="635000" cy="85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213100" y="2815436"/>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2914650" y="289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571750" y="284102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25452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279650" y="292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73341</xdr:rowOff>
    </xdr:from>
    <xdr:to>
      <xdr:col>29</xdr:col>
      <xdr:colOff>177800</xdr:colOff>
      <xdr:row>16</xdr:row>
      <xdr:rowOff>3491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048250" y="2638741"/>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89868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168900" y="2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84163</xdr:rowOff>
    </xdr:from>
    <xdr:to>
      <xdr:col>26</xdr:col>
      <xdr:colOff>101600</xdr:colOff>
      <xdr:row>16</xdr:row>
      <xdr:rowOff>14313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457700" y="2649563"/>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24490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65600" y="2418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89567</xdr:rowOff>
    </xdr:from>
    <xdr:to>
      <xdr:col>22</xdr:col>
      <xdr:colOff>165100</xdr:colOff>
      <xdr:row>16</xdr:row>
      <xdr:rowOff>19717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3835400" y="2654967"/>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29894</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543300" y="2423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123670</xdr:rowOff>
    </xdr:from>
    <xdr:to>
      <xdr:col>19</xdr:col>
      <xdr:colOff>38100</xdr:colOff>
      <xdr:row>16</xdr:row>
      <xdr:rowOff>53820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213100" y="2689070"/>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63997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2914650" y="245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37666</xdr:rowOff>
    </xdr:from>
    <xdr:to>
      <xdr:col>15</xdr:col>
      <xdr:colOff>101600</xdr:colOff>
      <xdr:row>16</xdr:row>
      <xdr:rowOff>139266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571750" y="2768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149443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279650" y="254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1949450" y="73279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25095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49450" y="68707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25095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64135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59563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099050" y="58354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168900" y="727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010150" y="7299713"/>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168900" y="557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10150" y="583548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333060</xdr:rowOff>
    </xdr:from>
    <xdr:to>
      <xdr:col>29</xdr:col>
      <xdr:colOff>127000</xdr:colOff>
      <xdr:row>35</xdr:row>
      <xdr:rowOff>92321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4508500" y="6448110"/>
          <a:ext cx="590550" cy="102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168900" y="6626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048250" y="6654096"/>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92321</xdr:rowOff>
    </xdr:from>
    <xdr:to>
      <xdr:col>26</xdr:col>
      <xdr:colOff>50800</xdr:colOff>
      <xdr:row>35</xdr:row>
      <xdr:rowOff>311869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3886200" y="6550271"/>
          <a:ext cx="622300" cy="219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457700" y="6668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165600" y="6754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311869</xdr:rowOff>
    </xdr:from>
    <xdr:to>
      <xdr:col>22</xdr:col>
      <xdr:colOff>114300</xdr:colOff>
      <xdr:row>35</xdr:row>
      <xdr:rowOff>319207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257550" y="6769819"/>
          <a:ext cx="628650" cy="7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3835400" y="6700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543300" y="646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231379</xdr:rowOff>
    </xdr:from>
    <xdr:to>
      <xdr:col>18</xdr:col>
      <xdr:colOff>177800</xdr:colOff>
      <xdr:row>35</xdr:row>
      <xdr:rowOff>319207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622550" y="6689329"/>
          <a:ext cx="635000" cy="87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213100" y="675520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914650" y="6841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571750" y="6769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55112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279650" y="685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282260</xdr:rowOff>
    </xdr:from>
    <xdr:to>
      <xdr:col>29</xdr:col>
      <xdr:colOff>177800</xdr:colOff>
      <xdr:row>35</xdr:row>
      <xdr:rowOff>40960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048250" y="639731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127337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168900" y="624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41521</xdr:rowOff>
    </xdr:from>
    <xdr:to>
      <xdr:col>26</xdr:col>
      <xdr:colOff>101600</xdr:colOff>
      <xdr:row>35</xdr:row>
      <xdr:rowOff>143121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457700" y="6499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153298</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65600" y="6268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261069</xdr:rowOff>
    </xdr:from>
    <xdr:to>
      <xdr:col>22</xdr:col>
      <xdr:colOff>165100</xdr:colOff>
      <xdr:row>36</xdr:row>
      <xdr:rowOff>19769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835400" y="6719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4546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543300" y="680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268407</xdr:rowOff>
    </xdr:from>
    <xdr:to>
      <xdr:col>19</xdr:col>
      <xdr:colOff>38100</xdr:colOff>
      <xdr:row>36</xdr:row>
      <xdr:rowOff>27107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213100" y="6726357"/>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37284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914650" y="649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180579</xdr:rowOff>
    </xdr:from>
    <xdr:to>
      <xdr:col>15</xdr:col>
      <xdr:colOff>101600</xdr:colOff>
      <xdr:row>35</xdr:row>
      <xdr:rowOff>282179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571750" y="6638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292356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279650" y="640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10,297
10,253
139.44
8,080,180
7,634,323
420,195
5,265,670
4,058,716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858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751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858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858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858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176395" y="5122674"/>
          <a:ext cx="1270" cy="103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229100" y="615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108450" y="6155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229100" y="491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108450" y="51226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142516</xdr:rowOff>
    </xdr:from>
    <xdr:to>
      <xdr:col>24</xdr:col>
      <xdr:colOff>63500</xdr:colOff>
      <xdr:row>34</xdr:row>
      <xdr:rowOff>157362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429000" y="5762266"/>
          <a:ext cx="749300" cy="1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229100" y="5858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127500" y="58804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157362</xdr:rowOff>
    </xdr:from>
    <xdr:to>
      <xdr:col>19</xdr:col>
      <xdr:colOff>177800</xdr:colOff>
      <xdr:row>35</xdr:row>
      <xdr:rowOff>1306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622550" y="5777112"/>
          <a:ext cx="806450" cy="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384550" y="58908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154895" y="597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1306</xdr:rowOff>
    </xdr:from>
    <xdr:to>
      <xdr:col>15</xdr:col>
      <xdr:colOff>50800</xdr:colOff>
      <xdr:row>35</xdr:row>
      <xdr:rowOff>14715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1828800" y="5786156"/>
          <a:ext cx="793750" cy="1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571750" y="5899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361145" y="59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14715</xdr:rowOff>
    </xdr:from>
    <xdr:to>
      <xdr:col>10</xdr:col>
      <xdr:colOff>114300</xdr:colOff>
      <xdr:row>36</xdr:row>
      <xdr:rowOff>15739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028700" y="5799565"/>
          <a:ext cx="800100" cy="16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778000" y="5905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548345" y="599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984250" y="5959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102531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786911" y="60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91716</xdr:rowOff>
    </xdr:from>
    <xdr:to>
      <xdr:col>24</xdr:col>
      <xdr:colOff>114300</xdr:colOff>
      <xdr:row>35</xdr:row>
      <xdr:rowOff>21866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127500" y="57114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114593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229100" y="556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106562</xdr:rowOff>
    </xdr:from>
    <xdr:to>
      <xdr:col>20</xdr:col>
      <xdr:colOff>38100</xdr:colOff>
      <xdr:row>35</xdr:row>
      <xdr:rowOff>36712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384550" y="57263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53239</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154895" y="550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121956</xdr:rowOff>
    </xdr:from>
    <xdr:to>
      <xdr:col>15</xdr:col>
      <xdr:colOff>101600</xdr:colOff>
      <xdr:row>35</xdr:row>
      <xdr:rowOff>52106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571750" y="57417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68633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361145" y="5523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135365</xdr:rowOff>
    </xdr:from>
    <xdr:to>
      <xdr:col>10</xdr:col>
      <xdr:colOff>165100</xdr:colOff>
      <xdr:row>35</xdr:row>
      <xdr:rowOff>65515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778000" y="57551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82042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548345" y="553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136389</xdr:rowOff>
    </xdr:from>
    <xdr:to>
      <xdr:col>6</xdr:col>
      <xdr:colOff>38100</xdr:colOff>
      <xdr:row>36</xdr:row>
      <xdr:rowOff>66539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984250" y="59212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83066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754595" y="570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176395" y="8458136"/>
          <a:ext cx="1270" cy="103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229100" y="949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108450" y="9490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229100" y="824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108450" y="8458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142132</xdr:rowOff>
    </xdr:from>
    <xdr:to>
      <xdr:col>24</xdr:col>
      <xdr:colOff>63500</xdr:colOff>
      <xdr:row>55</xdr:row>
      <xdr:rowOff>142987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429000" y="9228982"/>
          <a:ext cx="749300" cy="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229100" y="9195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127500" y="92167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142132</xdr:rowOff>
    </xdr:from>
    <xdr:to>
      <xdr:col>19</xdr:col>
      <xdr:colOff>177800</xdr:colOff>
      <xdr:row>55</xdr:row>
      <xdr:rowOff>159131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622550" y="9228982"/>
          <a:ext cx="80645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384550" y="92120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154895" y="929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159131</xdr:rowOff>
    </xdr:from>
    <xdr:to>
      <xdr:col>15</xdr:col>
      <xdr:colOff>50800</xdr:colOff>
      <xdr:row>55</xdr:row>
      <xdr:rowOff>168477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1828800" y="9245981"/>
          <a:ext cx="79375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571750" y="92512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393461" y="933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80378</xdr:rowOff>
    </xdr:from>
    <xdr:to>
      <xdr:col>10</xdr:col>
      <xdr:colOff>114300</xdr:colOff>
      <xdr:row>55</xdr:row>
      <xdr:rowOff>168477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028700" y="9167228"/>
          <a:ext cx="800100" cy="8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778000" y="92549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580661" y="934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984250" y="92488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83260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786911" y="933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92187</xdr:rowOff>
    </xdr:from>
    <xdr:to>
      <xdr:col>24</xdr:col>
      <xdr:colOff>114300</xdr:colOff>
      <xdr:row>56</xdr:row>
      <xdr:rowOff>22337</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127500" y="91790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115064</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229100" y="903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91332</xdr:rowOff>
    </xdr:from>
    <xdr:to>
      <xdr:col>20</xdr:col>
      <xdr:colOff>38100</xdr:colOff>
      <xdr:row>56</xdr:row>
      <xdr:rowOff>21482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384550" y="91781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38009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154895" y="895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108331</xdr:rowOff>
    </xdr:from>
    <xdr:to>
      <xdr:col>15</xdr:col>
      <xdr:colOff>101600</xdr:colOff>
      <xdr:row>56</xdr:row>
      <xdr:rowOff>38481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571750" y="91951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55008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361145" y="897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117677</xdr:rowOff>
    </xdr:from>
    <xdr:to>
      <xdr:col>10</xdr:col>
      <xdr:colOff>165100</xdr:colOff>
      <xdr:row>56</xdr:row>
      <xdr:rowOff>47827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778000" y="92045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64354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548345" y="898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29578</xdr:rowOff>
    </xdr:from>
    <xdr:to>
      <xdr:col>6</xdr:col>
      <xdr:colOff>38100</xdr:colOff>
      <xdr:row>55</xdr:row>
      <xdr:rowOff>131178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984250" y="91164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147705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754595" y="890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116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116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116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176395" y="11748181"/>
          <a:ext cx="1270" cy="124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229100" y="1299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108450" y="129956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229100" y="1153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108450" y="117481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147884</xdr:rowOff>
    </xdr:from>
    <xdr:to>
      <xdr:col>24</xdr:col>
      <xdr:colOff>63500</xdr:colOff>
      <xdr:row>77</xdr:row>
      <xdr:rowOff>132476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429000" y="12701834"/>
          <a:ext cx="749300" cy="14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229100" y="12522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127500" y="126645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147884</xdr:rowOff>
    </xdr:from>
    <xdr:to>
      <xdr:col>19</xdr:col>
      <xdr:colOff>177800</xdr:colOff>
      <xdr:row>77</xdr:row>
      <xdr:rowOff>73864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622550" y="12701834"/>
          <a:ext cx="806450" cy="9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384550" y="126648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32214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219528" y="127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18084</xdr:rowOff>
    </xdr:from>
    <xdr:to>
      <xdr:col>15</xdr:col>
      <xdr:colOff>50800</xdr:colOff>
      <xdr:row>77</xdr:row>
      <xdr:rowOff>73864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1828800" y="12737134"/>
          <a:ext cx="793750" cy="5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571750" y="126726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406728" y="1245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18084</xdr:rowOff>
    </xdr:from>
    <xdr:to>
      <xdr:col>10</xdr:col>
      <xdr:colOff>114300</xdr:colOff>
      <xdr:row>78</xdr:row>
      <xdr:rowOff>31618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028700" y="12737134"/>
          <a:ext cx="800100" cy="17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778000" y="12710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78117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612978" y="1279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984250" y="127393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19228" y="1252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81676</xdr:rowOff>
    </xdr:from>
    <xdr:to>
      <xdr:col>24</xdr:col>
      <xdr:colOff>114300</xdr:colOff>
      <xdr:row>78</xdr:row>
      <xdr:rowOff>11826</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127500" y="128007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60103</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229100" y="1277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97084</xdr:rowOff>
    </xdr:from>
    <xdr:to>
      <xdr:col>20</xdr:col>
      <xdr:colOff>38100</xdr:colOff>
      <xdr:row>77</xdr:row>
      <xdr:rowOff>27234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384550" y="126510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43761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219528" y="124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23064</xdr:rowOff>
    </xdr:from>
    <xdr:to>
      <xdr:col>15</xdr:col>
      <xdr:colOff>101600</xdr:colOff>
      <xdr:row>77</xdr:row>
      <xdr:rowOff>124664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571750" y="1274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115791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406728" y="1283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138734</xdr:rowOff>
    </xdr:from>
    <xdr:to>
      <xdr:col>10</xdr:col>
      <xdr:colOff>165100</xdr:colOff>
      <xdr:row>77</xdr:row>
      <xdr:rowOff>68884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778000" y="126926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85412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612978" y="1247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152268</xdr:rowOff>
    </xdr:from>
    <xdr:to>
      <xdr:col>6</xdr:col>
      <xdr:colOff>38100</xdr:colOff>
      <xdr:row>78</xdr:row>
      <xdr:rowOff>82418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984250" y="128713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73545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19228" y="1295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176395" y="14969170"/>
          <a:ext cx="1270" cy="1494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229100" y="1646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108450" y="164637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229100" y="1475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108450" y="14969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163757</xdr:rowOff>
    </xdr:from>
    <xdr:to>
      <xdr:col>24</xdr:col>
      <xdr:colOff>63500</xdr:colOff>
      <xdr:row>96</xdr:row>
      <xdr:rowOff>40804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429000" y="15880007"/>
          <a:ext cx="749300" cy="4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229100" y="15584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127500" y="157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40804</xdr:rowOff>
    </xdr:from>
    <xdr:to>
      <xdr:col>19</xdr:col>
      <xdr:colOff>177800</xdr:colOff>
      <xdr:row>97</xdr:row>
      <xdr:rowOff>31235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622550" y="15928504"/>
          <a:ext cx="806450" cy="16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384550" y="158244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187211" y="1559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26586</xdr:rowOff>
    </xdr:from>
    <xdr:to>
      <xdr:col>15</xdr:col>
      <xdr:colOff>50800</xdr:colOff>
      <xdr:row>97</xdr:row>
      <xdr:rowOff>31235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1828800" y="16085736"/>
          <a:ext cx="79375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571750" y="157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393461" y="1548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129653</xdr:rowOff>
    </xdr:from>
    <xdr:to>
      <xdr:col>10</xdr:col>
      <xdr:colOff>114300</xdr:colOff>
      <xdr:row>97</xdr:row>
      <xdr:rowOff>26586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028700" y="16017353"/>
          <a:ext cx="800100" cy="6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778000" y="159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580661" y="1572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984250" y="159633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786911" y="1573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112957</xdr:rowOff>
    </xdr:from>
    <xdr:to>
      <xdr:col>24</xdr:col>
      <xdr:colOff>114300</xdr:colOff>
      <xdr:row>96</xdr:row>
      <xdr:rowOff>43107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127500" y="1582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91384</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229100" y="1580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161454</xdr:rowOff>
    </xdr:from>
    <xdr:to>
      <xdr:col>20</xdr:col>
      <xdr:colOff>38100</xdr:colOff>
      <xdr:row>96</xdr:row>
      <xdr:rowOff>91604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384550" y="158777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82731</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187211" y="1597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151885</xdr:rowOff>
    </xdr:from>
    <xdr:to>
      <xdr:col>15</xdr:col>
      <xdr:colOff>101600</xdr:colOff>
      <xdr:row>97</xdr:row>
      <xdr:rowOff>82035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571750" y="160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73162</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393461" y="1613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147236</xdr:rowOff>
    </xdr:from>
    <xdr:to>
      <xdr:col>10</xdr:col>
      <xdr:colOff>165100</xdr:colOff>
      <xdr:row>97</xdr:row>
      <xdr:rowOff>77386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778000" y="1603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68513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580661" y="1612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78853</xdr:rowOff>
    </xdr:from>
    <xdr:to>
      <xdr:col>6</xdr:col>
      <xdr:colOff>38100</xdr:colOff>
      <xdr:row>97</xdr:row>
      <xdr:rowOff>9003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984250" y="159665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786911" y="1605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41803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41803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41803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9427845" y="5261187"/>
          <a:ext cx="1270" cy="952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9480550" y="62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9359900" y="62135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9480550" y="504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359900" y="52611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76149</xdr:rowOff>
    </xdr:from>
    <xdr:to>
      <xdr:col>55</xdr:col>
      <xdr:colOff>0</xdr:colOff>
      <xdr:row>34</xdr:row>
      <xdr:rowOff>104875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686800" y="5695899"/>
          <a:ext cx="74295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9480550" y="584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9398000" y="58621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76149</xdr:rowOff>
    </xdr:from>
    <xdr:to>
      <xdr:col>50</xdr:col>
      <xdr:colOff>114300</xdr:colOff>
      <xdr:row>34</xdr:row>
      <xdr:rowOff>110302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7886700" y="5695899"/>
          <a:ext cx="8001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36000" y="58688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06345" y="59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3994</xdr:rowOff>
    </xdr:from>
    <xdr:to>
      <xdr:col>45</xdr:col>
      <xdr:colOff>177800</xdr:colOff>
      <xdr:row>34</xdr:row>
      <xdr:rowOff>110302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080250" y="5293544"/>
          <a:ext cx="806450" cy="43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42250" y="59006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612595" y="598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3994</xdr:rowOff>
    </xdr:from>
    <xdr:to>
      <xdr:col>41</xdr:col>
      <xdr:colOff>50800</xdr:colOff>
      <xdr:row>35</xdr:row>
      <xdr:rowOff>167082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286500" y="5293544"/>
          <a:ext cx="793750" cy="65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029450" y="54568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88564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6818845" y="554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235700" y="59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038361" y="607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54075</xdr:rowOff>
    </xdr:from>
    <xdr:to>
      <xdr:col>55</xdr:col>
      <xdr:colOff>50800</xdr:colOff>
      <xdr:row>34</xdr:row>
      <xdr:rowOff>155675</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9398000" y="56738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76952</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9480550" y="5531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25349</xdr:rowOff>
    </xdr:from>
    <xdr:to>
      <xdr:col>50</xdr:col>
      <xdr:colOff>165100</xdr:colOff>
      <xdr:row>34</xdr:row>
      <xdr:rowOff>126949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8636000" y="564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143476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06345" y="54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59502</xdr:rowOff>
    </xdr:from>
    <xdr:to>
      <xdr:col>46</xdr:col>
      <xdr:colOff>38100</xdr:colOff>
      <xdr:row>34</xdr:row>
      <xdr:rowOff>161102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7842250" y="56792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6179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12595" y="546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124644</xdr:rowOff>
    </xdr:from>
    <xdr:to>
      <xdr:col>41</xdr:col>
      <xdr:colOff>101600</xdr:colOff>
      <xdr:row>32</xdr:row>
      <xdr:rowOff>54794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029450" y="52490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71321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818845" y="503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116282</xdr:rowOff>
    </xdr:from>
    <xdr:to>
      <xdr:col>36</xdr:col>
      <xdr:colOff>165100</xdr:colOff>
      <xdr:row>36</xdr:row>
      <xdr:rowOff>46432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235700" y="59011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62959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006045" y="56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541803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541803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41803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41803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427845" y="8345954"/>
          <a:ext cx="1270" cy="146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9480550" y="98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359900" y="980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9480550" y="812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359900" y="8345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25740</xdr:rowOff>
    </xdr:from>
    <xdr:to>
      <xdr:col>55</xdr:col>
      <xdr:colOff>0</xdr:colOff>
      <xdr:row>58</xdr:row>
      <xdr:rowOff>87175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686800" y="9607890"/>
          <a:ext cx="742950" cy="6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9480550" y="9326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398000" y="94684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17033</xdr:rowOff>
    </xdr:from>
    <xdr:to>
      <xdr:col>50</xdr:col>
      <xdr:colOff>114300</xdr:colOff>
      <xdr:row>58</xdr:row>
      <xdr:rowOff>25740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86700" y="9599183"/>
          <a:ext cx="800100" cy="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36000" y="9509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38661" y="929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9920</xdr:rowOff>
    </xdr:from>
    <xdr:to>
      <xdr:col>45</xdr:col>
      <xdr:colOff>177800</xdr:colOff>
      <xdr:row>58</xdr:row>
      <xdr:rowOff>17033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080250" y="9592070"/>
          <a:ext cx="80645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42250" y="94887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644911" y="927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136846</xdr:rowOff>
    </xdr:from>
    <xdr:to>
      <xdr:col>41</xdr:col>
      <xdr:colOff>50800</xdr:colOff>
      <xdr:row>58</xdr:row>
      <xdr:rowOff>9920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286500" y="9553896"/>
          <a:ext cx="793750" cy="3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029450" y="94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818845" y="921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235700" y="947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006045" y="925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36375</xdr:rowOff>
    </xdr:from>
    <xdr:to>
      <xdr:col>55</xdr:col>
      <xdr:colOff>50800</xdr:colOff>
      <xdr:row>58</xdr:row>
      <xdr:rowOff>137975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398000" y="9618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14802</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9480550" y="95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146390</xdr:rowOff>
    </xdr:from>
    <xdr:to>
      <xdr:col>50</xdr:col>
      <xdr:colOff>165100</xdr:colOff>
      <xdr:row>58</xdr:row>
      <xdr:rowOff>76540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36000" y="9563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67667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38661" y="964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137683</xdr:rowOff>
    </xdr:from>
    <xdr:to>
      <xdr:col>46</xdr:col>
      <xdr:colOff>38100</xdr:colOff>
      <xdr:row>58</xdr:row>
      <xdr:rowOff>67833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42250" y="95547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58960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44911" y="964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130570</xdr:rowOff>
    </xdr:from>
    <xdr:to>
      <xdr:col>41</xdr:col>
      <xdr:colOff>101600</xdr:colOff>
      <xdr:row>58</xdr:row>
      <xdr:rowOff>60720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029450" y="9547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51847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851161" y="963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86046</xdr:rowOff>
    </xdr:from>
    <xdr:to>
      <xdr:col>36</xdr:col>
      <xdr:colOff>165100</xdr:colOff>
      <xdr:row>58</xdr:row>
      <xdr:rowOff>16196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235700" y="9503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7323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038361" y="958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5956300" y="131481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572656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5956300" y="12834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4821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956300" y="12520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4821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2206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4821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1892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41803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956300" y="11572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41803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427845" y="11660987"/>
          <a:ext cx="1270" cy="1487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9480550" y="13151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35990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9480550" y="11442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359900" y="11660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39159</xdr:rowOff>
    </xdr:from>
    <xdr:to>
      <xdr:col>55</xdr:col>
      <xdr:colOff>0</xdr:colOff>
      <xdr:row>79</xdr:row>
      <xdr:rowOff>77956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686800" y="13088409"/>
          <a:ext cx="742950" cy="3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9480550" y="126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398000" y="128394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39159</xdr:rowOff>
    </xdr:from>
    <xdr:to>
      <xdr:col>50</xdr:col>
      <xdr:colOff>114300</xdr:colOff>
      <xdr:row>79</xdr:row>
      <xdr:rowOff>60474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86700" y="13088409"/>
          <a:ext cx="800100" cy="2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36000" y="12826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38661" y="1260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31028</xdr:rowOff>
    </xdr:from>
    <xdr:to>
      <xdr:col>45</xdr:col>
      <xdr:colOff>177800</xdr:colOff>
      <xdr:row>79</xdr:row>
      <xdr:rowOff>60474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080250" y="13080278"/>
          <a:ext cx="806450" cy="2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42250" y="12746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44911" y="1253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31028</xdr:rowOff>
    </xdr:from>
    <xdr:to>
      <xdr:col>41</xdr:col>
      <xdr:colOff>50800</xdr:colOff>
      <xdr:row>79</xdr:row>
      <xdr:rowOff>69236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286500" y="13080278"/>
          <a:ext cx="793750" cy="3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029450" y="126279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851161" y="124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235700" y="127064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038361" y="1248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27156</xdr:rowOff>
    </xdr:from>
    <xdr:to>
      <xdr:col>55</xdr:col>
      <xdr:colOff>50800</xdr:colOff>
      <xdr:row>79</xdr:row>
      <xdr:rowOff>128756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398000" y="130764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113533</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9480550" y="1299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159809</xdr:rowOff>
    </xdr:from>
    <xdr:to>
      <xdr:col>50</xdr:col>
      <xdr:colOff>165100</xdr:colOff>
      <xdr:row>79</xdr:row>
      <xdr:rowOff>89959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36000" y="130439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81086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70978" y="1313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9674</xdr:rowOff>
    </xdr:from>
    <xdr:to>
      <xdr:col>46</xdr:col>
      <xdr:colOff>38100</xdr:colOff>
      <xdr:row>79</xdr:row>
      <xdr:rowOff>111274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42250" y="130589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102401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7228" y="1315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151678</xdr:rowOff>
    </xdr:from>
    <xdr:to>
      <xdr:col>41</xdr:col>
      <xdr:colOff>101600</xdr:colOff>
      <xdr:row>79</xdr:row>
      <xdr:rowOff>81828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029450" y="130358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72955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864428" y="1312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18436</xdr:rowOff>
    </xdr:from>
    <xdr:to>
      <xdr:col>36</xdr:col>
      <xdr:colOff>165100</xdr:colOff>
      <xdr:row>79</xdr:row>
      <xdr:rowOff>120036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235700" y="1306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111163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0678" y="1316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9427845" y="14895249"/>
          <a:ext cx="1270" cy="144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9480550" y="1634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359900" y="163367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9480550" y="14683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359900" y="148952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29904</xdr:rowOff>
    </xdr:from>
    <xdr:to>
      <xdr:col>55</xdr:col>
      <xdr:colOff>0</xdr:colOff>
      <xdr:row>97</xdr:row>
      <xdr:rowOff>112063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686800" y="16089054"/>
          <a:ext cx="742950" cy="8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9480550" y="15853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398000" y="160018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27722</xdr:rowOff>
    </xdr:from>
    <xdr:to>
      <xdr:col>50</xdr:col>
      <xdr:colOff>114300</xdr:colOff>
      <xdr:row>97</xdr:row>
      <xdr:rowOff>29904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86700" y="16086872"/>
          <a:ext cx="800100" cy="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36000" y="160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38661" y="1616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7139</xdr:rowOff>
    </xdr:from>
    <xdr:to>
      <xdr:col>45</xdr:col>
      <xdr:colOff>177800</xdr:colOff>
      <xdr:row>97</xdr:row>
      <xdr:rowOff>27722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080250" y="16066289"/>
          <a:ext cx="806450" cy="2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42250" y="160705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44911" y="1616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104958</xdr:rowOff>
    </xdr:from>
    <xdr:to>
      <xdr:col>41</xdr:col>
      <xdr:colOff>50800</xdr:colOff>
      <xdr:row>97</xdr:row>
      <xdr:rowOff>7139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286500" y="15992658"/>
          <a:ext cx="793750" cy="7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029450" y="1603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851161" y="1612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235700" y="1606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038361" y="1615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61263</xdr:rowOff>
    </xdr:from>
    <xdr:to>
      <xdr:col>55</xdr:col>
      <xdr:colOff>50800</xdr:colOff>
      <xdr:row>97</xdr:row>
      <xdr:rowOff>162863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398000" y="161204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39690</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9480550" y="1609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150554</xdr:rowOff>
    </xdr:from>
    <xdr:to>
      <xdr:col>50</xdr:col>
      <xdr:colOff>165100</xdr:colOff>
      <xdr:row>97</xdr:row>
      <xdr:rowOff>80704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36000" y="160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97231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38661" y="1581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148372</xdr:rowOff>
    </xdr:from>
    <xdr:to>
      <xdr:col>46</xdr:col>
      <xdr:colOff>38100</xdr:colOff>
      <xdr:row>97</xdr:row>
      <xdr:rowOff>78522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42250" y="160360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95049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44911" y="1581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127789</xdr:rowOff>
    </xdr:from>
    <xdr:to>
      <xdr:col>41</xdr:col>
      <xdr:colOff>101600</xdr:colOff>
      <xdr:row>97</xdr:row>
      <xdr:rowOff>57939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029450" y="160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74466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851161" y="1579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54158</xdr:rowOff>
    </xdr:from>
    <xdr:to>
      <xdr:col>36</xdr:col>
      <xdr:colOff>165100</xdr:colOff>
      <xdr:row>96</xdr:row>
      <xdr:rowOff>155758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235700" y="1594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038361" y="1571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07336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073360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073360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4698345" y="5309738"/>
          <a:ext cx="1269" cy="11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47447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6113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4744700" y="509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611350" y="53097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96220</xdr:rowOff>
    </xdr:from>
    <xdr:to>
      <xdr:col>85</xdr:col>
      <xdr:colOff>127000</xdr:colOff>
      <xdr:row>38</xdr:row>
      <xdr:rowOff>113319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938250" y="6376370"/>
          <a:ext cx="7620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4744700" y="6122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649450" y="62707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106987</xdr:rowOff>
    </xdr:from>
    <xdr:to>
      <xdr:col>81</xdr:col>
      <xdr:colOff>50800</xdr:colOff>
      <xdr:row>38</xdr:row>
      <xdr:rowOff>113319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3144500" y="6387137"/>
          <a:ext cx="79375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887450" y="6218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722428" y="600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88814</xdr:rowOff>
    </xdr:from>
    <xdr:to>
      <xdr:col>76</xdr:col>
      <xdr:colOff>114300</xdr:colOff>
      <xdr:row>38</xdr:row>
      <xdr:rowOff>106987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344400" y="6368964"/>
          <a:ext cx="8001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093700" y="62173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928678" y="599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79966</xdr:rowOff>
    </xdr:from>
    <xdr:to>
      <xdr:col>71</xdr:col>
      <xdr:colOff>177800</xdr:colOff>
      <xdr:row>38</xdr:row>
      <xdr:rowOff>88814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1537950" y="6360116"/>
          <a:ext cx="80645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299950" y="62554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134928" y="603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1487150" y="62259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322128" y="600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45420</xdr:rowOff>
    </xdr:from>
    <xdr:to>
      <xdr:col>85</xdr:col>
      <xdr:colOff>177800</xdr:colOff>
      <xdr:row>38</xdr:row>
      <xdr:rowOff>147020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649450" y="63255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134101</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4744700" y="624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62519</xdr:rowOff>
    </xdr:from>
    <xdr:to>
      <xdr:col>81</xdr:col>
      <xdr:colOff>101600</xdr:colOff>
      <xdr:row>38</xdr:row>
      <xdr:rowOff>164119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887450" y="634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155246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722428" y="643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56187</xdr:rowOff>
    </xdr:from>
    <xdr:to>
      <xdr:col>76</xdr:col>
      <xdr:colOff>165100</xdr:colOff>
      <xdr:row>38</xdr:row>
      <xdr:rowOff>157787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093700" y="633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148914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928678" y="642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38014</xdr:rowOff>
    </xdr:from>
    <xdr:to>
      <xdr:col>72</xdr:col>
      <xdr:colOff>38100</xdr:colOff>
      <xdr:row>38</xdr:row>
      <xdr:rowOff>139614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299950" y="63181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130741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34928" y="641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29166</xdr:rowOff>
    </xdr:from>
    <xdr:to>
      <xdr:col>67</xdr:col>
      <xdr:colOff>101600</xdr:colOff>
      <xdr:row>38</xdr:row>
      <xdr:rowOff>130766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1487150" y="630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121893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1322128" y="640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1207750" y="12909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0978014" y="12773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1207750" y="11811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0669481" y="1167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4698345" y="11665765"/>
          <a:ext cx="1269" cy="1190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4744700" y="1286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4611350" y="12856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4744700" y="1144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4611350" y="116657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110182</xdr:rowOff>
    </xdr:from>
    <xdr:to>
      <xdr:col>85</xdr:col>
      <xdr:colOff>127000</xdr:colOff>
      <xdr:row>74</xdr:row>
      <xdr:rowOff>152581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3938250" y="12333932"/>
          <a:ext cx="762000" cy="4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4744700" y="12487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649450" y="125091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110182</xdr:rowOff>
    </xdr:from>
    <xdr:to>
      <xdr:col>81</xdr:col>
      <xdr:colOff>50800</xdr:colOff>
      <xdr:row>75</xdr:row>
      <xdr:rowOff>5792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144500" y="12333932"/>
          <a:ext cx="793750" cy="6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3887450" y="125170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3709161" y="126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5792</xdr:rowOff>
    </xdr:from>
    <xdr:to>
      <xdr:col>76</xdr:col>
      <xdr:colOff>114300</xdr:colOff>
      <xdr:row>75</xdr:row>
      <xdr:rowOff>27081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344400" y="12394642"/>
          <a:ext cx="800100" cy="2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093700" y="125360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896361" y="1262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27081</xdr:rowOff>
    </xdr:from>
    <xdr:to>
      <xdr:col>71</xdr:col>
      <xdr:colOff>177800</xdr:colOff>
      <xdr:row>75</xdr:row>
      <xdr:rowOff>39053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1537950" y="12415931"/>
          <a:ext cx="806450" cy="1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2299950" y="125469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102611" y="1263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1487150" y="1256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101303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308861" y="1265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101781</xdr:rowOff>
    </xdr:from>
    <xdr:to>
      <xdr:col>85</xdr:col>
      <xdr:colOff>177800</xdr:colOff>
      <xdr:row>75</xdr:row>
      <xdr:rowOff>31931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4649450" y="123255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124658</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4744700" y="121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59382</xdr:rowOff>
    </xdr:from>
    <xdr:to>
      <xdr:col>81</xdr:col>
      <xdr:colOff>101600</xdr:colOff>
      <xdr:row>74</xdr:row>
      <xdr:rowOff>160982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3887450" y="1228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6059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676845" y="1206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126442</xdr:rowOff>
    </xdr:from>
    <xdr:to>
      <xdr:col>76</xdr:col>
      <xdr:colOff>165100</xdr:colOff>
      <xdr:row>75</xdr:row>
      <xdr:rowOff>56592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3093700" y="123501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73119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896361" y="1213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147731</xdr:rowOff>
    </xdr:from>
    <xdr:to>
      <xdr:col>72</xdr:col>
      <xdr:colOff>38100</xdr:colOff>
      <xdr:row>75</xdr:row>
      <xdr:rowOff>77881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2299950" y="123714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94408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102611" y="1215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159703</xdr:rowOff>
    </xdr:from>
    <xdr:to>
      <xdr:col>67</xdr:col>
      <xdr:colOff>101600</xdr:colOff>
      <xdr:row>75</xdr:row>
      <xdr:rowOff>89853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1487150" y="123834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106380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308861" y="121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4698345" y="151734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4744700" y="1644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4611350" y="164416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4744700" y="1495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4611350" y="151734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128544</xdr:rowOff>
    </xdr:from>
    <xdr:to>
      <xdr:col>85</xdr:col>
      <xdr:colOff>127000</xdr:colOff>
      <xdr:row>98</xdr:row>
      <xdr:rowOff>162854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3938250" y="16359144"/>
          <a:ext cx="762000" cy="3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4744700" y="16090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4649450" y="1623923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86421</xdr:rowOff>
    </xdr:from>
    <xdr:to>
      <xdr:col>81</xdr:col>
      <xdr:colOff>50800</xdr:colOff>
      <xdr:row>98</xdr:row>
      <xdr:rowOff>162854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144500" y="16317021"/>
          <a:ext cx="793750" cy="7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3887450" y="1623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3709161" y="1601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86421</xdr:rowOff>
    </xdr:from>
    <xdr:to>
      <xdr:col>76</xdr:col>
      <xdr:colOff>114300</xdr:colOff>
      <xdr:row>99</xdr:row>
      <xdr:rowOff>31838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344400" y="16317021"/>
          <a:ext cx="800100" cy="11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093700" y="1622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896361" y="1599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31838</xdr:rowOff>
    </xdr:from>
    <xdr:to>
      <xdr:col>71</xdr:col>
      <xdr:colOff>177800</xdr:colOff>
      <xdr:row>99</xdr:row>
      <xdr:rowOff>32525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1537950" y="16433888"/>
          <a:ext cx="80645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299950" y="162915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102611" y="160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1487150" y="1629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308861" y="1607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77744</xdr:rowOff>
    </xdr:from>
    <xdr:to>
      <xdr:col>85</xdr:col>
      <xdr:colOff>177800</xdr:colOff>
      <xdr:row>99</xdr:row>
      <xdr:rowOff>7894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4649450" y="1630834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164121</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4744700" y="1622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112054</xdr:rowOff>
    </xdr:from>
    <xdr:to>
      <xdr:col>81</xdr:col>
      <xdr:colOff>101600</xdr:colOff>
      <xdr:row>99</xdr:row>
      <xdr:rowOff>42204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3887450" y="1634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33331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709161" y="1643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35621</xdr:rowOff>
    </xdr:from>
    <xdr:to>
      <xdr:col>76</xdr:col>
      <xdr:colOff>165100</xdr:colOff>
      <xdr:row>98</xdr:row>
      <xdr:rowOff>137221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3093700" y="1626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128348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896361" y="1635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152488</xdr:rowOff>
    </xdr:from>
    <xdr:to>
      <xdr:col>72</xdr:col>
      <xdr:colOff>38100</xdr:colOff>
      <xdr:row>99</xdr:row>
      <xdr:rowOff>82638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2299950" y="163830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73765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134928" y="164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153175</xdr:rowOff>
    </xdr:from>
    <xdr:to>
      <xdr:col>67</xdr:col>
      <xdr:colOff>101600</xdr:colOff>
      <xdr:row>99</xdr:row>
      <xdr:rowOff>83325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1487150" y="163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74452</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1322128" y="1647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60491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19949795" y="5045466"/>
          <a:ext cx="1269" cy="137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00025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0002500" y="482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9881850" y="50454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0002500" y="6061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19900900" y="620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19157950" y="62207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992928" y="60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8345150" y="6197458"/>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180128" y="597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7551400" y="617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386378" y="5960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6757650" y="61661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6592628" y="594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000250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59850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59850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59850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59850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19949795" y="8242465"/>
          <a:ext cx="1269" cy="154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0002500" y="9795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0002500" y="802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9881850" y="82424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30620</xdr:rowOff>
    </xdr:from>
    <xdr:to>
      <xdr:col>116</xdr:col>
      <xdr:colOff>63500</xdr:colOff>
      <xdr:row>59</xdr:row>
      <xdr:rowOff>37897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9202400" y="9777870"/>
          <a:ext cx="7493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0002500" y="9510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19900900" y="96532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37897</xdr:rowOff>
    </xdr:from>
    <xdr:to>
      <xdr:col>111</xdr:col>
      <xdr:colOff>177800</xdr:colOff>
      <xdr:row>59</xdr:row>
      <xdr:rowOff>37973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8395950" y="9785147"/>
          <a:ext cx="80645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19157950" y="96377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992928" y="941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37973</xdr:rowOff>
    </xdr:from>
    <xdr:to>
      <xdr:col>107</xdr:col>
      <xdr:colOff>50800</xdr:colOff>
      <xdr:row>59</xdr:row>
      <xdr:rowOff>39459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7602200" y="9785223"/>
          <a:ext cx="79375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8345150" y="96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180128" y="941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39459</xdr:rowOff>
    </xdr:from>
    <xdr:to>
      <xdr:col>102</xdr:col>
      <xdr:colOff>114300</xdr:colOff>
      <xdr:row>59</xdr:row>
      <xdr:rowOff>41593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6802100" y="9786709"/>
          <a:ext cx="8001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75514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386378"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6757650" y="96574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6592628" y="94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151270</xdr:rowOff>
    </xdr:from>
    <xdr:to>
      <xdr:col>116</xdr:col>
      <xdr:colOff>114300</xdr:colOff>
      <xdr:row>59</xdr:row>
      <xdr:rowOff>81420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19900900" y="9733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66197</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0002500" y="9648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158547</xdr:rowOff>
    </xdr:from>
    <xdr:to>
      <xdr:col>112</xdr:col>
      <xdr:colOff>38100</xdr:colOff>
      <xdr:row>59</xdr:row>
      <xdr:rowOff>88697</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9157950" y="97406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79824</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032167" y="9827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158623</xdr:rowOff>
    </xdr:from>
    <xdr:to>
      <xdr:col>107</xdr:col>
      <xdr:colOff>101600</xdr:colOff>
      <xdr:row>59</xdr:row>
      <xdr:rowOff>88773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8345150" y="97407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79900</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225717" y="982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160109</xdr:rowOff>
    </xdr:from>
    <xdr:to>
      <xdr:col>102</xdr:col>
      <xdr:colOff>165100</xdr:colOff>
      <xdr:row>59</xdr:row>
      <xdr:rowOff>90259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7551400" y="97422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81386</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431967" y="9828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162243</xdr:rowOff>
    </xdr:from>
    <xdr:to>
      <xdr:col>98</xdr:col>
      <xdr:colOff>38100</xdr:colOff>
      <xdr:row>59</xdr:row>
      <xdr:rowOff>92393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6757650" y="97443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83520</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6651483" y="9830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62485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59850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59850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19949795" y="11642667"/>
          <a:ext cx="1269" cy="1473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0002500" y="1311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9881850" y="131156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0002500" y="1142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9881850" y="11642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40008</xdr:rowOff>
    </xdr:from>
    <xdr:to>
      <xdr:col>116</xdr:col>
      <xdr:colOff>63500</xdr:colOff>
      <xdr:row>76</xdr:row>
      <xdr:rowOff>75366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19202400" y="12593958"/>
          <a:ext cx="749300" cy="3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0002500" y="12338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900900" y="124810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63162</xdr:rowOff>
    </xdr:from>
    <xdr:to>
      <xdr:col>111</xdr:col>
      <xdr:colOff>177800</xdr:colOff>
      <xdr:row>76</xdr:row>
      <xdr:rowOff>75366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395950" y="12617112"/>
          <a:ext cx="806450" cy="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9157950" y="124582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960611" y="1223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63162</xdr:rowOff>
    </xdr:from>
    <xdr:to>
      <xdr:col>107</xdr:col>
      <xdr:colOff>50800</xdr:colOff>
      <xdr:row>76</xdr:row>
      <xdr:rowOff>98585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7602200" y="12617112"/>
          <a:ext cx="793750" cy="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8345150" y="124652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166861" y="1224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136957</xdr:rowOff>
    </xdr:from>
    <xdr:to>
      <xdr:col>102</xdr:col>
      <xdr:colOff>114300</xdr:colOff>
      <xdr:row>76</xdr:row>
      <xdr:rowOff>98585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6802100" y="12360707"/>
          <a:ext cx="800100" cy="29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7551400" y="12462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354061" y="1224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6757650" y="12492489"/>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24916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6560311" y="125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160658</xdr:rowOff>
    </xdr:from>
    <xdr:to>
      <xdr:col>116</xdr:col>
      <xdr:colOff>114300</xdr:colOff>
      <xdr:row>76</xdr:row>
      <xdr:rowOff>90808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9900900" y="125495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139085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0002500" y="1252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24566</xdr:rowOff>
    </xdr:from>
    <xdr:to>
      <xdr:col>112</xdr:col>
      <xdr:colOff>38100</xdr:colOff>
      <xdr:row>76</xdr:row>
      <xdr:rowOff>126166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157950" y="125785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117293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960611" y="1267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12362</xdr:rowOff>
    </xdr:from>
    <xdr:to>
      <xdr:col>107</xdr:col>
      <xdr:colOff>101600</xdr:colOff>
      <xdr:row>76</xdr:row>
      <xdr:rowOff>113962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8345150" y="1256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105089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166861" y="1265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47785</xdr:rowOff>
    </xdr:from>
    <xdr:to>
      <xdr:col>102</xdr:col>
      <xdr:colOff>165100</xdr:colOff>
      <xdr:row>76</xdr:row>
      <xdr:rowOff>149385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7551400" y="1260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140512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7354061" y="1269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86157</xdr:rowOff>
    </xdr:from>
    <xdr:to>
      <xdr:col>98</xdr:col>
      <xdr:colOff>38100</xdr:colOff>
      <xdr:row>75</xdr:row>
      <xdr:rowOff>16307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6757650" y="123099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32834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6560311" y="1209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人件費</a:t>
          </a:r>
          <a:r>
            <a:rPr kumimoji="1" lang="en-US"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a:t>
          </a:r>
          <a:r>
            <a:rPr kumimoji="1" lang="ja-JP" altLang="ja-JP" sz="1000" baseline="0">
              <a:solidFill>
                <a:schemeClr val="dk1"/>
              </a:solidFill>
              <a:effectLst/>
              <a:latin typeface="+mn-lt"/>
              <a:ea typeface="+mn-ea"/>
              <a:cs typeface="+mn-cs"/>
            </a:rPr>
            <a:t>　保育所等において直営で施設運営を行い</a:t>
          </a:r>
          <a:r>
            <a:rPr kumimoji="1" lang="ja-JP" altLang="en-US" sz="1000" baseline="0">
              <a:solidFill>
                <a:schemeClr val="dk1"/>
              </a:solidFill>
              <a:effectLst/>
              <a:latin typeface="+mn-lt"/>
              <a:ea typeface="+mn-ea"/>
              <a:cs typeface="+mn-cs"/>
            </a:rPr>
            <a:t>、</a:t>
          </a:r>
          <a:r>
            <a:rPr kumimoji="1" lang="ja-JP" altLang="ja-JP" sz="1000" baseline="0">
              <a:solidFill>
                <a:schemeClr val="dk1"/>
              </a:solidFill>
              <a:effectLst/>
              <a:latin typeface="+mn-lt"/>
              <a:ea typeface="+mn-ea"/>
              <a:cs typeface="+mn-cs"/>
            </a:rPr>
            <a:t>多くの会計年度任用職員を雇用している本町では、人件費の割合が高くなっている。今後も行財政改革への取り組みを通じて、人件費の削減に努める。</a:t>
          </a:r>
          <a:endParaRPr lang="ja-JP" altLang="ja-JP" sz="1000">
            <a:effectLst/>
          </a:endParaRPr>
        </a:p>
        <a:p>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普通建設事業費</a:t>
          </a:r>
          <a:r>
            <a:rPr kumimoji="1" lang="en-US"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町内施設の長寿命化改修事業が概ね完了したことにより、令和元年度以降減少傾向にある。今後は施設の安全点検等を実施し、適正管理に努める。</a:t>
          </a:r>
          <a:endParaRPr lang="ja-JP" altLang="ja-JP" sz="1000">
            <a:effectLst/>
          </a:endParaRPr>
        </a:p>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積立金</a:t>
          </a:r>
          <a:r>
            <a:rPr kumimoji="1" lang="en-US" altLang="ja-JP" sz="1000">
              <a:solidFill>
                <a:schemeClr val="dk1"/>
              </a:solidFill>
              <a:effectLst/>
              <a:latin typeface="+mn-lt"/>
              <a:ea typeface="+mn-ea"/>
              <a:cs typeface="+mn-cs"/>
            </a:rPr>
            <a:t>】</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今後予定している大規模なごみ処理施設等建設費負担金分、デジタル化に備え、令和３年度以降公共施設等整備基金の積立額を増額している。</a:t>
          </a:r>
          <a:r>
            <a:rPr kumimoji="1" lang="ja-JP" altLang="en-US" sz="1000">
              <a:solidFill>
                <a:schemeClr val="dk1"/>
              </a:solidFill>
              <a:effectLst/>
              <a:latin typeface="+mn-lt"/>
              <a:ea typeface="+mn-ea"/>
              <a:cs typeface="+mn-cs"/>
            </a:rPr>
            <a:t>財政調整基金は標準財政規模の２割程度を確保できているため、</a:t>
          </a:r>
          <a:r>
            <a:rPr kumimoji="1" lang="ja-JP" altLang="ja-JP" sz="1000">
              <a:solidFill>
                <a:schemeClr val="dk1"/>
              </a:solidFill>
              <a:effectLst/>
              <a:latin typeface="+mn-lt"/>
              <a:ea typeface="+mn-ea"/>
              <a:cs typeface="+mn-cs"/>
            </a:rPr>
            <a:t>過不足のない残高を維持できるような財政運営に取り組む。</a:t>
          </a:r>
          <a:endParaRPr lang="ja-JP" altLang="ja-JP" sz="1000">
            <a:effectLst/>
          </a:endParaRPr>
        </a:p>
        <a:p>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10,297
10,253
139.44
8,080,180
7,634,323
420,195
5,265,670
4,058,716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6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212143"/>
          <a:ext cx="1270" cy="116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37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3756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99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2121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121031</xdr:rowOff>
    </xdr:from>
    <xdr:to>
      <xdr:col>24</xdr:col>
      <xdr:colOff>63500</xdr:colOff>
      <xdr:row>33</xdr:row>
      <xdr:rowOff>159512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429000" y="5575681"/>
          <a:ext cx="7493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893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9152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121031</xdr:rowOff>
    </xdr:from>
    <xdr:to>
      <xdr:col>19</xdr:col>
      <xdr:colOff>177800</xdr:colOff>
      <xdr:row>34</xdr:row>
      <xdr:rowOff>120269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5575681"/>
          <a:ext cx="806450" cy="16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9295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528" y="601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120269</xdr:rowOff>
    </xdr:from>
    <xdr:to>
      <xdr:col>15</xdr:col>
      <xdr:colOff>50800</xdr:colOff>
      <xdr:row>35</xdr:row>
      <xdr:rowOff>2540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740019"/>
          <a:ext cx="793750" cy="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96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728" y="605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2540</xdr:rowOff>
    </xdr:from>
    <xdr:to>
      <xdr:col>10</xdr:col>
      <xdr:colOff>114300</xdr:colOff>
      <xdr:row>35</xdr:row>
      <xdr:rowOff>16066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8700" y="5787390"/>
          <a:ext cx="8001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9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78" y="605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8659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228" y="595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108712</xdr:rowOff>
    </xdr:from>
    <xdr:to>
      <xdr:col>24</xdr:col>
      <xdr:colOff>114300</xdr:colOff>
      <xdr:row>34</xdr:row>
      <xdr:rowOff>38862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5633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131589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42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70231</xdr:rowOff>
    </xdr:from>
    <xdr:to>
      <xdr:col>20</xdr:col>
      <xdr:colOff>38100</xdr:colOff>
      <xdr:row>34</xdr:row>
      <xdr:rowOff>381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5248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528" y="530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69469</xdr:rowOff>
    </xdr:from>
    <xdr:to>
      <xdr:col>15</xdr:col>
      <xdr:colOff>101600</xdr:colOff>
      <xdr:row>34</xdr:row>
      <xdr:rowOff>171069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6892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16146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728" y="54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123190</xdr:rowOff>
    </xdr:from>
    <xdr:to>
      <xdr:col>10</xdr:col>
      <xdr:colOff>165100</xdr:colOff>
      <xdr:row>35</xdr:row>
      <xdr:rowOff>53340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742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69867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78"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136716</xdr:rowOff>
    </xdr:from>
    <xdr:to>
      <xdr:col>6</xdr:col>
      <xdr:colOff>38100</xdr:colOff>
      <xdr:row>35</xdr:row>
      <xdr:rowOff>66866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7564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83393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228" y="553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176395" y="8305726"/>
          <a:ext cx="1270" cy="1290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229100" y="960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108450" y="95965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229100" y="809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83057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18504</xdr:rowOff>
    </xdr:from>
    <xdr:to>
      <xdr:col>24</xdr:col>
      <xdr:colOff>63500</xdr:colOff>
      <xdr:row>57</xdr:row>
      <xdr:rowOff>32057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429000" y="9435554"/>
          <a:ext cx="7493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229100" y="9218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127500" y="93605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160123</xdr:rowOff>
    </xdr:from>
    <xdr:to>
      <xdr:col>19</xdr:col>
      <xdr:colOff>177800</xdr:colOff>
      <xdr:row>57</xdr:row>
      <xdr:rowOff>32057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622550" y="9412073"/>
          <a:ext cx="80645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384550" y="93644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154895" y="914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18690</xdr:rowOff>
    </xdr:from>
    <xdr:to>
      <xdr:col>15</xdr:col>
      <xdr:colOff>50800</xdr:colOff>
      <xdr:row>56</xdr:row>
      <xdr:rowOff>160123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1828800" y="9270640"/>
          <a:ext cx="793750" cy="14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571750" y="9360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361145" y="914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18690</xdr:rowOff>
    </xdr:from>
    <xdr:to>
      <xdr:col>10</xdr:col>
      <xdr:colOff>114300</xdr:colOff>
      <xdr:row>57</xdr:row>
      <xdr:rowOff>4490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028700" y="9270640"/>
          <a:ext cx="800100" cy="15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778000" y="9165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548345" y="89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984250" y="94017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71076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54595" y="948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139154</xdr:rowOff>
    </xdr:from>
    <xdr:to>
      <xdr:col>24</xdr:col>
      <xdr:colOff>114300</xdr:colOff>
      <xdr:row>57</xdr:row>
      <xdr:rowOff>69304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127500" y="93911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117581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229100" y="936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152707</xdr:rowOff>
    </xdr:from>
    <xdr:to>
      <xdr:col>20</xdr:col>
      <xdr:colOff>38100</xdr:colOff>
      <xdr:row>57</xdr:row>
      <xdr:rowOff>82857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384550" y="94046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73984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154895" y="949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109323</xdr:rowOff>
    </xdr:from>
    <xdr:to>
      <xdr:col>15</xdr:col>
      <xdr:colOff>101600</xdr:colOff>
      <xdr:row>57</xdr:row>
      <xdr:rowOff>39473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571750" y="93612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30600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361145" y="944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139340</xdr:rowOff>
    </xdr:from>
    <xdr:to>
      <xdr:col>10</xdr:col>
      <xdr:colOff>165100</xdr:colOff>
      <xdr:row>56</xdr:row>
      <xdr:rowOff>69490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778000" y="9226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60617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548345" y="931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125140</xdr:rowOff>
    </xdr:from>
    <xdr:to>
      <xdr:col>6</xdr:col>
      <xdr:colOff>38100</xdr:colOff>
      <xdr:row>57</xdr:row>
      <xdr:rowOff>55290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984250" y="93770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71817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54595" y="915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88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176395" y="11879141"/>
          <a:ext cx="1270" cy="1002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229100" y="1288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108450" y="128816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229100" y="1166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108450" y="118791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22799</xdr:rowOff>
    </xdr:from>
    <xdr:to>
      <xdr:col>24</xdr:col>
      <xdr:colOff>63500</xdr:colOff>
      <xdr:row>75</xdr:row>
      <xdr:rowOff>73630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429000" y="12411649"/>
          <a:ext cx="749300" cy="5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229100" y="12536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127500" y="12552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22799</xdr:rowOff>
    </xdr:from>
    <xdr:to>
      <xdr:col>19</xdr:col>
      <xdr:colOff>177800</xdr:colOff>
      <xdr:row>75</xdr:row>
      <xdr:rowOff>121393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622550" y="12411649"/>
          <a:ext cx="806450" cy="9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384550" y="125985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154895" y="1269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121393</xdr:rowOff>
    </xdr:from>
    <xdr:to>
      <xdr:col>15</xdr:col>
      <xdr:colOff>50800</xdr:colOff>
      <xdr:row>75</xdr:row>
      <xdr:rowOff>122523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1828800" y="12510243"/>
          <a:ext cx="793750" cy="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571750" y="1256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361145" y="1266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122523</xdr:rowOff>
    </xdr:from>
    <xdr:to>
      <xdr:col>10</xdr:col>
      <xdr:colOff>114300</xdr:colOff>
      <xdr:row>76</xdr:row>
      <xdr:rowOff>57353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028700" y="12511373"/>
          <a:ext cx="800100" cy="9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778000" y="126858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548345" y="1277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984250" y="127197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754595" y="1281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22830</xdr:rowOff>
    </xdr:from>
    <xdr:to>
      <xdr:col>24</xdr:col>
      <xdr:colOff>114300</xdr:colOff>
      <xdr:row>75</xdr:row>
      <xdr:rowOff>124430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127500" y="1241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45707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229100" y="1226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143449</xdr:rowOff>
    </xdr:from>
    <xdr:to>
      <xdr:col>20</xdr:col>
      <xdr:colOff>38100</xdr:colOff>
      <xdr:row>75</xdr:row>
      <xdr:rowOff>73599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384550" y="123671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90126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154895" y="1214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70593</xdr:rowOff>
    </xdr:from>
    <xdr:to>
      <xdr:col>15</xdr:col>
      <xdr:colOff>101600</xdr:colOff>
      <xdr:row>76</xdr:row>
      <xdr:rowOff>744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571750" y="12459443"/>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17270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361145" y="1224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71723</xdr:rowOff>
    </xdr:from>
    <xdr:to>
      <xdr:col>10</xdr:col>
      <xdr:colOff>165100</xdr:colOff>
      <xdr:row>76</xdr:row>
      <xdr:rowOff>1873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778000" y="124605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18400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548345" y="1224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6553</xdr:rowOff>
    </xdr:from>
    <xdr:to>
      <xdr:col>6</xdr:col>
      <xdr:colOff>38100</xdr:colOff>
      <xdr:row>76</xdr:row>
      <xdr:rowOff>108153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984250" y="125605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124681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754595" y="12348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176395" y="14961877"/>
          <a:ext cx="1270" cy="1610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229100" y="1657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108450" y="165720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229100" y="147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08450" y="149618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171236</xdr:rowOff>
    </xdr:from>
    <xdr:to>
      <xdr:col>24</xdr:col>
      <xdr:colOff>63500</xdr:colOff>
      <xdr:row>97</xdr:row>
      <xdr:rowOff>44526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429000" y="16058936"/>
          <a:ext cx="7493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229100" y="15880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127500" y="160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134920</xdr:rowOff>
    </xdr:from>
    <xdr:to>
      <xdr:col>19</xdr:col>
      <xdr:colOff>177800</xdr:colOff>
      <xdr:row>96</xdr:row>
      <xdr:rowOff>171236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622550" y="16022620"/>
          <a:ext cx="806450" cy="3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384550" y="160235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187211" y="1611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134920</xdr:rowOff>
    </xdr:from>
    <xdr:to>
      <xdr:col>15</xdr:col>
      <xdr:colOff>50800</xdr:colOff>
      <xdr:row>97</xdr:row>
      <xdr:rowOff>75757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828800" y="16022620"/>
          <a:ext cx="793750" cy="1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571750" y="1603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393461" y="161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75757</xdr:rowOff>
    </xdr:from>
    <xdr:to>
      <xdr:col>10</xdr:col>
      <xdr:colOff>114300</xdr:colOff>
      <xdr:row>97</xdr:row>
      <xdr:rowOff>100707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028700" y="16134907"/>
          <a:ext cx="800100" cy="2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778000" y="161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580661" y="1620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984250" y="161820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786911" y="1627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165176</xdr:rowOff>
    </xdr:from>
    <xdr:to>
      <xdr:col>24</xdr:col>
      <xdr:colOff>114300</xdr:colOff>
      <xdr:row>97</xdr:row>
      <xdr:rowOff>95326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127500" y="1605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143603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229100" y="1603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120436</xdr:rowOff>
    </xdr:from>
    <xdr:to>
      <xdr:col>20</xdr:col>
      <xdr:colOff>38100</xdr:colOff>
      <xdr:row>97</xdr:row>
      <xdr:rowOff>50586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384550" y="160081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67113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187211" y="1578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84120</xdr:rowOff>
    </xdr:from>
    <xdr:to>
      <xdr:col>15</xdr:col>
      <xdr:colOff>101600</xdr:colOff>
      <xdr:row>97</xdr:row>
      <xdr:rowOff>14270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571750" y="159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30797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393461" y="1574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24957</xdr:rowOff>
    </xdr:from>
    <xdr:to>
      <xdr:col>10</xdr:col>
      <xdr:colOff>165100</xdr:colOff>
      <xdr:row>97</xdr:row>
      <xdr:rowOff>126557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778000" y="1608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143084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580661" y="1585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49907</xdr:rowOff>
    </xdr:from>
    <xdr:to>
      <xdr:col>6</xdr:col>
      <xdr:colOff>38100</xdr:colOff>
      <xdr:row>97</xdr:row>
      <xdr:rowOff>151507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984250" y="161090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168034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786911" y="1588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22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22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427845" y="5052677"/>
          <a:ext cx="1270" cy="149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9480550" y="483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359900" y="50526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686800" y="654412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9480550" y="62069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398000" y="6349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867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36000" y="631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6567" y="6099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0802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42250" y="62650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716467" y="6046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2865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029450" y="632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910017" y="6117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235700" y="63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116267" y="609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39800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948055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36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748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422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684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0294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9746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2357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1745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427845" y="8574167"/>
          <a:ext cx="1270" cy="1198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9480550" y="97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359900" y="97722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948055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359900" y="85741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71524</xdr:rowOff>
    </xdr:from>
    <xdr:to>
      <xdr:col>55</xdr:col>
      <xdr:colOff>0</xdr:colOff>
      <xdr:row>56</xdr:row>
      <xdr:rowOff>97782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686800" y="9323474"/>
          <a:ext cx="742950" cy="2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9480550" y="9497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398000" y="95192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91610</xdr:rowOff>
    </xdr:from>
    <xdr:to>
      <xdr:col>50</xdr:col>
      <xdr:colOff>114300</xdr:colOff>
      <xdr:row>56</xdr:row>
      <xdr:rowOff>97782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86700" y="9343560"/>
          <a:ext cx="8001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36000" y="9515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38661" y="960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80470</xdr:rowOff>
    </xdr:from>
    <xdr:to>
      <xdr:col>45</xdr:col>
      <xdr:colOff>177800</xdr:colOff>
      <xdr:row>56</xdr:row>
      <xdr:rowOff>91610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080250" y="9332420"/>
          <a:ext cx="806450" cy="1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42250" y="95231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44911" y="960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72644</xdr:rowOff>
    </xdr:from>
    <xdr:to>
      <xdr:col>41</xdr:col>
      <xdr:colOff>50800</xdr:colOff>
      <xdr:row>56</xdr:row>
      <xdr:rowOff>80470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286500" y="9324594"/>
          <a:ext cx="793750" cy="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029450" y="95011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851161" y="958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235700" y="95334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37693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038361" y="961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20724</xdr:rowOff>
    </xdr:from>
    <xdr:to>
      <xdr:col>55</xdr:col>
      <xdr:colOff>50800</xdr:colOff>
      <xdr:row>56</xdr:row>
      <xdr:rowOff>122324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398000" y="92726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43601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9480550" y="913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46982</xdr:rowOff>
    </xdr:from>
    <xdr:to>
      <xdr:col>50</xdr:col>
      <xdr:colOff>165100</xdr:colOff>
      <xdr:row>56</xdr:row>
      <xdr:rowOff>148582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36000" y="929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165109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38661" y="908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40810</xdr:rowOff>
    </xdr:from>
    <xdr:to>
      <xdr:col>46</xdr:col>
      <xdr:colOff>38100</xdr:colOff>
      <xdr:row>56</xdr:row>
      <xdr:rowOff>142410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42250" y="92927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158937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44911" y="908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29670</xdr:rowOff>
    </xdr:from>
    <xdr:to>
      <xdr:col>41</xdr:col>
      <xdr:colOff>101600</xdr:colOff>
      <xdr:row>56</xdr:row>
      <xdr:rowOff>131270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029450" y="928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147797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851161" y="906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21844</xdr:rowOff>
    </xdr:from>
    <xdr:to>
      <xdr:col>36</xdr:col>
      <xdr:colOff>165100</xdr:colOff>
      <xdr:row>56</xdr:row>
      <xdr:rowOff>123444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235700" y="927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139971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38361" y="906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427845" y="11694371"/>
          <a:ext cx="1270" cy="1393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9480550" y="13091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359900" y="130876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9480550" y="1147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359900" y="116943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95154</xdr:rowOff>
    </xdr:from>
    <xdr:to>
      <xdr:col>55</xdr:col>
      <xdr:colOff>0</xdr:colOff>
      <xdr:row>78</xdr:row>
      <xdr:rowOff>106104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686800" y="12979304"/>
          <a:ext cx="74295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9480550" y="12749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398000" y="128917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95154</xdr:rowOff>
    </xdr:from>
    <xdr:to>
      <xdr:col>50</xdr:col>
      <xdr:colOff>114300</xdr:colOff>
      <xdr:row>78</xdr:row>
      <xdr:rowOff>155268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86700" y="12979304"/>
          <a:ext cx="800100" cy="6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36000" y="128471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38661" y="1262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81583</xdr:rowOff>
    </xdr:from>
    <xdr:to>
      <xdr:col>45</xdr:col>
      <xdr:colOff>177800</xdr:colOff>
      <xdr:row>78</xdr:row>
      <xdr:rowOff>155268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080250" y="12965733"/>
          <a:ext cx="80645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42250" y="128546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44911" y="1263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81583</xdr:rowOff>
    </xdr:from>
    <xdr:to>
      <xdr:col>41</xdr:col>
      <xdr:colOff>50800</xdr:colOff>
      <xdr:row>78</xdr:row>
      <xdr:rowOff>158635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286500" y="12965733"/>
          <a:ext cx="793750" cy="7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029450" y="128359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851161" y="1261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235700" y="1290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038361" y="1269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55304</xdr:rowOff>
    </xdr:from>
    <xdr:to>
      <xdr:col>55</xdr:col>
      <xdr:colOff>50800</xdr:colOff>
      <xdr:row>78</xdr:row>
      <xdr:rowOff>156904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398000" y="129394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157434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9480550" y="1287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44354</xdr:rowOff>
    </xdr:from>
    <xdr:to>
      <xdr:col>50</xdr:col>
      <xdr:colOff>165100</xdr:colOff>
      <xdr:row>78</xdr:row>
      <xdr:rowOff>145954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36000" y="1292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137081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38661" y="1302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104468</xdr:rowOff>
    </xdr:from>
    <xdr:to>
      <xdr:col>46</xdr:col>
      <xdr:colOff>38100</xdr:colOff>
      <xdr:row>79</xdr:row>
      <xdr:rowOff>34618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42250" y="129886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25745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7228" y="1307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30783</xdr:rowOff>
    </xdr:from>
    <xdr:to>
      <xdr:col>41</xdr:col>
      <xdr:colOff>101600</xdr:colOff>
      <xdr:row>78</xdr:row>
      <xdr:rowOff>132383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029450" y="1291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123510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851161" y="1300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107835</xdr:rowOff>
    </xdr:from>
    <xdr:to>
      <xdr:col>36</xdr:col>
      <xdr:colOff>165100</xdr:colOff>
      <xdr:row>79</xdr:row>
      <xdr:rowOff>37985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235700" y="129919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29112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70678" y="1307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427845" y="151771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9480550" y="1629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359900" y="162886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9480550" y="14958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359900" y="151771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85306</xdr:rowOff>
    </xdr:from>
    <xdr:to>
      <xdr:col>55</xdr:col>
      <xdr:colOff>0</xdr:colOff>
      <xdr:row>97</xdr:row>
      <xdr:rowOff>90432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686800" y="16144456"/>
          <a:ext cx="742950" cy="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9480550" y="15861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398000" y="160102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85306</xdr:rowOff>
    </xdr:from>
    <xdr:to>
      <xdr:col>50</xdr:col>
      <xdr:colOff>114300</xdr:colOff>
      <xdr:row>97</xdr:row>
      <xdr:rowOff>117735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86700" y="16144456"/>
          <a:ext cx="800100" cy="3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36000" y="1602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38661" y="1580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103942</xdr:rowOff>
    </xdr:from>
    <xdr:to>
      <xdr:col>45</xdr:col>
      <xdr:colOff>177800</xdr:colOff>
      <xdr:row>97</xdr:row>
      <xdr:rowOff>117735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080250" y="16163092"/>
          <a:ext cx="80645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42250" y="16041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44911" y="1581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103942</xdr:rowOff>
    </xdr:from>
    <xdr:to>
      <xdr:col>41</xdr:col>
      <xdr:colOff>50800</xdr:colOff>
      <xdr:row>97</xdr:row>
      <xdr:rowOff>144537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286500" y="16163092"/>
          <a:ext cx="793750" cy="4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029450" y="1603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851161" y="1580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235700" y="160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038361" y="158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39632</xdr:rowOff>
    </xdr:from>
    <xdr:to>
      <xdr:col>55</xdr:col>
      <xdr:colOff>50800</xdr:colOff>
      <xdr:row>97</xdr:row>
      <xdr:rowOff>141232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398000" y="160987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18059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9480550" y="1607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34506</xdr:rowOff>
    </xdr:from>
    <xdr:to>
      <xdr:col>50</xdr:col>
      <xdr:colOff>165100</xdr:colOff>
      <xdr:row>97</xdr:row>
      <xdr:rowOff>136106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36000" y="160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127233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38661" y="1618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66935</xdr:rowOff>
    </xdr:from>
    <xdr:to>
      <xdr:col>46</xdr:col>
      <xdr:colOff>38100</xdr:colOff>
      <xdr:row>97</xdr:row>
      <xdr:rowOff>168535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42250" y="161260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159662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44911" y="1621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53142</xdr:rowOff>
    </xdr:from>
    <xdr:to>
      <xdr:col>41</xdr:col>
      <xdr:colOff>101600</xdr:colOff>
      <xdr:row>97</xdr:row>
      <xdr:rowOff>154742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029450" y="1611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145869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851161" y="1620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93737</xdr:rowOff>
    </xdr:from>
    <xdr:to>
      <xdr:col>36</xdr:col>
      <xdr:colOff>165100</xdr:colOff>
      <xdr:row>98</xdr:row>
      <xdr:rowOff>23887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235700" y="161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15014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038361" y="1624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698345" y="4956404"/>
          <a:ext cx="1269" cy="1354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4744700" y="63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611350" y="63110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4744700" y="473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611350" y="4956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100647</xdr:rowOff>
    </xdr:from>
    <xdr:to>
      <xdr:col>85</xdr:col>
      <xdr:colOff>127000</xdr:colOff>
      <xdr:row>37</xdr:row>
      <xdr:rowOff>110515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938250" y="6215697"/>
          <a:ext cx="762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4744700" y="5945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649450" y="60878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44424</xdr:rowOff>
    </xdr:from>
    <xdr:to>
      <xdr:col>81</xdr:col>
      <xdr:colOff>50800</xdr:colOff>
      <xdr:row>37</xdr:row>
      <xdr:rowOff>100647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144500" y="6159474"/>
          <a:ext cx="793750" cy="5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887450" y="61123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709161" y="58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44424</xdr:rowOff>
    </xdr:from>
    <xdr:to>
      <xdr:col>76</xdr:col>
      <xdr:colOff>114300</xdr:colOff>
      <xdr:row>37</xdr:row>
      <xdr:rowOff>142049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344400" y="6159474"/>
          <a:ext cx="800100" cy="9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093700" y="60933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896361" y="587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77940</xdr:rowOff>
    </xdr:from>
    <xdr:to>
      <xdr:col>71</xdr:col>
      <xdr:colOff>177800</xdr:colOff>
      <xdr:row>37</xdr:row>
      <xdr:rowOff>142049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1537950" y="6192990"/>
          <a:ext cx="806450" cy="6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299950" y="60488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102611" y="583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1487150" y="61039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308861" y="588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59715</xdr:rowOff>
    </xdr:from>
    <xdr:to>
      <xdr:col>85</xdr:col>
      <xdr:colOff>177800</xdr:colOff>
      <xdr:row>37</xdr:row>
      <xdr:rowOff>161316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649450" y="6174765"/>
          <a:ext cx="9525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146092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4744700" y="609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49847</xdr:rowOff>
    </xdr:from>
    <xdr:to>
      <xdr:col>81</xdr:col>
      <xdr:colOff>101600</xdr:colOff>
      <xdr:row>37</xdr:row>
      <xdr:rowOff>151447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887450" y="61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142574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709161" y="62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165074</xdr:rowOff>
    </xdr:from>
    <xdr:to>
      <xdr:col>76</xdr:col>
      <xdr:colOff>165100</xdr:colOff>
      <xdr:row>37</xdr:row>
      <xdr:rowOff>95224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093700" y="61150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86351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896361" y="620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91249</xdr:rowOff>
    </xdr:from>
    <xdr:to>
      <xdr:col>72</xdr:col>
      <xdr:colOff>38100</xdr:colOff>
      <xdr:row>38</xdr:row>
      <xdr:rowOff>21399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299950" y="62062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12526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102611" y="629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27140</xdr:rowOff>
    </xdr:from>
    <xdr:to>
      <xdr:col>67</xdr:col>
      <xdr:colOff>101600</xdr:colOff>
      <xdr:row>37</xdr:row>
      <xdr:rowOff>128740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1487150" y="614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119867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308861" y="623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9846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9780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9532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6694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9218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6694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8904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6694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8590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6694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207750" y="8270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6694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698345" y="8319322"/>
          <a:ext cx="1269" cy="1420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4744700" y="974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611350" y="9739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4744700" y="810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611350" y="83193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64337</xdr:rowOff>
    </xdr:from>
    <xdr:to>
      <xdr:col>85</xdr:col>
      <xdr:colOff>127000</xdr:colOff>
      <xdr:row>58</xdr:row>
      <xdr:rowOff>67084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938250" y="9646487"/>
          <a:ext cx="762000" cy="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4744700" y="9403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649450" y="95456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59974</xdr:rowOff>
    </xdr:from>
    <xdr:to>
      <xdr:col>81</xdr:col>
      <xdr:colOff>50800</xdr:colOff>
      <xdr:row>58</xdr:row>
      <xdr:rowOff>67084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144500" y="9642124"/>
          <a:ext cx="79375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887450" y="9580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709161" y="936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41532</xdr:rowOff>
    </xdr:from>
    <xdr:to>
      <xdr:col>76</xdr:col>
      <xdr:colOff>114300</xdr:colOff>
      <xdr:row>58</xdr:row>
      <xdr:rowOff>59974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344400" y="9623682"/>
          <a:ext cx="800100" cy="1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093700" y="9581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896361" y="936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41532</xdr:rowOff>
    </xdr:from>
    <xdr:to>
      <xdr:col>71</xdr:col>
      <xdr:colOff>177800</xdr:colOff>
      <xdr:row>58</xdr:row>
      <xdr:rowOff>92811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1537950" y="9623682"/>
          <a:ext cx="806450" cy="5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299950" y="95464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102611" y="932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1487150" y="95701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1308861" y="935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13537</xdr:rowOff>
    </xdr:from>
    <xdr:to>
      <xdr:col>85</xdr:col>
      <xdr:colOff>177800</xdr:colOff>
      <xdr:row>58</xdr:row>
      <xdr:rowOff>115137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649450" y="959568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107022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4744700" y="952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16284</xdr:rowOff>
    </xdr:from>
    <xdr:to>
      <xdr:col>81</xdr:col>
      <xdr:colOff>101600</xdr:colOff>
      <xdr:row>58</xdr:row>
      <xdr:rowOff>117884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887450" y="959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109011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709161" y="96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9174</xdr:rowOff>
    </xdr:from>
    <xdr:to>
      <xdr:col>76</xdr:col>
      <xdr:colOff>165100</xdr:colOff>
      <xdr:row>58</xdr:row>
      <xdr:rowOff>110774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093700" y="95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101901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896361" y="968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162182</xdr:rowOff>
    </xdr:from>
    <xdr:to>
      <xdr:col>72</xdr:col>
      <xdr:colOff>38100</xdr:colOff>
      <xdr:row>58</xdr:row>
      <xdr:rowOff>92332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299950" y="95792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83459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02611" y="966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42011</xdr:rowOff>
    </xdr:from>
    <xdr:to>
      <xdr:col>67</xdr:col>
      <xdr:colOff>101600</xdr:colOff>
      <xdr:row>58</xdr:row>
      <xdr:rowOff>143611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1487150" y="96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134738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308861" y="97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73360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73360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73360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73360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4698345" y="11913738"/>
          <a:ext cx="1269" cy="11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474470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61135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4744700" y="1170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611350" y="119137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96220</xdr:rowOff>
    </xdr:from>
    <xdr:to>
      <xdr:col>85</xdr:col>
      <xdr:colOff>127000</xdr:colOff>
      <xdr:row>78</xdr:row>
      <xdr:rowOff>113320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938250" y="12980370"/>
          <a:ext cx="762000" cy="1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4744700" y="12726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649450" y="128747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106987</xdr:rowOff>
    </xdr:from>
    <xdr:to>
      <xdr:col>81</xdr:col>
      <xdr:colOff>50800</xdr:colOff>
      <xdr:row>78</xdr:row>
      <xdr:rowOff>113320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144500" y="12991137"/>
          <a:ext cx="793750" cy="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887450" y="12822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722428" y="126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88813</xdr:rowOff>
    </xdr:from>
    <xdr:to>
      <xdr:col>76</xdr:col>
      <xdr:colOff>114300</xdr:colOff>
      <xdr:row>78</xdr:row>
      <xdr:rowOff>106987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344400" y="12972963"/>
          <a:ext cx="8001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093700" y="12821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928678" y="1260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79967</xdr:rowOff>
    </xdr:from>
    <xdr:to>
      <xdr:col>71</xdr:col>
      <xdr:colOff>177800</xdr:colOff>
      <xdr:row>78</xdr:row>
      <xdr:rowOff>88813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1537950" y="12964117"/>
          <a:ext cx="806450" cy="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299950" y="128594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134928" y="1264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1487150" y="128299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1322128" y="1261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45420</xdr:rowOff>
    </xdr:from>
    <xdr:to>
      <xdr:col>85</xdr:col>
      <xdr:colOff>177800</xdr:colOff>
      <xdr:row>78</xdr:row>
      <xdr:rowOff>147020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649450" y="129295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134101</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4744700" y="1285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62520</xdr:rowOff>
    </xdr:from>
    <xdr:to>
      <xdr:col>81</xdr:col>
      <xdr:colOff>101600</xdr:colOff>
      <xdr:row>78</xdr:row>
      <xdr:rowOff>164120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887450" y="1294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155247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722428" y="1303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56187</xdr:rowOff>
    </xdr:from>
    <xdr:to>
      <xdr:col>76</xdr:col>
      <xdr:colOff>165100</xdr:colOff>
      <xdr:row>78</xdr:row>
      <xdr:rowOff>157787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093700" y="1294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148914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928678" y="1303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38013</xdr:rowOff>
    </xdr:from>
    <xdr:to>
      <xdr:col>72</xdr:col>
      <xdr:colOff>38100</xdr:colOff>
      <xdr:row>78</xdr:row>
      <xdr:rowOff>139613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299950" y="129221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130740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34928" y="1301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29167</xdr:rowOff>
    </xdr:from>
    <xdr:to>
      <xdr:col>67</xdr:col>
      <xdr:colOff>101600</xdr:colOff>
      <xdr:row>78</xdr:row>
      <xdr:rowOff>130767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1487150" y="129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121894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322128" y="1300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207750" y="1625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09780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5113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669481" y="14977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698345" y="14967114"/>
          <a:ext cx="1269" cy="1229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4744700" y="1620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4611350" y="16196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4744700" y="1474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611350" y="149671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110182</xdr:rowOff>
    </xdr:from>
    <xdr:to>
      <xdr:col>85</xdr:col>
      <xdr:colOff>127000</xdr:colOff>
      <xdr:row>94</xdr:row>
      <xdr:rowOff>152581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3938250" y="15654982"/>
          <a:ext cx="762000" cy="4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4744700" y="1581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649450" y="1583649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110182</xdr:rowOff>
    </xdr:from>
    <xdr:to>
      <xdr:col>81</xdr:col>
      <xdr:colOff>50800</xdr:colOff>
      <xdr:row>95</xdr:row>
      <xdr:rowOff>5781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144500" y="15654982"/>
          <a:ext cx="793750" cy="6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887450" y="1584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709161" y="1593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5781</xdr:rowOff>
    </xdr:from>
    <xdr:to>
      <xdr:col>76</xdr:col>
      <xdr:colOff>114300</xdr:colOff>
      <xdr:row>95</xdr:row>
      <xdr:rowOff>27081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344400" y="15722031"/>
          <a:ext cx="800100" cy="2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093700" y="1586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896361" y="1595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27081</xdr:rowOff>
    </xdr:from>
    <xdr:to>
      <xdr:col>71</xdr:col>
      <xdr:colOff>177800</xdr:colOff>
      <xdr:row>95</xdr:row>
      <xdr:rowOff>39053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1537950" y="15743331"/>
          <a:ext cx="806450" cy="1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299950" y="158743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102611" y="1596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1487150" y="158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308861" y="159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101781</xdr:rowOff>
    </xdr:from>
    <xdr:to>
      <xdr:col>85</xdr:col>
      <xdr:colOff>177800</xdr:colOff>
      <xdr:row>95</xdr:row>
      <xdr:rowOff>31931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649450" y="1564658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124658</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4744700" y="1549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59382</xdr:rowOff>
    </xdr:from>
    <xdr:to>
      <xdr:col>81</xdr:col>
      <xdr:colOff>101600</xdr:colOff>
      <xdr:row>94</xdr:row>
      <xdr:rowOff>160982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887450" y="1560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6059</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676845" y="15379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126431</xdr:rowOff>
    </xdr:from>
    <xdr:to>
      <xdr:col>76</xdr:col>
      <xdr:colOff>165100</xdr:colOff>
      <xdr:row>95</xdr:row>
      <xdr:rowOff>56581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093700" y="1567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73108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896361" y="1544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147731</xdr:rowOff>
    </xdr:from>
    <xdr:to>
      <xdr:col>72</xdr:col>
      <xdr:colOff>38100</xdr:colOff>
      <xdr:row>95</xdr:row>
      <xdr:rowOff>77881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299950" y="156925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94408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102611" y="1546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159703</xdr:rowOff>
    </xdr:from>
    <xdr:to>
      <xdr:col>67</xdr:col>
      <xdr:colOff>101600</xdr:colOff>
      <xdr:row>95</xdr:row>
      <xdr:rowOff>89853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1487150" y="1570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106380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1308861" y="1547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6459200" y="630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6248514" y="6169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60491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459200" y="52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6049171" y="50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19949795" y="5181854"/>
          <a:ext cx="1269" cy="11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0002500" y="6321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881850" y="6305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0002500" y="49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881850" y="51818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9202400" y="63055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0002500" y="608001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900900" y="62222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395950" y="63055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9157950" y="62250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051783" y="60066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7602200" y="63055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345150" y="61953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225717" y="5976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6802100" y="6305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7551400" y="62359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464283" y="6017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6757650" y="59091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6631867" y="5690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9900900" y="626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0002500" y="620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157950" y="6261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08410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345150" y="626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29035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7551400" y="626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749025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6757650" y="6261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668380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民生費</a:t>
          </a:r>
          <a:r>
            <a:rPr kumimoji="1" lang="en-US"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岸本保健福祉センター改修事業の</a:t>
          </a:r>
          <a:r>
            <a:rPr kumimoji="1" lang="ja-JP" altLang="en-US" sz="1000">
              <a:solidFill>
                <a:schemeClr val="dk1"/>
              </a:solidFill>
              <a:effectLst/>
              <a:latin typeface="+mn-lt"/>
              <a:ea typeface="+mn-ea"/>
              <a:cs typeface="+mn-cs"/>
            </a:rPr>
            <a:t>完了により総額としては減額となったが</a:t>
          </a:r>
          <a:r>
            <a:rPr kumimoji="1" lang="ja-JP" altLang="ja-JP" sz="1000">
              <a:solidFill>
                <a:schemeClr val="dk1"/>
              </a:solidFill>
              <a:effectLst/>
              <a:latin typeface="+mn-lt"/>
              <a:ea typeface="+mn-ea"/>
              <a:cs typeface="+mn-cs"/>
            </a:rPr>
            <a:t>、障害福祉サービス利用者</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増加</a:t>
          </a:r>
          <a:r>
            <a:rPr kumimoji="1" lang="ja-JP" altLang="en-US" sz="1000">
              <a:solidFill>
                <a:schemeClr val="dk1"/>
              </a:solidFill>
              <a:effectLst/>
              <a:latin typeface="+mn-lt"/>
              <a:ea typeface="+mn-ea"/>
              <a:cs typeface="+mn-cs"/>
            </a:rPr>
            <a:t>等により今後も高い水準で推移する見込み</a:t>
          </a:r>
          <a:r>
            <a:rPr kumimoji="1" lang="ja-JP" altLang="ja-JP"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衛生費</a:t>
          </a:r>
          <a:r>
            <a:rPr kumimoji="1" lang="en-US" altLang="ja-JP" sz="1000">
              <a:solidFill>
                <a:schemeClr val="dk1"/>
              </a:solidFill>
              <a:effectLst/>
              <a:latin typeface="+mn-lt"/>
              <a:ea typeface="+mn-ea"/>
              <a:cs typeface="+mn-cs"/>
            </a:rPr>
            <a:t>】</a:t>
          </a:r>
        </a:p>
        <a:p>
          <a:r>
            <a:rPr kumimoji="1" lang="ja-JP" altLang="en-US" sz="1000">
              <a:solidFill>
                <a:schemeClr val="dk1"/>
              </a:solidFill>
              <a:effectLst/>
              <a:latin typeface="+mn-lt"/>
              <a:ea typeface="+mn-ea"/>
              <a:cs typeface="+mn-cs"/>
            </a:rPr>
            <a:t>　新型コロナウイルスワクチン接種対策事業費等の減額により、減少傾向にある。</a:t>
          </a:r>
          <a:endParaRPr lang="ja-JP" altLang="ja-JP" sz="1000">
            <a:effectLst/>
          </a:endParaRPr>
        </a:p>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公債費</a:t>
          </a:r>
          <a:r>
            <a:rPr kumimoji="1" lang="en-US"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低利率で借入することを目的に償還期間の短縮を行ったため、</a:t>
          </a:r>
          <a:r>
            <a:rPr kumimoji="1" lang="ja-JP" altLang="en-US" sz="1000">
              <a:solidFill>
                <a:schemeClr val="dk1"/>
              </a:solidFill>
              <a:effectLst/>
              <a:latin typeface="+mn-lt"/>
              <a:ea typeface="+mn-ea"/>
              <a:cs typeface="+mn-cs"/>
            </a:rPr>
            <a:t>類似団体を上回っている状況である</a:t>
          </a:r>
          <a:r>
            <a:rPr kumimoji="1" lang="ja-JP" altLang="ja-JP" sz="1000">
              <a:solidFill>
                <a:schemeClr val="dk1"/>
              </a:solidFill>
              <a:effectLst/>
              <a:latin typeface="+mn-lt"/>
              <a:ea typeface="+mn-ea"/>
              <a:cs typeface="+mn-cs"/>
            </a:rPr>
            <a:t>。単年度当たりの償還額は上昇するが、将来負担率はその分大きく減少しており、健全な状況を維持できていると考える。</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鳥取県伯耆町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財政調整基金残高は、</a:t>
          </a:r>
          <a:r>
            <a:rPr kumimoji="1" lang="ja-JP" altLang="en-US" sz="1200">
              <a:solidFill>
                <a:schemeClr val="dk1"/>
              </a:solidFill>
              <a:effectLst/>
              <a:latin typeface="+mn-lt"/>
              <a:ea typeface="+mn-ea"/>
              <a:cs typeface="+mn-cs"/>
            </a:rPr>
            <a:t>標準財政規模の</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割を目安に管理をしており、</a:t>
          </a:r>
          <a:r>
            <a:rPr kumimoji="1" lang="ja-JP" altLang="ja-JP" sz="1200">
              <a:solidFill>
                <a:schemeClr val="dk1"/>
              </a:solidFill>
              <a:effectLst/>
              <a:latin typeface="+mn-lt"/>
              <a:ea typeface="+mn-ea"/>
              <a:cs typeface="+mn-cs"/>
            </a:rPr>
            <a:t>適切な財源の確保と歳出の精査により取崩を回避している。令和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年度は基金の運用から生じた収益のみ積み立てを行い、年度末残高は</a:t>
          </a:r>
          <a:r>
            <a:rPr kumimoji="1" lang="en-US" altLang="ja-JP" sz="1200">
              <a:solidFill>
                <a:schemeClr val="dk1"/>
              </a:solidFill>
              <a:effectLst/>
              <a:latin typeface="+mn-lt"/>
              <a:ea typeface="+mn-ea"/>
              <a:cs typeface="+mn-cs"/>
            </a:rPr>
            <a:t>998</a:t>
          </a:r>
          <a:r>
            <a:rPr kumimoji="1" lang="ja-JP" altLang="ja-JP" sz="1200">
              <a:solidFill>
                <a:schemeClr val="dk1"/>
              </a:solidFill>
              <a:effectLst/>
              <a:latin typeface="+mn-lt"/>
              <a:ea typeface="+mn-ea"/>
              <a:cs typeface="+mn-cs"/>
            </a:rPr>
            <a:t>百万円（前年度比</a:t>
          </a:r>
          <a:r>
            <a:rPr kumimoji="1" lang="en-US" altLang="ja-JP" sz="1200">
              <a:solidFill>
                <a:schemeClr val="dk1"/>
              </a:solidFill>
              <a:effectLst/>
              <a:latin typeface="+mn-lt"/>
              <a:ea typeface="+mn-ea"/>
              <a:cs typeface="+mn-cs"/>
            </a:rPr>
            <a:t>150</a:t>
          </a:r>
          <a:r>
            <a:rPr kumimoji="1" lang="ja-JP" altLang="ja-JP" sz="1200">
              <a:solidFill>
                <a:schemeClr val="dk1"/>
              </a:solidFill>
              <a:effectLst/>
              <a:latin typeface="+mn-lt"/>
              <a:ea typeface="+mn-ea"/>
              <a:cs typeface="+mn-cs"/>
            </a:rPr>
            <a:t>千円増加）となった。</a:t>
          </a:r>
          <a:endParaRPr lang="ja-JP" altLang="ja-JP" sz="1200">
            <a:effectLst/>
          </a:endParaRPr>
        </a:p>
        <a:p>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今後も、事務事業見直しなどを実施し、健全な行財政運営に努めていく。</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鳥取県伯耆町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連結実質赤字比率は、公営企業会計を含む全会計を対象とした実質赤字額（または資金不足額）の、標準財政規模に対する比率であり、これが生じた場合には問題のある赤字会計が存在することとなり、赤字の早期解消を図る必要がある。</a:t>
          </a:r>
          <a:endParaRPr lang="ja-JP" altLang="ja-JP" sz="1400">
            <a:effectLst/>
          </a:endParaRPr>
        </a:p>
        <a:p>
          <a:r>
            <a:rPr kumimoji="1" lang="ja-JP" altLang="ja-JP" sz="1400">
              <a:solidFill>
                <a:schemeClr val="dk1"/>
              </a:solidFill>
              <a:effectLst/>
              <a:latin typeface="+mn-lt"/>
              <a:ea typeface="+mn-ea"/>
              <a:cs typeface="+mn-cs"/>
            </a:rPr>
            <a:t>　赤字が生じている住宅新築資金等特別会計は、平成</a:t>
          </a:r>
          <a:r>
            <a:rPr kumimoji="1" lang="en-US" altLang="ja-JP" sz="1400">
              <a:solidFill>
                <a:schemeClr val="dk1"/>
              </a:solidFill>
              <a:effectLst/>
              <a:latin typeface="+mn-lt"/>
              <a:ea typeface="+mn-ea"/>
              <a:cs typeface="+mn-cs"/>
            </a:rPr>
            <a:t>21</a:t>
          </a:r>
          <a:r>
            <a:rPr kumimoji="1" lang="ja-JP" altLang="ja-JP" sz="1400">
              <a:solidFill>
                <a:schemeClr val="dk1"/>
              </a:solidFill>
              <a:effectLst/>
              <a:latin typeface="+mn-lt"/>
              <a:ea typeface="+mn-ea"/>
              <a:cs typeface="+mn-cs"/>
            </a:rPr>
            <a:t>年度で起債償還が終わり、債権回収が残された事務となっている。令和</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年度決算では実質収支が▲</a:t>
          </a:r>
          <a:r>
            <a:rPr kumimoji="1" lang="en-US" altLang="ja-JP" sz="1400">
              <a:solidFill>
                <a:schemeClr val="dk1"/>
              </a:solidFill>
              <a:effectLst/>
              <a:latin typeface="+mn-lt"/>
              <a:ea typeface="+mn-ea"/>
              <a:cs typeface="+mn-cs"/>
            </a:rPr>
            <a:t>23</a:t>
          </a:r>
          <a:r>
            <a:rPr kumimoji="1" lang="ja-JP" altLang="ja-JP" sz="1400">
              <a:solidFill>
                <a:schemeClr val="dk1"/>
              </a:solidFill>
              <a:effectLst/>
              <a:latin typeface="+mn-lt"/>
              <a:ea typeface="+mn-ea"/>
              <a:cs typeface="+mn-cs"/>
            </a:rPr>
            <a:t>百万円であり、標準財政規模比では▲</a:t>
          </a:r>
          <a:r>
            <a:rPr kumimoji="1" lang="en-US" altLang="ja-JP" sz="1400">
              <a:solidFill>
                <a:schemeClr val="dk1"/>
              </a:solidFill>
              <a:effectLst/>
              <a:latin typeface="+mn-lt"/>
              <a:ea typeface="+mn-ea"/>
              <a:cs typeface="+mn-cs"/>
            </a:rPr>
            <a:t>0.43</a:t>
          </a:r>
          <a:r>
            <a:rPr kumimoji="1" lang="ja-JP" altLang="ja-JP" sz="1400">
              <a:solidFill>
                <a:schemeClr val="dk1"/>
              </a:solidFill>
              <a:effectLst/>
              <a:latin typeface="+mn-lt"/>
              <a:ea typeface="+mn-ea"/>
              <a:cs typeface="+mn-cs"/>
            </a:rPr>
            <a:t>％となっているが、本会計は普通会計に属しているため、普通会計全体での実質収支額では赤字が生じていない。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6.140\share\&#33258;&#27835;&#25391;&#33288;&#35506;H24&#20197;&#38477;\&#33258;&#27835;&#25391;&#33288;&#35506;H24&#20197;&#38477;\02_&#36001;&#25919;\03_&#26222;&#36890;&#20250;&#35336;&#27770;&#31639;&#32113;&#35336;\05_&#36001;&#25919;&#29366;&#27841;&#36039;&#26009;&#38598;&#12304;H22&#27770;&#31639;&#65374;&#12305;\R5&#27770;&#31639;\03_&#24066;&#30010;&#26449;&#22238;&#31572;\16_&#20271;&#32774;&#30010;&#65288;0319&#65289;\313904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93374</v>
          </cell>
          <cell r="F3">
            <v>103390</v>
          </cell>
        </row>
        <row r="5">
          <cell r="A5" t="str">
            <v xml:space="preserve"> R02</v>
          </cell>
          <cell r="D5">
            <v>79740</v>
          </cell>
          <cell r="F5">
            <v>117234</v>
          </cell>
        </row>
        <row r="7">
          <cell r="A7" t="str">
            <v xml:space="preserve"> R03</v>
          </cell>
          <cell r="D7">
            <v>77562</v>
          </cell>
          <cell r="F7">
            <v>97758</v>
          </cell>
        </row>
        <row r="9">
          <cell r="A9" t="str">
            <v xml:space="preserve"> R04</v>
          </cell>
          <cell r="D9">
            <v>74896</v>
          </cell>
          <cell r="F9">
            <v>91338</v>
          </cell>
        </row>
        <row r="11">
          <cell r="A11" t="str">
            <v xml:space="preserve"> R05</v>
          </cell>
          <cell r="D11">
            <v>56084</v>
          </cell>
          <cell r="F11">
            <v>103975</v>
          </cell>
        </row>
        <row r="18">
          <cell r="B18" t="str">
            <v>R01</v>
          </cell>
          <cell r="C18" t="str">
            <v>R02</v>
          </cell>
          <cell r="D18" t="str">
            <v>R03</v>
          </cell>
          <cell r="E18" t="str">
            <v>R04</v>
          </cell>
          <cell r="F18" t="str">
            <v>R05</v>
          </cell>
        </row>
        <row r="19">
          <cell r="A19" t="str">
            <v>実質収支額</v>
          </cell>
          <cell r="B19">
            <v>5.19</v>
          </cell>
          <cell r="C19">
            <v>8.0299999999999994</v>
          </cell>
          <cell r="D19">
            <v>5.89</v>
          </cell>
          <cell r="E19">
            <v>9.16</v>
          </cell>
          <cell r="F19">
            <v>7.98</v>
          </cell>
        </row>
        <row r="20">
          <cell r="A20" t="str">
            <v>財政調整基金残高</v>
          </cell>
          <cell r="B20">
            <v>20.58</v>
          </cell>
          <cell r="C20">
            <v>19.53</v>
          </cell>
          <cell r="D20">
            <v>18.28</v>
          </cell>
          <cell r="E20">
            <v>18.61</v>
          </cell>
          <cell r="F20">
            <v>18.95</v>
          </cell>
        </row>
        <row r="21">
          <cell r="A21" t="str">
            <v>実質単年度収支</v>
          </cell>
          <cell r="B21">
            <v>0.85</v>
          </cell>
          <cell r="C21">
            <v>3.11</v>
          </cell>
          <cell r="D21">
            <v>-1.62</v>
          </cell>
          <cell r="E21">
            <v>3.17</v>
          </cell>
          <cell r="F21">
            <v>-1.34</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0.46</v>
          </cell>
          <cell r="D27" t="e">
            <v>#N/A</v>
          </cell>
          <cell r="E27">
            <v>0.34</v>
          </cell>
          <cell r="F27" t="e">
            <v>#N/A</v>
          </cell>
          <cell r="G27">
            <v>0.01</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0.01</v>
          </cell>
          <cell r="D29" t="e">
            <v>#N/A</v>
          </cell>
          <cell r="E29">
            <v>0</v>
          </cell>
          <cell r="F29" t="e">
            <v>#N/A</v>
          </cell>
          <cell r="G29">
            <v>0.01</v>
          </cell>
          <cell r="H29" t="e">
            <v>#N/A</v>
          </cell>
          <cell r="I29">
            <v>0.01</v>
          </cell>
          <cell r="J29" t="e">
            <v>#N/A</v>
          </cell>
          <cell r="K29">
            <v>0</v>
          </cell>
        </row>
        <row r="30">
          <cell r="A30" t="str">
            <v>町営公園墓地事業特別会計</v>
          </cell>
          <cell r="B30" t="e">
            <v>#N/A</v>
          </cell>
          <cell r="C30">
            <v>0.15</v>
          </cell>
          <cell r="D30" t="e">
            <v>#N/A</v>
          </cell>
          <cell r="E30">
            <v>0.14000000000000001</v>
          </cell>
          <cell r="F30" t="e">
            <v>#N/A</v>
          </cell>
          <cell r="G30">
            <v>0.16</v>
          </cell>
          <cell r="H30" t="e">
            <v>#N/A</v>
          </cell>
          <cell r="I30">
            <v>0.16</v>
          </cell>
          <cell r="J30" t="e">
            <v>#N/A</v>
          </cell>
          <cell r="K30">
            <v>0.15</v>
          </cell>
        </row>
        <row r="31">
          <cell r="A31" t="str">
            <v>浄化槽整備事業特別会計</v>
          </cell>
          <cell r="B31" t="e">
            <v>#N/A</v>
          </cell>
          <cell r="C31">
            <v>0</v>
          </cell>
          <cell r="D31" t="e">
            <v>#N/A</v>
          </cell>
          <cell r="E31">
            <v>0</v>
          </cell>
          <cell r="F31" t="e">
            <v>#N/A</v>
          </cell>
          <cell r="G31">
            <v>0</v>
          </cell>
          <cell r="H31" t="e">
            <v>#N/A</v>
          </cell>
          <cell r="I31">
            <v>0</v>
          </cell>
          <cell r="J31" t="e">
            <v>#N/A</v>
          </cell>
          <cell r="K31">
            <v>0.16</v>
          </cell>
        </row>
        <row r="32">
          <cell r="A32" t="str">
            <v>国民健康保険特別会計</v>
          </cell>
          <cell r="B32" t="e">
            <v>#N/A</v>
          </cell>
          <cell r="C32">
            <v>0.96</v>
          </cell>
          <cell r="D32" t="e">
            <v>#N/A</v>
          </cell>
          <cell r="E32">
            <v>0.75</v>
          </cell>
          <cell r="F32" t="e">
            <v>#N/A</v>
          </cell>
          <cell r="G32">
            <v>0.98</v>
          </cell>
          <cell r="H32" t="e">
            <v>#N/A</v>
          </cell>
          <cell r="I32">
            <v>1.26</v>
          </cell>
          <cell r="J32" t="e">
            <v>#N/A</v>
          </cell>
          <cell r="K32">
            <v>0.46</v>
          </cell>
        </row>
        <row r="33">
          <cell r="A33" t="str">
            <v>下水道事業会計</v>
          </cell>
          <cell r="B33" t="e">
            <v>#VALUE!</v>
          </cell>
          <cell r="C33" t="e">
            <v>#VALUE!</v>
          </cell>
          <cell r="D33" t="e">
            <v>#VALUE!</v>
          </cell>
          <cell r="E33" t="e">
            <v>#VALUE!</v>
          </cell>
          <cell r="F33" t="e">
            <v>#N/A</v>
          </cell>
          <cell r="G33">
            <v>0.15</v>
          </cell>
          <cell r="H33" t="e">
            <v>#N/A</v>
          </cell>
          <cell r="I33">
            <v>0.22</v>
          </cell>
          <cell r="J33" t="e">
            <v>#N/A</v>
          </cell>
          <cell r="K33">
            <v>0.71</v>
          </cell>
        </row>
        <row r="34">
          <cell r="A34" t="str">
            <v>水道事業会計</v>
          </cell>
          <cell r="B34" t="e">
            <v>#N/A</v>
          </cell>
          <cell r="C34">
            <v>1.02</v>
          </cell>
          <cell r="D34" t="e">
            <v>#N/A</v>
          </cell>
          <cell r="E34">
            <v>1.32</v>
          </cell>
          <cell r="F34" t="e">
            <v>#N/A</v>
          </cell>
          <cell r="G34">
            <v>1.65</v>
          </cell>
          <cell r="H34" t="e">
            <v>#N/A</v>
          </cell>
          <cell r="I34">
            <v>2.37</v>
          </cell>
          <cell r="J34" t="e">
            <v>#N/A</v>
          </cell>
          <cell r="K34">
            <v>3.53</v>
          </cell>
        </row>
        <row r="35">
          <cell r="A35" t="str">
            <v>一般会計</v>
          </cell>
          <cell r="B35" t="e">
            <v>#N/A</v>
          </cell>
          <cell r="C35">
            <v>5.48</v>
          </cell>
          <cell r="D35" t="e">
            <v>#N/A</v>
          </cell>
          <cell r="E35">
            <v>8.06</v>
          </cell>
          <cell r="F35" t="e">
            <v>#N/A</v>
          </cell>
          <cell r="G35">
            <v>6.13</v>
          </cell>
          <cell r="H35" t="e">
            <v>#N/A</v>
          </cell>
          <cell r="I35">
            <v>9.4</v>
          </cell>
          <cell r="J35" t="e">
            <v>#N/A</v>
          </cell>
          <cell r="K35">
            <v>8.25</v>
          </cell>
        </row>
        <row r="36">
          <cell r="A36" t="str">
            <v>住宅新築資金等貸付事業特別会計</v>
          </cell>
          <cell r="B36">
            <v>0.48</v>
          </cell>
          <cell r="C36" t="e">
            <v>#N/A</v>
          </cell>
          <cell r="D36">
            <v>0.45</v>
          </cell>
          <cell r="E36" t="e">
            <v>#N/A</v>
          </cell>
          <cell r="F36">
            <v>0.42</v>
          </cell>
          <cell r="G36" t="e">
            <v>#N/A</v>
          </cell>
          <cell r="H36">
            <v>0.43</v>
          </cell>
          <cell r="I36" t="e">
            <v>#N/A</v>
          </cell>
          <cell r="J36">
            <v>0.43</v>
          </cell>
          <cell r="K36" t="e">
            <v>#N/A</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1024</v>
          </cell>
          <cell r="G42">
            <v>1036</v>
          </cell>
          <cell r="J42">
            <v>1061</v>
          </cell>
          <cell r="M42">
            <v>1127</v>
          </cell>
          <cell r="P42">
            <v>1032</v>
          </cell>
        </row>
        <row r="43">
          <cell r="A43" t="str">
            <v>一時借入金の利子</v>
          </cell>
          <cell r="B43" t="str">
            <v>-</v>
          </cell>
          <cell r="E43" t="str">
            <v>-</v>
          </cell>
          <cell r="H43" t="str">
            <v>-</v>
          </cell>
          <cell r="K43" t="str">
            <v>-</v>
          </cell>
          <cell r="N43" t="str">
            <v>-</v>
          </cell>
        </row>
        <row r="44">
          <cell r="A44" t="str">
            <v>債務負担行為に基づく支出額</v>
          </cell>
          <cell r="B44">
            <v>2</v>
          </cell>
          <cell r="E44">
            <v>7</v>
          </cell>
          <cell r="H44" t="str">
            <v>-</v>
          </cell>
          <cell r="K44" t="str">
            <v>-</v>
          </cell>
          <cell r="N44" t="str">
            <v>-</v>
          </cell>
        </row>
        <row r="45">
          <cell r="A45" t="str">
            <v>組合等が起こした地方債の元利償還金に対する負担金等</v>
          </cell>
          <cell r="B45">
            <v>25</v>
          </cell>
          <cell r="E45">
            <v>26</v>
          </cell>
          <cell r="H45">
            <v>26</v>
          </cell>
          <cell r="K45">
            <v>23</v>
          </cell>
          <cell r="N45">
            <v>25</v>
          </cell>
        </row>
        <row r="46">
          <cell r="A46" t="str">
            <v>公営企業債の元利償還金に対する繰入金</v>
          </cell>
          <cell r="B46">
            <v>349</v>
          </cell>
          <cell r="E46">
            <v>298</v>
          </cell>
          <cell r="H46">
            <v>303</v>
          </cell>
          <cell r="K46">
            <v>363</v>
          </cell>
          <cell r="N46">
            <v>397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952</v>
          </cell>
          <cell r="E49">
            <v>966</v>
          </cell>
          <cell r="H49">
            <v>991</v>
          </cell>
          <cell r="K49">
            <v>1096</v>
          </cell>
          <cell r="N49">
            <v>1006</v>
          </cell>
        </row>
        <row r="50">
          <cell r="A50" t="str">
            <v>実質公債費比率の分子</v>
          </cell>
          <cell r="B50" t="e">
            <v>#N/A</v>
          </cell>
          <cell r="C50">
            <v>304</v>
          </cell>
          <cell r="D50" t="e">
            <v>#N/A</v>
          </cell>
          <cell r="E50" t="e">
            <v>#N/A</v>
          </cell>
          <cell r="F50">
            <v>261</v>
          </cell>
          <cell r="G50" t="e">
            <v>#N/A</v>
          </cell>
          <cell r="H50" t="e">
            <v>#N/A</v>
          </cell>
          <cell r="I50">
            <v>259</v>
          </cell>
          <cell r="J50" t="e">
            <v>#N/A</v>
          </cell>
          <cell r="K50" t="e">
            <v>#N/A</v>
          </cell>
          <cell r="L50">
            <v>355</v>
          </cell>
          <cell r="M50" t="e">
            <v>#N/A</v>
          </cell>
          <cell r="N50" t="e">
            <v>#N/A</v>
          </cell>
          <cell r="O50">
            <v>396</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8798</v>
          </cell>
          <cell r="G56">
            <v>8417</v>
          </cell>
          <cell r="J56">
            <v>7948</v>
          </cell>
          <cell r="M56">
            <v>7251</v>
          </cell>
          <cell r="P56">
            <v>6474</v>
          </cell>
        </row>
        <row r="57">
          <cell r="A57" t="str">
            <v>充当可能特定歳入</v>
          </cell>
          <cell r="D57" t="str">
            <v>-</v>
          </cell>
          <cell r="G57">
            <v>63</v>
          </cell>
          <cell r="J57">
            <v>59</v>
          </cell>
          <cell r="M57">
            <v>55</v>
          </cell>
          <cell r="P57">
            <v>47</v>
          </cell>
        </row>
        <row r="58">
          <cell r="A58" t="str">
            <v>充当可能基金</v>
          </cell>
          <cell r="D58">
            <v>2928</v>
          </cell>
          <cell r="G58">
            <v>2927</v>
          </cell>
          <cell r="J58">
            <v>3290</v>
          </cell>
          <cell r="M58">
            <v>3400</v>
          </cell>
          <cell r="P58">
            <v>3625</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656</v>
          </cell>
          <cell r="E62">
            <v>599</v>
          </cell>
          <cell r="H62">
            <v>596</v>
          </cell>
          <cell r="K62">
            <v>595</v>
          </cell>
          <cell r="N62">
            <v>601</v>
          </cell>
        </row>
        <row r="63">
          <cell r="A63" t="str">
            <v>組合等負担等見込額</v>
          </cell>
          <cell r="B63">
            <v>110</v>
          </cell>
          <cell r="E63">
            <v>103</v>
          </cell>
          <cell r="H63">
            <v>81</v>
          </cell>
          <cell r="K63">
            <v>73</v>
          </cell>
          <cell r="N63">
            <v>70</v>
          </cell>
        </row>
        <row r="64">
          <cell r="A64" t="str">
            <v>公営企業債等繰入見込額</v>
          </cell>
          <cell r="B64">
            <v>3092</v>
          </cell>
          <cell r="E64">
            <v>2832</v>
          </cell>
          <cell r="H64">
            <v>2443</v>
          </cell>
          <cell r="K64">
            <v>2348</v>
          </cell>
          <cell r="N64">
            <v>2440</v>
          </cell>
        </row>
        <row r="65">
          <cell r="A65" t="str">
            <v>債務負担行為に基づく支出予定額</v>
          </cell>
          <cell r="B65">
            <v>7</v>
          </cell>
          <cell r="E65" t="str">
            <v>-</v>
          </cell>
          <cell r="H65" t="str">
            <v>-</v>
          </cell>
          <cell r="K65" t="str">
            <v>-</v>
          </cell>
          <cell r="N65" t="str">
            <v>-</v>
          </cell>
        </row>
        <row r="66">
          <cell r="A66" t="str">
            <v>一般会計等に係る地方債の現在高</v>
          </cell>
          <cell r="B66">
            <v>6121</v>
          </cell>
          <cell r="E66">
            <v>5839</v>
          </cell>
          <cell r="H66">
            <v>5377</v>
          </cell>
          <cell r="K66">
            <v>4765</v>
          </cell>
          <cell r="N66">
            <v>4059</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998</v>
          </cell>
          <cell r="C72">
            <v>998</v>
          </cell>
          <cell r="D72">
            <v>998</v>
          </cell>
        </row>
        <row r="73">
          <cell r="A73" t="str">
            <v>減債基金</v>
          </cell>
          <cell r="B73">
            <v>781</v>
          </cell>
          <cell r="C73">
            <v>783</v>
          </cell>
          <cell r="D73">
            <v>817</v>
          </cell>
        </row>
        <row r="74">
          <cell r="A74" t="str">
            <v>その他特定目的基金</v>
          </cell>
          <cell r="B74">
            <v>2482</v>
          </cell>
          <cell r="C74">
            <v>2610</v>
          </cell>
          <cell r="D74">
            <v>2782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54" t="s">
        <v>15</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75" thickBot="1" x14ac:dyDescent="0.2">
      <c r="B2" s="41" t="s">
        <v>16</v>
      </c>
      <c r="C2" s="41"/>
      <c r="D2" s="42"/>
    </row>
    <row r="3" spans="1:119" ht="18.75" customHeight="1" thickBot="1" x14ac:dyDescent="0.2">
      <c r="A3" s="40"/>
      <c r="B3" s="355" t="s">
        <v>17</v>
      </c>
      <c r="C3" s="356"/>
      <c r="D3" s="356"/>
      <c r="E3" s="357"/>
      <c r="F3" s="357"/>
      <c r="G3" s="357"/>
      <c r="H3" s="357"/>
      <c r="I3" s="357"/>
      <c r="J3" s="357"/>
      <c r="K3" s="357"/>
      <c r="L3" s="357" t="s">
        <v>18</v>
      </c>
      <c r="M3" s="357"/>
      <c r="N3" s="357"/>
      <c r="O3" s="357"/>
      <c r="P3" s="357"/>
      <c r="Q3" s="357"/>
      <c r="R3" s="364"/>
      <c r="S3" s="364"/>
      <c r="T3" s="364"/>
      <c r="U3" s="364"/>
      <c r="V3" s="365"/>
      <c r="W3" s="339" t="s">
        <v>19</v>
      </c>
      <c r="X3" s="340"/>
      <c r="Y3" s="340"/>
      <c r="Z3" s="340"/>
      <c r="AA3" s="340"/>
      <c r="AB3" s="356"/>
      <c r="AC3" s="364" t="s">
        <v>20</v>
      </c>
      <c r="AD3" s="340"/>
      <c r="AE3" s="340"/>
      <c r="AF3" s="340"/>
      <c r="AG3" s="340"/>
      <c r="AH3" s="340"/>
      <c r="AI3" s="340"/>
      <c r="AJ3" s="340"/>
      <c r="AK3" s="340"/>
      <c r="AL3" s="341"/>
      <c r="AM3" s="339" t="s">
        <v>21</v>
      </c>
      <c r="AN3" s="340"/>
      <c r="AO3" s="340"/>
      <c r="AP3" s="340"/>
      <c r="AQ3" s="340"/>
      <c r="AR3" s="340"/>
      <c r="AS3" s="340"/>
      <c r="AT3" s="340"/>
      <c r="AU3" s="340"/>
      <c r="AV3" s="340"/>
      <c r="AW3" s="340"/>
      <c r="AX3" s="341"/>
      <c r="AY3" s="376" t="s">
        <v>22</v>
      </c>
      <c r="AZ3" s="377"/>
      <c r="BA3" s="377"/>
      <c r="BB3" s="377"/>
      <c r="BC3" s="377"/>
      <c r="BD3" s="377"/>
      <c r="BE3" s="377"/>
      <c r="BF3" s="377"/>
      <c r="BG3" s="377"/>
      <c r="BH3" s="377"/>
      <c r="BI3" s="377"/>
      <c r="BJ3" s="377"/>
      <c r="BK3" s="377"/>
      <c r="BL3" s="377"/>
      <c r="BM3" s="378"/>
      <c r="BN3" s="339" t="s">
        <v>23</v>
      </c>
      <c r="BO3" s="340"/>
      <c r="BP3" s="340"/>
      <c r="BQ3" s="340"/>
      <c r="BR3" s="340"/>
      <c r="BS3" s="340"/>
      <c r="BT3" s="340"/>
      <c r="BU3" s="341"/>
      <c r="BV3" s="339" t="s">
        <v>24</v>
      </c>
      <c r="BW3" s="340"/>
      <c r="BX3" s="340"/>
      <c r="BY3" s="340"/>
      <c r="BZ3" s="340"/>
      <c r="CA3" s="340"/>
      <c r="CB3" s="340"/>
      <c r="CC3" s="341"/>
      <c r="CD3" s="376" t="s">
        <v>22</v>
      </c>
      <c r="CE3" s="377"/>
      <c r="CF3" s="377"/>
      <c r="CG3" s="377"/>
      <c r="CH3" s="377"/>
      <c r="CI3" s="377"/>
      <c r="CJ3" s="377"/>
      <c r="CK3" s="377"/>
      <c r="CL3" s="377"/>
      <c r="CM3" s="377"/>
      <c r="CN3" s="377"/>
      <c r="CO3" s="377"/>
      <c r="CP3" s="377"/>
      <c r="CQ3" s="377"/>
      <c r="CR3" s="377"/>
      <c r="CS3" s="378"/>
      <c r="CT3" s="339" t="s">
        <v>25</v>
      </c>
      <c r="CU3" s="340"/>
      <c r="CV3" s="340"/>
      <c r="CW3" s="340"/>
      <c r="CX3" s="340"/>
      <c r="CY3" s="340"/>
      <c r="CZ3" s="340"/>
      <c r="DA3" s="341"/>
      <c r="DB3" s="339" t="s">
        <v>26</v>
      </c>
      <c r="DC3" s="340"/>
      <c r="DD3" s="340"/>
      <c r="DE3" s="340"/>
      <c r="DF3" s="340"/>
      <c r="DG3" s="340"/>
      <c r="DH3" s="340"/>
      <c r="DI3" s="341"/>
    </row>
    <row r="4" spans="1:119" ht="18.75" customHeight="1" x14ac:dyDescent="0.15">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27</v>
      </c>
      <c r="AZ4" s="343"/>
      <c r="BA4" s="343"/>
      <c r="BB4" s="343"/>
      <c r="BC4" s="343"/>
      <c r="BD4" s="343"/>
      <c r="BE4" s="343"/>
      <c r="BF4" s="343"/>
      <c r="BG4" s="343"/>
      <c r="BH4" s="343"/>
      <c r="BI4" s="343"/>
      <c r="BJ4" s="343"/>
      <c r="BK4" s="343"/>
      <c r="BL4" s="343"/>
      <c r="BM4" s="344"/>
      <c r="BN4" s="345">
        <v>8080180</v>
      </c>
      <c r="BO4" s="346"/>
      <c r="BP4" s="346"/>
      <c r="BQ4" s="346"/>
      <c r="BR4" s="346"/>
      <c r="BS4" s="346"/>
      <c r="BT4" s="346"/>
      <c r="BU4" s="347"/>
      <c r="BV4" s="345">
        <v>8466936</v>
      </c>
      <c r="BW4" s="346"/>
      <c r="BX4" s="346"/>
      <c r="BY4" s="346"/>
      <c r="BZ4" s="346"/>
      <c r="CA4" s="346"/>
      <c r="CB4" s="346"/>
      <c r="CC4" s="347"/>
      <c r="CD4" s="348" t="s">
        <v>28</v>
      </c>
      <c r="CE4" s="349"/>
      <c r="CF4" s="349"/>
      <c r="CG4" s="349"/>
      <c r="CH4" s="349"/>
      <c r="CI4" s="349"/>
      <c r="CJ4" s="349"/>
      <c r="CK4" s="349"/>
      <c r="CL4" s="349"/>
      <c r="CM4" s="349"/>
      <c r="CN4" s="349"/>
      <c r="CO4" s="349"/>
      <c r="CP4" s="349"/>
      <c r="CQ4" s="349"/>
      <c r="CR4" s="349"/>
      <c r="CS4" s="350"/>
      <c r="CT4" s="351">
        <v>8</v>
      </c>
      <c r="CU4" s="352"/>
      <c r="CV4" s="352"/>
      <c r="CW4" s="352"/>
      <c r="CX4" s="352"/>
      <c r="CY4" s="352"/>
      <c r="CZ4" s="352"/>
      <c r="DA4" s="353"/>
      <c r="DB4" s="351">
        <v>9.1999999999999993</v>
      </c>
      <c r="DC4" s="352"/>
      <c r="DD4" s="352"/>
      <c r="DE4" s="352"/>
      <c r="DF4" s="352"/>
      <c r="DG4" s="352"/>
      <c r="DH4" s="352"/>
      <c r="DI4" s="353"/>
    </row>
    <row r="5" spans="1:119" ht="18.75" customHeight="1" x14ac:dyDescent="0.15">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11" t="s">
        <v>29</v>
      </c>
      <c r="AN5" s="412"/>
      <c r="AO5" s="412"/>
      <c r="AP5" s="412"/>
      <c r="AQ5" s="412"/>
      <c r="AR5" s="412"/>
      <c r="AS5" s="412"/>
      <c r="AT5" s="413"/>
      <c r="AU5" s="414" t="s">
        <v>30</v>
      </c>
      <c r="AV5" s="415"/>
      <c r="AW5" s="415"/>
      <c r="AX5" s="415"/>
      <c r="AY5" s="416" t="s">
        <v>31</v>
      </c>
      <c r="AZ5" s="417"/>
      <c r="BA5" s="417"/>
      <c r="BB5" s="417"/>
      <c r="BC5" s="417"/>
      <c r="BD5" s="417"/>
      <c r="BE5" s="417"/>
      <c r="BF5" s="417"/>
      <c r="BG5" s="417"/>
      <c r="BH5" s="417"/>
      <c r="BI5" s="417"/>
      <c r="BJ5" s="417"/>
      <c r="BK5" s="417"/>
      <c r="BL5" s="417"/>
      <c r="BM5" s="418"/>
      <c r="BN5" s="382">
        <v>7634323</v>
      </c>
      <c r="BO5" s="383"/>
      <c r="BP5" s="383"/>
      <c r="BQ5" s="383"/>
      <c r="BR5" s="383"/>
      <c r="BS5" s="383"/>
      <c r="BT5" s="383"/>
      <c r="BU5" s="384"/>
      <c r="BV5" s="382">
        <v>7884099</v>
      </c>
      <c r="BW5" s="383"/>
      <c r="BX5" s="383"/>
      <c r="BY5" s="383"/>
      <c r="BZ5" s="383"/>
      <c r="CA5" s="383"/>
      <c r="CB5" s="383"/>
      <c r="CC5" s="384"/>
      <c r="CD5" s="385" t="s">
        <v>32</v>
      </c>
      <c r="CE5" s="386"/>
      <c r="CF5" s="386"/>
      <c r="CG5" s="386"/>
      <c r="CH5" s="386"/>
      <c r="CI5" s="386"/>
      <c r="CJ5" s="386"/>
      <c r="CK5" s="386"/>
      <c r="CL5" s="386"/>
      <c r="CM5" s="386"/>
      <c r="CN5" s="386"/>
      <c r="CO5" s="386"/>
      <c r="CP5" s="386"/>
      <c r="CQ5" s="386"/>
      <c r="CR5" s="386"/>
      <c r="CS5" s="387"/>
      <c r="CT5" s="379">
        <v>87.4</v>
      </c>
      <c r="CU5" s="380"/>
      <c r="CV5" s="380"/>
      <c r="CW5" s="380"/>
      <c r="CX5" s="380"/>
      <c r="CY5" s="380"/>
      <c r="CZ5" s="380"/>
      <c r="DA5" s="381"/>
      <c r="DB5" s="379">
        <v>87.1</v>
      </c>
      <c r="DC5" s="380"/>
      <c r="DD5" s="380"/>
      <c r="DE5" s="380"/>
      <c r="DF5" s="380"/>
      <c r="DG5" s="380"/>
      <c r="DH5" s="380"/>
      <c r="DI5" s="381"/>
    </row>
    <row r="6" spans="1:119" ht="18.75" customHeight="1" x14ac:dyDescent="0.15">
      <c r="A6" s="40"/>
      <c r="B6" s="388" t="s">
        <v>33</v>
      </c>
      <c r="C6" s="389"/>
      <c r="D6" s="389"/>
      <c r="E6" s="390"/>
      <c r="F6" s="390"/>
      <c r="G6" s="390"/>
      <c r="H6" s="390"/>
      <c r="I6" s="390"/>
      <c r="J6" s="390"/>
      <c r="K6" s="390"/>
      <c r="L6" s="390" t="s">
        <v>34</v>
      </c>
      <c r="M6" s="390"/>
      <c r="N6" s="390"/>
      <c r="O6" s="390"/>
      <c r="P6" s="390"/>
      <c r="Q6" s="390"/>
      <c r="R6" s="394"/>
      <c r="S6" s="394"/>
      <c r="T6" s="394"/>
      <c r="U6" s="394"/>
      <c r="V6" s="395"/>
      <c r="W6" s="398" t="s">
        <v>35</v>
      </c>
      <c r="X6" s="399"/>
      <c r="Y6" s="399"/>
      <c r="Z6" s="399"/>
      <c r="AA6" s="399"/>
      <c r="AB6" s="389"/>
      <c r="AC6" s="402" t="s">
        <v>36</v>
      </c>
      <c r="AD6" s="403"/>
      <c r="AE6" s="403"/>
      <c r="AF6" s="403"/>
      <c r="AG6" s="403"/>
      <c r="AH6" s="403"/>
      <c r="AI6" s="403"/>
      <c r="AJ6" s="403"/>
      <c r="AK6" s="403"/>
      <c r="AL6" s="404"/>
      <c r="AM6" s="411" t="s">
        <v>37</v>
      </c>
      <c r="AN6" s="412"/>
      <c r="AO6" s="412"/>
      <c r="AP6" s="412"/>
      <c r="AQ6" s="412"/>
      <c r="AR6" s="412"/>
      <c r="AS6" s="412"/>
      <c r="AT6" s="413"/>
      <c r="AU6" s="414" t="s">
        <v>30</v>
      </c>
      <c r="AV6" s="415"/>
      <c r="AW6" s="415"/>
      <c r="AX6" s="415"/>
      <c r="AY6" s="416" t="s">
        <v>38</v>
      </c>
      <c r="AZ6" s="417"/>
      <c r="BA6" s="417"/>
      <c r="BB6" s="417"/>
      <c r="BC6" s="417"/>
      <c r="BD6" s="417"/>
      <c r="BE6" s="417"/>
      <c r="BF6" s="417"/>
      <c r="BG6" s="417"/>
      <c r="BH6" s="417"/>
      <c r="BI6" s="417"/>
      <c r="BJ6" s="417"/>
      <c r="BK6" s="417"/>
      <c r="BL6" s="417"/>
      <c r="BM6" s="418"/>
      <c r="BN6" s="382">
        <v>445857</v>
      </c>
      <c r="BO6" s="383"/>
      <c r="BP6" s="383"/>
      <c r="BQ6" s="383"/>
      <c r="BR6" s="383"/>
      <c r="BS6" s="383"/>
      <c r="BT6" s="383"/>
      <c r="BU6" s="384"/>
      <c r="BV6" s="382">
        <v>582837</v>
      </c>
      <c r="BW6" s="383"/>
      <c r="BX6" s="383"/>
      <c r="BY6" s="383"/>
      <c r="BZ6" s="383"/>
      <c r="CA6" s="383"/>
      <c r="CB6" s="383"/>
      <c r="CC6" s="384"/>
      <c r="CD6" s="385" t="s">
        <v>39</v>
      </c>
      <c r="CE6" s="386"/>
      <c r="CF6" s="386"/>
      <c r="CG6" s="386"/>
      <c r="CH6" s="386"/>
      <c r="CI6" s="386"/>
      <c r="CJ6" s="386"/>
      <c r="CK6" s="386"/>
      <c r="CL6" s="386"/>
      <c r="CM6" s="386"/>
      <c r="CN6" s="386"/>
      <c r="CO6" s="386"/>
      <c r="CP6" s="386"/>
      <c r="CQ6" s="386"/>
      <c r="CR6" s="386"/>
      <c r="CS6" s="387"/>
      <c r="CT6" s="419">
        <v>87.4</v>
      </c>
      <c r="CU6" s="420"/>
      <c r="CV6" s="420"/>
      <c r="CW6" s="420"/>
      <c r="CX6" s="420"/>
      <c r="CY6" s="420"/>
      <c r="CZ6" s="420"/>
      <c r="DA6" s="421"/>
      <c r="DB6" s="419">
        <v>87.1</v>
      </c>
      <c r="DC6" s="420"/>
      <c r="DD6" s="420"/>
      <c r="DE6" s="420"/>
      <c r="DF6" s="420"/>
      <c r="DG6" s="420"/>
      <c r="DH6" s="420"/>
      <c r="DI6" s="421"/>
    </row>
    <row r="7" spans="1:119" ht="18.75" customHeight="1" x14ac:dyDescent="0.15">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405"/>
      <c r="AD7" s="406"/>
      <c r="AE7" s="406"/>
      <c r="AF7" s="406"/>
      <c r="AG7" s="406"/>
      <c r="AH7" s="406"/>
      <c r="AI7" s="406"/>
      <c r="AJ7" s="406"/>
      <c r="AK7" s="406"/>
      <c r="AL7" s="407"/>
      <c r="AM7" s="411" t="s">
        <v>40</v>
      </c>
      <c r="AN7" s="412"/>
      <c r="AO7" s="412"/>
      <c r="AP7" s="412"/>
      <c r="AQ7" s="412"/>
      <c r="AR7" s="412"/>
      <c r="AS7" s="412"/>
      <c r="AT7" s="413"/>
      <c r="AU7" s="414" t="s">
        <v>30</v>
      </c>
      <c r="AV7" s="415"/>
      <c r="AW7" s="415"/>
      <c r="AX7" s="415"/>
      <c r="AY7" s="416" t="s">
        <v>41</v>
      </c>
      <c r="AZ7" s="417"/>
      <c r="BA7" s="417"/>
      <c r="BB7" s="417"/>
      <c r="BC7" s="417"/>
      <c r="BD7" s="417"/>
      <c r="BE7" s="417"/>
      <c r="BF7" s="417"/>
      <c r="BG7" s="417"/>
      <c r="BH7" s="417"/>
      <c r="BI7" s="417"/>
      <c r="BJ7" s="417"/>
      <c r="BK7" s="417"/>
      <c r="BL7" s="417"/>
      <c r="BM7" s="418"/>
      <c r="BN7" s="382">
        <v>25662</v>
      </c>
      <c r="BO7" s="383"/>
      <c r="BP7" s="383"/>
      <c r="BQ7" s="383"/>
      <c r="BR7" s="383"/>
      <c r="BS7" s="383"/>
      <c r="BT7" s="383"/>
      <c r="BU7" s="384"/>
      <c r="BV7" s="382">
        <v>91784</v>
      </c>
      <c r="BW7" s="383"/>
      <c r="BX7" s="383"/>
      <c r="BY7" s="383"/>
      <c r="BZ7" s="383"/>
      <c r="CA7" s="383"/>
      <c r="CB7" s="383"/>
      <c r="CC7" s="384"/>
      <c r="CD7" s="385" t="s">
        <v>42</v>
      </c>
      <c r="CE7" s="386"/>
      <c r="CF7" s="386"/>
      <c r="CG7" s="386"/>
      <c r="CH7" s="386"/>
      <c r="CI7" s="386"/>
      <c r="CJ7" s="386"/>
      <c r="CK7" s="386"/>
      <c r="CL7" s="386"/>
      <c r="CM7" s="386"/>
      <c r="CN7" s="386"/>
      <c r="CO7" s="386"/>
      <c r="CP7" s="386"/>
      <c r="CQ7" s="386"/>
      <c r="CR7" s="386"/>
      <c r="CS7" s="387"/>
      <c r="CT7" s="382">
        <v>5265670</v>
      </c>
      <c r="CU7" s="383"/>
      <c r="CV7" s="383"/>
      <c r="CW7" s="383"/>
      <c r="CX7" s="383"/>
      <c r="CY7" s="383"/>
      <c r="CZ7" s="383"/>
      <c r="DA7" s="384"/>
      <c r="DB7" s="382">
        <v>5361947</v>
      </c>
      <c r="DC7" s="383"/>
      <c r="DD7" s="383"/>
      <c r="DE7" s="383"/>
      <c r="DF7" s="383"/>
      <c r="DG7" s="383"/>
      <c r="DH7" s="383"/>
      <c r="DI7" s="384"/>
    </row>
    <row r="8" spans="1:119" ht="18.75" customHeight="1" thickBot="1" x14ac:dyDescent="0.2">
      <c r="A8" s="40"/>
      <c r="B8" s="391"/>
      <c r="C8" s="392"/>
      <c r="D8" s="392"/>
      <c r="E8" s="393"/>
      <c r="F8" s="393"/>
      <c r="G8" s="393"/>
      <c r="H8" s="393"/>
      <c r="I8" s="393"/>
      <c r="J8" s="393"/>
      <c r="K8" s="393"/>
      <c r="L8" s="393"/>
      <c r="M8" s="393"/>
      <c r="N8" s="393"/>
      <c r="O8" s="393"/>
      <c r="P8" s="393"/>
      <c r="Q8" s="393"/>
      <c r="R8" s="396"/>
      <c r="S8" s="396"/>
      <c r="T8" s="396"/>
      <c r="U8" s="396"/>
      <c r="V8" s="397"/>
      <c r="W8" s="400"/>
      <c r="X8" s="401"/>
      <c r="Y8" s="401"/>
      <c r="Z8" s="401"/>
      <c r="AA8" s="401"/>
      <c r="AB8" s="392"/>
      <c r="AC8" s="408"/>
      <c r="AD8" s="409"/>
      <c r="AE8" s="409"/>
      <c r="AF8" s="409"/>
      <c r="AG8" s="409"/>
      <c r="AH8" s="409"/>
      <c r="AI8" s="409"/>
      <c r="AJ8" s="409"/>
      <c r="AK8" s="409"/>
      <c r="AL8" s="410"/>
      <c r="AM8" s="411" t="s">
        <v>43</v>
      </c>
      <c r="AN8" s="412"/>
      <c r="AO8" s="412"/>
      <c r="AP8" s="412"/>
      <c r="AQ8" s="412"/>
      <c r="AR8" s="412"/>
      <c r="AS8" s="412"/>
      <c r="AT8" s="413"/>
      <c r="AU8" s="414" t="s">
        <v>30</v>
      </c>
      <c r="AV8" s="415"/>
      <c r="AW8" s="415"/>
      <c r="AX8" s="415"/>
      <c r="AY8" s="416" t="s">
        <v>44</v>
      </c>
      <c r="AZ8" s="417"/>
      <c r="BA8" s="417"/>
      <c r="BB8" s="417"/>
      <c r="BC8" s="417"/>
      <c r="BD8" s="417"/>
      <c r="BE8" s="417"/>
      <c r="BF8" s="417"/>
      <c r="BG8" s="417"/>
      <c r="BH8" s="417"/>
      <c r="BI8" s="417"/>
      <c r="BJ8" s="417"/>
      <c r="BK8" s="417"/>
      <c r="BL8" s="417"/>
      <c r="BM8" s="418"/>
      <c r="BN8" s="382">
        <v>420195</v>
      </c>
      <c r="BO8" s="383"/>
      <c r="BP8" s="383"/>
      <c r="BQ8" s="383"/>
      <c r="BR8" s="383"/>
      <c r="BS8" s="383"/>
      <c r="BT8" s="383"/>
      <c r="BU8" s="384"/>
      <c r="BV8" s="382">
        <v>491053</v>
      </c>
      <c r="BW8" s="383"/>
      <c r="BX8" s="383"/>
      <c r="BY8" s="383"/>
      <c r="BZ8" s="383"/>
      <c r="CA8" s="383"/>
      <c r="CB8" s="383"/>
      <c r="CC8" s="384"/>
      <c r="CD8" s="385" t="s">
        <v>45</v>
      </c>
      <c r="CE8" s="386"/>
      <c r="CF8" s="386"/>
      <c r="CG8" s="386"/>
      <c r="CH8" s="386"/>
      <c r="CI8" s="386"/>
      <c r="CJ8" s="386"/>
      <c r="CK8" s="386"/>
      <c r="CL8" s="386"/>
      <c r="CM8" s="386"/>
      <c r="CN8" s="386"/>
      <c r="CO8" s="386"/>
      <c r="CP8" s="386"/>
      <c r="CQ8" s="386"/>
      <c r="CR8" s="386"/>
      <c r="CS8" s="387"/>
      <c r="CT8" s="422">
        <v>0.27</v>
      </c>
      <c r="CU8" s="423"/>
      <c r="CV8" s="423"/>
      <c r="CW8" s="423"/>
      <c r="CX8" s="423"/>
      <c r="CY8" s="423"/>
      <c r="CZ8" s="423"/>
      <c r="DA8" s="424"/>
      <c r="DB8" s="422">
        <v>0.27</v>
      </c>
      <c r="DC8" s="423"/>
      <c r="DD8" s="423"/>
      <c r="DE8" s="423"/>
      <c r="DF8" s="423"/>
      <c r="DG8" s="423"/>
      <c r="DH8" s="423"/>
      <c r="DI8" s="424"/>
    </row>
    <row r="9" spans="1:119" ht="18.75" customHeight="1" thickBot="1" x14ac:dyDescent="0.2">
      <c r="A9" s="40"/>
      <c r="B9" s="376" t="s">
        <v>46</v>
      </c>
      <c r="C9" s="377"/>
      <c r="D9" s="377"/>
      <c r="E9" s="377"/>
      <c r="F9" s="377"/>
      <c r="G9" s="377"/>
      <c r="H9" s="377"/>
      <c r="I9" s="377"/>
      <c r="J9" s="377"/>
      <c r="K9" s="425"/>
      <c r="L9" s="426" t="s">
        <v>47</v>
      </c>
      <c r="M9" s="427"/>
      <c r="N9" s="427"/>
      <c r="O9" s="427"/>
      <c r="P9" s="427"/>
      <c r="Q9" s="428"/>
      <c r="R9" s="429">
        <v>10696</v>
      </c>
      <c r="S9" s="430"/>
      <c r="T9" s="430"/>
      <c r="U9" s="430"/>
      <c r="V9" s="431"/>
      <c r="W9" s="339" t="s">
        <v>48</v>
      </c>
      <c r="X9" s="340"/>
      <c r="Y9" s="340"/>
      <c r="Z9" s="340"/>
      <c r="AA9" s="340"/>
      <c r="AB9" s="340"/>
      <c r="AC9" s="340"/>
      <c r="AD9" s="340"/>
      <c r="AE9" s="340"/>
      <c r="AF9" s="340"/>
      <c r="AG9" s="340"/>
      <c r="AH9" s="340"/>
      <c r="AI9" s="340"/>
      <c r="AJ9" s="340"/>
      <c r="AK9" s="340"/>
      <c r="AL9" s="341"/>
      <c r="AM9" s="411" t="s">
        <v>49</v>
      </c>
      <c r="AN9" s="412"/>
      <c r="AO9" s="412"/>
      <c r="AP9" s="412"/>
      <c r="AQ9" s="412"/>
      <c r="AR9" s="412"/>
      <c r="AS9" s="412"/>
      <c r="AT9" s="413"/>
      <c r="AU9" s="414" t="s">
        <v>30</v>
      </c>
      <c r="AV9" s="415"/>
      <c r="AW9" s="415"/>
      <c r="AX9" s="415"/>
      <c r="AY9" s="416" t="s">
        <v>50</v>
      </c>
      <c r="AZ9" s="417"/>
      <c r="BA9" s="417"/>
      <c r="BB9" s="417"/>
      <c r="BC9" s="417"/>
      <c r="BD9" s="417"/>
      <c r="BE9" s="417"/>
      <c r="BF9" s="417"/>
      <c r="BG9" s="417"/>
      <c r="BH9" s="417"/>
      <c r="BI9" s="417"/>
      <c r="BJ9" s="417"/>
      <c r="BK9" s="417"/>
      <c r="BL9" s="417"/>
      <c r="BM9" s="418"/>
      <c r="BN9" s="382">
        <v>-70858</v>
      </c>
      <c r="BO9" s="383"/>
      <c r="BP9" s="383"/>
      <c r="BQ9" s="383"/>
      <c r="BR9" s="383"/>
      <c r="BS9" s="383"/>
      <c r="BT9" s="383"/>
      <c r="BU9" s="384"/>
      <c r="BV9" s="382">
        <v>169653</v>
      </c>
      <c r="BW9" s="383"/>
      <c r="BX9" s="383"/>
      <c r="BY9" s="383"/>
      <c r="BZ9" s="383"/>
      <c r="CA9" s="383"/>
      <c r="CB9" s="383"/>
      <c r="CC9" s="384"/>
      <c r="CD9" s="385" t="s">
        <v>51</v>
      </c>
      <c r="CE9" s="386"/>
      <c r="CF9" s="386"/>
      <c r="CG9" s="386"/>
      <c r="CH9" s="386"/>
      <c r="CI9" s="386"/>
      <c r="CJ9" s="386"/>
      <c r="CK9" s="386"/>
      <c r="CL9" s="386"/>
      <c r="CM9" s="386"/>
      <c r="CN9" s="386"/>
      <c r="CO9" s="386"/>
      <c r="CP9" s="386"/>
      <c r="CQ9" s="386"/>
      <c r="CR9" s="386"/>
      <c r="CS9" s="387"/>
      <c r="CT9" s="379">
        <v>15.8</v>
      </c>
      <c r="CU9" s="380"/>
      <c r="CV9" s="380"/>
      <c r="CW9" s="380"/>
      <c r="CX9" s="380"/>
      <c r="CY9" s="380"/>
      <c r="CZ9" s="380"/>
      <c r="DA9" s="381"/>
      <c r="DB9" s="379">
        <v>17.3</v>
      </c>
      <c r="DC9" s="380"/>
      <c r="DD9" s="380"/>
      <c r="DE9" s="380"/>
      <c r="DF9" s="380"/>
      <c r="DG9" s="380"/>
      <c r="DH9" s="380"/>
      <c r="DI9" s="381"/>
    </row>
    <row r="10" spans="1:119" ht="18.75" customHeight="1" thickBot="1" x14ac:dyDescent="0.2">
      <c r="A10" s="40"/>
      <c r="B10" s="376"/>
      <c r="C10" s="377"/>
      <c r="D10" s="377"/>
      <c r="E10" s="377"/>
      <c r="F10" s="377"/>
      <c r="G10" s="377"/>
      <c r="H10" s="377"/>
      <c r="I10" s="377"/>
      <c r="J10" s="377"/>
      <c r="K10" s="425"/>
      <c r="L10" s="432" t="s">
        <v>52</v>
      </c>
      <c r="M10" s="412"/>
      <c r="N10" s="412"/>
      <c r="O10" s="412"/>
      <c r="P10" s="412"/>
      <c r="Q10" s="413"/>
      <c r="R10" s="433">
        <v>11118</v>
      </c>
      <c r="S10" s="434"/>
      <c r="T10" s="434"/>
      <c r="U10" s="434"/>
      <c r="V10" s="435"/>
      <c r="W10" s="370"/>
      <c r="X10" s="371"/>
      <c r="Y10" s="371"/>
      <c r="Z10" s="371"/>
      <c r="AA10" s="371"/>
      <c r="AB10" s="371"/>
      <c r="AC10" s="371"/>
      <c r="AD10" s="371"/>
      <c r="AE10" s="371"/>
      <c r="AF10" s="371"/>
      <c r="AG10" s="371"/>
      <c r="AH10" s="371"/>
      <c r="AI10" s="371"/>
      <c r="AJ10" s="371"/>
      <c r="AK10" s="371"/>
      <c r="AL10" s="374"/>
      <c r="AM10" s="411" t="s">
        <v>53</v>
      </c>
      <c r="AN10" s="412"/>
      <c r="AO10" s="412"/>
      <c r="AP10" s="412"/>
      <c r="AQ10" s="412"/>
      <c r="AR10" s="412"/>
      <c r="AS10" s="412"/>
      <c r="AT10" s="413"/>
      <c r="AU10" s="414" t="s">
        <v>54</v>
      </c>
      <c r="AV10" s="415"/>
      <c r="AW10" s="415"/>
      <c r="AX10" s="415"/>
      <c r="AY10" s="416" t="s">
        <v>55</v>
      </c>
      <c r="AZ10" s="417"/>
      <c r="BA10" s="417"/>
      <c r="BB10" s="417"/>
      <c r="BC10" s="417"/>
      <c r="BD10" s="417"/>
      <c r="BE10" s="417"/>
      <c r="BF10" s="417"/>
      <c r="BG10" s="417"/>
      <c r="BH10" s="417"/>
      <c r="BI10" s="417"/>
      <c r="BJ10" s="417"/>
      <c r="BK10" s="417"/>
      <c r="BL10" s="417"/>
      <c r="BM10" s="418"/>
      <c r="BN10" s="382">
        <v>150</v>
      </c>
      <c r="BO10" s="383"/>
      <c r="BP10" s="383"/>
      <c r="BQ10" s="383"/>
      <c r="BR10" s="383"/>
      <c r="BS10" s="383"/>
      <c r="BT10" s="383"/>
      <c r="BU10" s="384"/>
      <c r="BV10" s="382">
        <v>150</v>
      </c>
      <c r="BW10" s="383"/>
      <c r="BX10" s="383"/>
      <c r="BY10" s="383"/>
      <c r="BZ10" s="383"/>
      <c r="CA10" s="383"/>
      <c r="CB10" s="383"/>
      <c r="CC10" s="384"/>
      <c r="CD10" s="46" t="s">
        <v>56</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
      <c r="A11" s="40"/>
      <c r="B11" s="376"/>
      <c r="C11" s="377"/>
      <c r="D11" s="377"/>
      <c r="E11" s="377"/>
      <c r="F11" s="377"/>
      <c r="G11" s="377"/>
      <c r="H11" s="377"/>
      <c r="I11" s="377"/>
      <c r="J11" s="377"/>
      <c r="K11" s="425"/>
      <c r="L11" s="436" t="s">
        <v>57</v>
      </c>
      <c r="M11" s="437"/>
      <c r="N11" s="437"/>
      <c r="O11" s="437"/>
      <c r="P11" s="437"/>
      <c r="Q11" s="438"/>
      <c r="R11" s="439" t="s">
        <v>58</v>
      </c>
      <c r="S11" s="440"/>
      <c r="T11" s="440"/>
      <c r="U11" s="440"/>
      <c r="V11" s="441"/>
      <c r="W11" s="370"/>
      <c r="X11" s="371"/>
      <c r="Y11" s="371"/>
      <c r="Z11" s="371"/>
      <c r="AA11" s="371"/>
      <c r="AB11" s="371"/>
      <c r="AC11" s="371"/>
      <c r="AD11" s="371"/>
      <c r="AE11" s="371"/>
      <c r="AF11" s="371"/>
      <c r="AG11" s="371"/>
      <c r="AH11" s="371"/>
      <c r="AI11" s="371"/>
      <c r="AJ11" s="371"/>
      <c r="AK11" s="371"/>
      <c r="AL11" s="374"/>
      <c r="AM11" s="411" t="s">
        <v>59</v>
      </c>
      <c r="AN11" s="412"/>
      <c r="AO11" s="412"/>
      <c r="AP11" s="412"/>
      <c r="AQ11" s="412"/>
      <c r="AR11" s="412"/>
      <c r="AS11" s="412"/>
      <c r="AT11" s="413"/>
      <c r="AU11" s="414" t="s">
        <v>54</v>
      </c>
      <c r="AV11" s="415"/>
      <c r="AW11" s="415"/>
      <c r="AX11" s="415"/>
      <c r="AY11" s="416" t="s">
        <v>60</v>
      </c>
      <c r="AZ11" s="417"/>
      <c r="BA11" s="417"/>
      <c r="BB11" s="417"/>
      <c r="BC11" s="417"/>
      <c r="BD11" s="417"/>
      <c r="BE11" s="417"/>
      <c r="BF11" s="417"/>
      <c r="BG11" s="417"/>
      <c r="BH11" s="417"/>
      <c r="BI11" s="417"/>
      <c r="BJ11" s="417"/>
      <c r="BK11" s="417"/>
      <c r="BL11" s="417"/>
      <c r="BM11" s="418"/>
      <c r="BN11" s="382">
        <v>0</v>
      </c>
      <c r="BO11" s="383"/>
      <c r="BP11" s="383"/>
      <c r="BQ11" s="383"/>
      <c r="BR11" s="383"/>
      <c r="BS11" s="383"/>
      <c r="BT11" s="383"/>
      <c r="BU11" s="384"/>
      <c r="BV11" s="382">
        <v>0</v>
      </c>
      <c r="BW11" s="383"/>
      <c r="BX11" s="383"/>
      <c r="BY11" s="383"/>
      <c r="BZ11" s="383"/>
      <c r="CA11" s="383"/>
      <c r="CB11" s="383"/>
      <c r="CC11" s="384"/>
      <c r="CD11" s="385" t="s">
        <v>61</v>
      </c>
      <c r="CE11" s="386"/>
      <c r="CF11" s="386"/>
      <c r="CG11" s="386"/>
      <c r="CH11" s="386"/>
      <c r="CI11" s="386"/>
      <c r="CJ11" s="386"/>
      <c r="CK11" s="386"/>
      <c r="CL11" s="386"/>
      <c r="CM11" s="386"/>
      <c r="CN11" s="386"/>
      <c r="CO11" s="386"/>
      <c r="CP11" s="386"/>
      <c r="CQ11" s="386"/>
      <c r="CR11" s="386"/>
      <c r="CS11" s="387"/>
      <c r="CT11" s="422" t="s">
        <v>62</v>
      </c>
      <c r="CU11" s="423"/>
      <c r="CV11" s="423"/>
      <c r="CW11" s="423"/>
      <c r="CX11" s="423"/>
      <c r="CY11" s="423"/>
      <c r="CZ11" s="423"/>
      <c r="DA11" s="424"/>
      <c r="DB11" s="422" t="s">
        <v>62</v>
      </c>
      <c r="DC11" s="423"/>
      <c r="DD11" s="423"/>
      <c r="DE11" s="423"/>
      <c r="DF11" s="423"/>
      <c r="DG11" s="423"/>
      <c r="DH11" s="423"/>
      <c r="DI11" s="424"/>
    </row>
    <row r="12" spans="1:119" ht="18.75" customHeight="1" x14ac:dyDescent="0.15">
      <c r="A12" s="40"/>
      <c r="B12" s="442" t="s">
        <v>63</v>
      </c>
      <c r="C12" s="443"/>
      <c r="D12" s="443"/>
      <c r="E12" s="443"/>
      <c r="F12" s="443"/>
      <c r="G12" s="443"/>
      <c r="H12" s="443"/>
      <c r="I12" s="443"/>
      <c r="J12" s="443"/>
      <c r="K12" s="444"/>
      <c r="L12" s="451" t="s">
        <v>64</v>
      </c>
      <c r="M12" s="452"/>
      <c r="N12" s="452"/>
      <c r="O12" s="452"/>
      <c r="P12" s="452"/>
      <c r="Q12" s="453"/>
      <c r="R12" s="454">
        <v>10297</v>
      </c>
      <c r="S12" s="455"/>
      <c r="T12" s="455"/>
      <c r="U12" s="455"/>
      <c r="V12" s="456"/>
      <c r="W12" s="457" t="s">
        <v>22</v>
      </c>
      <c r="X12" s="415"/>
      <c r="Y12" s="415"/>
      <c r="Z12" s="415"/>
      <c r="AA12" s="415"/>
      <c r="AB12" s="458"/>
      <c r="AC12" s="459" t="s">
        <v>65</v>
      </c>
      <c r="AD12" s="460"/>
      <c r="AE12" s="460"/>
      <c r="AF12" s="460"/>
      <c r="AG12" s="461"/>
      <c r="AH12" s="459" t="s">
        <v>66</v>
      </c>
      <c r="AI12" s="460"/>
      <c r="AJ12" s="460"/>
      <c r="AK12" s="460"/>
      <c r="AL12" s="462"/>
      <c r="AM12" s="411" t="s">
        <v>67</v>
      </c>
      <c r="AN12" s="412"/>
      <c r="AO12" s="412"/>
      <c r="AP12" s="412"/>
      <c r="AQ12" s="412"/>
      <c r="AR12" s="412"/>
      <c r="AS12" s="412"/>
      <c r="AT12" s="413"/>
      <c r="AU12" s="414" t="s">
        <v>30</v>
      </c>
      <c r="AV12" s="415"/>
      <c r="AW12" s="415"/>
      <c r="AX12" s="415"/>
      <c r="AY12" s="416" t="s">
        <v>68</v>
      </c>
      <c r="AZ12" s="417"/>
      <c r="BA12" s="417"/>
      <c r="BB12" s="417"/>
      <c r="BC12" s="417"/>
      <c r="BD12" s="417"/>
      <c r="BE12" s="417"/>
      <c r="BF12" s="417"/>
      <c r="BG12" s="417"/>
      <c r="BH12" s="417"/>
      <c r="BI12" s="417"/>
      <c r="BJ12" s="417"/>
      <c r="BK12" s="417"/>
      <c r="BL12" s="417"/>
      <c r="BM12" s="418"/>
      <c r="BN12" s="382">
        <v>0</v>
      </c>
      <c r="BO12" s="383"/>
      <c r="BP12" s="383"/>
      <c r="BQ12" s="383"/>
      <c r="BR12" s="383"/>
      <c r="BS12" s="383"/>
      <c r="BT12" s="383"/>
      <c r="BU12" s="384"/>
      <c r="BV12" s="382">
        <v>0</v>
      </c>
      <c r="BW12" s="383"/>
      <c r="BX12" s="383"/>
      <c r="BY12" s="383"/>
      <c r="BZ12" s="383"/>
      <c r="CA12" s="383"/>
      <c r="CB12" s="383"/>
      <c r="CC12" s="384"/>
      <c r="CD12" s="385" t="s">
        <v>69</v>
      </c>
      <c r="CE12" s="386"/>
      <c r="CF12" s="386"/>
      <c r="CG12" s="386"/>
      <c r="CH12" s="386"/>
      <c r="CI12" s="386"/>
      <c r="CJ12" s="386"/>
      <c r="CK12" s="386"/>
      <c r="CL12" s="386"/>
      <c r="CM12" s="386"/>
      <c r="CN12" s="386"/>
      <c r="CO12" s="386"/>
      <c r="CP12" s="386"/>
      <c r="CQ12" s="386"/>
      <c r="CR12" s="386"/>
      <c r="CS12" s="387"/>
      <c r="CT12" s="422" t="s">
        <v>62</v>
      </c>
      <c r="CU12" s="423"/>
      <c r="CV12" s="423"/>
      <c r="CW12" s="423"/>
      <c r="CX12" s="423"/>
      <c r="CY12" s="423"/>
      <c r="CZ12" s="423"/>
      <c r="DA12" s="424"/>
      <c r="DB12" s="422" t="s">
        <v>62</v>
      </c>
      <c r="DC12" s="423"/>
      <c r="DD12" s="423"/>
      <c r="DE12" s="423"/>
      <c r="DF12" s="423"/>
      <c r="DG12" s="423"/>
      <c r="DH12" s="423"/>
      <c r="DI12" s="424"/>
    </row>
    <row r="13" spans="1:119" ht="18.75" customHeight="1" x14ac:dyDescent="0.15">
      <c r="A13" s="40"/>
      <c r="B13" s="445"/>
      <c r="C13" s="446"/>
      <c r="D13" s="446"/>
      <c r="E13" s="446"/>
      <c r="F13" s="446"/>
      <c r="G13" s="446"/>
      <c r="H13" s="446"/>
      <c r="I13" s="446"/>
      <c r="J13" s="446"/>
      <c r="K13" s="447"/>
      <c r="L13" s="55"/>
      <c r="M13" s="473" t="s">
        <v>70</v>
      </c>
      <c r="N13" s="474"/>
      <c r="O13" s="474"/>
      <c r="P13" s="474"/>
      <c r="Q13" s="475"/>
      <c r="R13" s="466">
        <v>10253</v>
      </c>
      <c r="S13" s="467"/>
      <c r="T13" s="467"/>
      <c r="U13" s="467"/>
      <c r="V13" s="468"/>
      <c r="W13" s="398" t="s">
        <v>71</v>
      </c>
      <c r="X13" s="399"/>
      <c r="Y13" s="399"/>
      <c r="Z13" s="399"/>
      <c r="AA13" s="399"/>
      <c r="AB13" s="389"/>
      <c r="AC13" s="433">
        <v>873</v>
      </c>
      <c r="AD13" s="434"/>
      <c r="AE13" s="434"/>
      <c r="AF13" s="434"/>
      <c r="AG13" s="476"/>
      <c r="AH13" s="433">
        <v>952</v>
      </c>
      <c r="AI13" s="434"/>
      <c r="AJ13" s="434"/>
      <c r="AK13" s="434"/>
      <c r="AL13" s="435"/>
      <c r="AM13" s="411" t="s">
        <v>72</v>
      </c>
      <c r="AN13" s="412"/>
      <c r="AO13" s="412"/>
      <c r="AP13" s="412"/>
      <c r="AQ13" s="412"/>
      <c r="AR13" s="412"/>
      <c r="AS13" s="412"/>
      <c r="AT13" s="413"/>
      <c r="AU13" s="414" t="s">
        <v>54</v>
      </c>
      <c r="AV13" s="415"/>
      <c r="AW13" s="415"/>
      <c r="AX13" s="415"/>
      <c r="AY13" s="416" t="s">
        <v>73</v>
      </c>
      <c r="AZ13" s="417"/>
      <c r="BA13" s="417"/>
      <c r="BB13" s="417"/>
      <c r="BC13" s="417"/>
      <c r="BD13" s="417"/>
      <c r="BE13" s="417"/>
      <c r="BF13" s="417"/>
      <c r="BG13" s="417"/>
      <c r="BH13" s="417"/>
      <c r="BI13" s="417"/>
      <c r="BJ13" s="417"/>
      <c r="BK13" s="417"/>
      <c r="BL13" s="417"/>
      <c r="BM13" s="418"/>
      <c r="BN13" s="382">
        <v>-70708</v>
      </c>
      <c r="BO13" s="383"/>
      <c r="BP13" s="383"/>
      <c r="BQ13" s="383"/>
      <c r="BR13" s="383"/>
      <c r="BS13" s="383"/>
      <c r="BT13" s="383"/>
      <c r="BU13" s="384"/>
      <c r="BV13" s="382">
        <v>169803</v>
      </c>
      <c r="BW13" s="383"/>
      <c r="BX13" s="383"/>
      <c r="BY13" s="383"/>
      <c r="BZ13" s="383"/>
      <c r="CA13" s="383"/>
      <c r="CB13" s="383"/>
      <c r="CC13" s="384"/>
      <c r="CD13" s="385" t="s">
        <v>74</v>
      </c>
      <c r="CE13" s="386"/>
      <c r="CF13" s="386"/>
      <c r="CG13" s="386"/>
      <c r="CH13" s="386"/>
      <c r="CI13" s="386"/>
      <c r="CJ13" s="386"/>
      <c r="CK13" s="386"/>
      <c r="CL13" s="386"/>
      <c r="CM13" s="386"/>
      <c r="CN13" s="386"/>
      <c r="CO13" s="386"/>
      <c r="CP13" s="386"/>
      <c r="CQ13" s="386"/>
      <c r="CR13" s="386"/>
      <c r="CS13" s="387"/>
      <c r="CT13" s="379">
        <v>7.9</v>
      </c>
      <c r="CU13" s="380"/>
      <c r="CV13" s="380"/>
      <c r="CW13" s="380"/>
      <c r="CX13" s="380"/>
      <c r="CY13" s="380"/>
      <c r="CZ13" s="380"/>
      <c r="DA13" s="381"/>
      <c r="DB13" s="379">
        <v>6.8</v>
      </c>
      <c r="DC13" s="380"/>
      <c r="DD13" s="380"/>
      <c r="DE13" s="380"/>
      <c r="DF13" s="380"/>
      <c r="DG13" s="380"/>
      <c r="DH13" s="380"/>
      <c r="DI13" s="381"/>
    </row>
    <row r="14" spans="1:119" ht="18.75" customHeight="1" thickBot="1" x14ac:dyDescent="0.2">
      <c r="A14" s="40"/>
      <c r="B14" s="445"/>
      <c r="C14" s="446"/>
      <c r="D14" s="446"/>
      <c r="E14" s="446"/>
      <c r="F14" s="446"/>
      <c r="G14" s="446"/>
      <c r="H14" s="446"/>
      <c r="I14" s="446"/>
      <c r="J14" s="446"/>
      <c r="K14" s="447"/>
      <c r="L14" s="463" t="s">
        <v>75</v>
      </c>
      <c r="M14" s="464"/>
      <c r="N14" s="464"/>
      <c r="O14" s="464"/>
      <c r="P14" s="464"/>
      <c r="Q14" s="465"/>
      <c r="R14" s="466">
        <v>10420</v>
      </c>
      <c r="S14" s="467"/>
      <c r="T14" s="467"/>
      <c r="U14" s="467"/>
      <c r="V14" s="468"/>
      <c r="W14" s="372"/>
      <c r="X14" s="373"/>
      <c r="Y14" s="373"/>
      <c r="Z14" s="373"/>
      <c r="AA14" s="373"/>
      <c r="AB14" s="362"/>
      <c r="AC14" s="469">
        <v>16.100000000000001</v>
      </c>
      <c r="AD14" s="470"/>
      <c r="AE14" s="470"/>
      <c r="AF14" s="470"/>
      <c r="AG14" s="471"/>
      <c r="AH14" s="469">
        <v>16.600000000000001</v>
      </c>
      <c r="AI14" s="470"/>
      <c r="AJ14" s="470"/>
      <c r="AK14" s="470"/>
      <c r="AL14" s="472"/>
      <c r="AM14" s="411"/>
      <c r="AN14" s="412"/>
      <c r="AO14" s="412"/>
      <c r="AP14" s="412"/>
      <c r="AQ14" s="412"/>
      <c r="AR14" s="412"/>
      <c r="AS14" s="412"/>
      <c r="AT14" s="413"/>
      <c r="AU14" s="414"/>
      <c r="AV14" s="415"/>
      <c r="AW14" s="415"/>
      <c r="AX14" s="415"/>
      <c r="AY14" s="416"/>
      <c r="AZ14" s="417"/>
      <c r="BA14" s="417"/>
      <c r="BB14" s="417"/>
      <c r="BC14" s="417"/>
      <c r="BD14" s="417"/>
      <c r="BE14" s="417"/>
      <c r="BF14" s="417"/>
      <c r="BG14" s="417"/>
      <c r="BH14" s="417"/>
      <c r="BI14" s="417"/>
      <c r="BJ14" s="417"/>
      <c r="BK14" s="417"/>
      <c r="BL14" s="417"/>
      <c r="BM14" s="418"/>
      <c r="BN14" s="382"/>
      <c r="BO14" s="383"/>
      <c r="BP14" s="383"/>
      <c r="BQ14" s="383"/>
      <c r="BR14" s="383"/>
      <c r="BS14" s="383"/>
      <c r="BT14" s="383"/>
      <c r="BU14" s="384"/>
      <c r="BV14" s="382"/>
      <c r="BW14" s="383"/>
      <c r="BX14" s="383"/>
      <c r="BY14" s="383"/>
      <c r="BZ14" s="383"/>
      <c r="CA14" s="383"/>
      <c r="CB14" s="383"/>
      <c r="CC14" s="384"/>
      <c r="CD14" s="477" t="s">
        <v>76</v>
      </c>
      <c r="CE14" s="478"/>
      <c r="CF14" s="478"/>
      <c r="CG14" s="478"/>
      <c r="CH14" s="478"/>
      <c r="CI14" s="478"/>
      <c r="CJ14" s="478"/>
      <c r="CK14" s="478"/>
      <c r="CL14" s="478"/>
      <c r="CM14" s="478"/>
      <c r="CN14" s="478"/>
      <c r="CO14" s="478"/>
      <c r="CP14" s="478"/>
      <c r="CQ14" s="478"/>
      <c r="CR14" s="478"/>
      <c r="CS14" s="479"/>
      <c r="CT14" s="480" t="s">
        <v>62</v>
      </c>
      <c r="CU14" s="481"/>
      <c r="CV14" s="481"/>
      <c r="CW14" s="481"/>
      <c r="CX14" s="481"/>
      <c r="CY14" s="481"/>
      <c r="CZ14" s="481"/>
      <c r="DA14" s="482"/>
      <c r="DB14" s="480" t="s">
        <v>62</v>
      </c>
      <c r="DC14" s="481"/>
      <c r="DD14" s="481"/>
      <c r="DE14" s="481"/>
      <c r="DF14" s="481"/>
      <c r="DG14" s="481"/>
      <c r="DH14" s="481"/>
      <c r="DI14" s="482"/>
    </row>
    <row r="15" spans="1:119" ht="18.75" customHeight="1" x14ac:dyDescent="0.15">
      <c r="A15" s="40"/>
      <c r="B15" s="445"/>
      <c r="C15" s="446"/>
      <c r="D15" s="446"/>
      <c r="E15" s="446"/>
      <c r="F15" s="446"/>
      <c r="G15" s="446"/>
      <c r="H15" s="446"/>
      <c r="I15" s="446"/>
      <c r="J15" s="446"/>
      <c r="K15" s="447"/>
      <c r="L15" s="55"/>
      <c r="M15" s="473" t="s">
        <v>70</v>
      </c>
      <c r="N15" s="474"/>
      <c r="O15" s="474"/>
      <c r="P15" s="474"/>
      <c r="Q15" s="475"/>
      <c r="R15" s="466">
        <v>10374</v>
      </c>
      <c r="S15" s="467"/>
      <c r="T15" s="467"/>
      <c r="U15" s="467"/>
      <c r="V15" s="468"/>
      <c r="W15" s="398" t="s">
        <v>77</v>
      </c>
      <c r="X15" s="399"/>
      <c r="Y15" s="399"/>
      <c r="Z15" s="399"/>
      <c r="AA15" s="399"/>
      <c r="AB15" s="389"/>
      <c r="AC15" s="433">
        <v>1050</v>
      </c>
      <c r="AD15" s="434"/>
      <c r="AE15" s="434"/>
      <c r="AF15" s="434"/>
      <c r="AG15" s="476"/>
      <c r="AH15" s="433">
        <v>1159</v>
      </c>
      <c r="AI15" s="434"/>
      <c r="AJ15" s="434"/>
      <c r="AK15" s="434"/>
      <c r="AL15" s="435"/>
      <c r="AM15" s="411"/>
      <c r="AN15" s="412"/>
      <c r="AO15" s="412"/>
      <c r="AP15" s="412"/>
      <c r="AQ15" s="412"/>
      <c r="AR15" s="412"/>
      <c r="AS15" s="412"/>
      <c r="AT15" s="413"/>
      <c r="AU15" s="414"/>
      <c r="AV15" s="415"/>
      <c r="AW15" s="415"/>
      <c r="AX15" s="415"/>
      <c r="AY15" s="342" t="s">
        <v>78</v>
      </c>
      <c r="AZ15" s="343"/>
      <c r="BA15" s="343"/>
      <c r="BB15" s="343"/>
      <c r="BC15" s="343"/>
      <c r="BD15" s="343"/>
      <c r="BE15" s="343"/>
      <c r="BF15" s="343"/>
      <c r="BG15" s="343"/>
      <c r="BH15" s="343"/>
      <c r="BI15" s="343"/>
      <c r="BJ15" s="343"/>
      <c r="BK15" s="343"/>
      <c r="BL15" s="343"/>
      <c r="BM15" s="344"/>
      <c r="BN15" s="345">
        <v>1388085</v>
      </c>
      <c r="BO15" s="346"/>
      <c r="BP15" s="346"/>
      <c r="BQ15" s="346"/>
      <c r="BR15" s="346"/>
      <c r="BS15" s="346"/>
      <c r="BT15" s="346"/>
      <c r="BU15" s="347"/>
      <c r="BV15" s="345">
        <v>1361937</v>
      </c>
      <c r="BW15" s="346"/>
      <c r="BX15" s="346"/>
      <c r="BY15" s="346"/>
      <c r="BZ15" s="346"/>
      <c r="CA15" s="346"/>
      <c r="CB15" s="346"/>
      <c r="CC15" s="347"/>
      <c r="CD15" s="483" t="s">
        <v>79</v>
      </c>
      <c r="CE15" s="484"/>
      <c r="CF15" s="484"/>
      <c r="CG15" s="484"/>
      <c r="CH15" s="484"/>
      <c r="CI15" s="484"/>
      <c r="CJ15" s="484"/>
      <c r="CK15" s="484"/>
      <c r="CL15" s="484"/>
      <c r="CM15" s="484"/>
      <c r="CN15" s="484"/>
      <c r="CO15" s="484"/>
      <c r="CP15" s="484"/>
      <c r="CQ15" s="484"/>
      <c r="CR15" s="484"/>
      <c r="CS15" s="485"/>
      <c r="CT15" s="56"/>
      <c r="CU15" s="57"/>
      <c r="CV15" s="57"/>
      <c r="CW15" s="57"/>
      <c r="CX15" s="57"/>
      <c r="CY15" s="57"/>
      <c r="CZ15" s="57"/>
      <c r="DA15" s="58"/>
      <c r="DB15" s="56"/>
      <c r="DC15" s="57"/>
      <c r="DD15" s="57"/>
      <c r="DE15" s="57"/>
      <c r="DF15" s="57"/>
      <c r="DG15" s="57"/>
      <c r="DH15" s="57"/>
      <c r="DI15" s="58"/>
    </row>
    <row r="16" spans="1:119" ht="18.75" customHeight="1" x14ac:dyDescent="0.15">
      <c r="A16" s="40"/>
      <c r="B16" s="445"/>
      <c r="C16" s="446"/>
      <c r="D16" s="446"/>
      <c r="E16" s="446"/>
      <c r="F16" s="446"/>
      <c r="G16" s="446"/>
      <c r="H16" s="446"/>
      <c r="I16" s="446"/>
      <c r="J16" s="446"/>
      <c r="K16" s="447"/>
      <c r="L16" s="463" t="s">
        <v>80</v>
      </c>
      <c r="M16" s="486"/>
      <c r="N16" s="486"/>
      <c r="O16" s="486"/>
      <c r="P16" s="486"/>
      <c r="Q16" s="487"/>
      <c r="R16" s="488" t="s">
        <v>81</v>
      </c>
      <c r="S16" s="489"/>
      <c r="T16" s="489"/>
      <c r="U16" s="489"/>
      <c r="V16" s="490"/>
      <c r="W16" s="372"/>
      <c r="X16" s="373"/>
      <c r="Y16" s="373"/>
      <c r="Z16" s="373"/>
      <c r="AA16" s="373"/>
      <c r="AB16" s="362"/>
      <c r="AC16" s="469">
        <v>19.399999999999999</v>
      </c>
      <c r="AD16" s="470"/>
      <c r="AE16" s="470"/>
      <c r="AF16" s="470"/>
      <c r="AG16" s="471"/>
      <c r="AH16" s="469">
        <v>20.2</v>
      </c>
      <c r="AI16" s="470"/>
      <c r="AJ16" s="470"/>
      <c r="AK16" s="470"/>
      <c r="AL16" s="472"/>
      <c r="AM16" s="411"/>
      <c r="AN16" s="412"/>
      <c r="AO16" s="412"/>
      <c r="AP16" s="412"/>
      <c r="AQ16" s="412"/>
      <c r="AR16" s="412"/>
      <c r="AS16" s="412"/>
      <c r="AT16" s="413"/>
      <c r="AU16" s="414"/>
      <c r="AV16" s="415"/>
      <c r="AW16" s="415"/>
      <c r="AX16" s="415"/>
      <c r="AY16" s="416" t="s">
        <v>82</v>
      </c>
      <c r="AZ16" s="417"/>
      <c r="BA16" s="417"/>
      <c r="BB16" s="417"/>
      <c r="BC16" s="417"/>
      <c r="BD16" s="417"/>
      <c r="BE16" s="417"/>
      <c r="BF16" s="417"/>
      <c r="BG16" s="417"/>
      <c r="BH16" s="417"/>
      <c r="BI16" s="417"/>
      <c r="BJ16" s="417"/>
      <c r="BK16" s="417"/>
      <c r="BL16" s="417"/>
      <c r="BM16" s="418"/>
      <c r="BN16" s="382">
        <v>4889047</v>
      </c>
      <c r="BO16" s="383"/>
      <c r="BP16" s="383"/>
      <c r="BQ16" s="383"/>
      <c r="BR16" s="383"/>
      <c r="BS16" s="383"/>
      <c r="BT16" s="383"/>
      <c r="BU16" s="384"/>
      <c r="BV16" s="382">
        <v>4957934</v>
      </c>
      <c r="BW16" s="383"/>
      <c r="BX16" s="383"/>
      <c r="BY16" s="383"/>
      <c r="BZ16" s="383"/>
      <c r="CA16" s="383"/>
      <c r="CB16" s="383"/>
      <c r="CC16" s="384"/>
      <c r="CD16" s="49"/>
      <c r="CE16" s="496"/>
      <c r="CF16" s="496"/>
      <c r="CG16" s="496"/>
      <c r="CH16" s="496"/>
      <c r="CI16" s="496"/>
      <c r="CJ16" s="496"/>
      <c r="CK16" s="496"/>
      <c r="CL16" s="496"/>
      <c r="CM16" s="496"/>
      <c r="CN16" s="496"/>
      <c r="CO16" s="496"/>
      <c r="CP16" s="496"/>
      <c r="CQ16" s="496"/>
      <c r="CR16" s="496"/>
      <c r="CS16" s="497"/>
      <c r="CT16" s="379"/>
      <c r="CU16" s="380"/>
      <c r="CV16" s="380"/>
      <c r="CW16" s="380"/>
      <c r="CX16" s="380"/>
      <c r="CY16" s="380"/>
      <c r="CZ16" s="380"/>
      <c r="DA16" s="381"/>
      <c r="DB16" s="379"/>
      <c r="DC16" s="380"/>
      <c r="DD16" s="380"/>
      <c r="DE16" s="380"/>
      <c r="DF16" s="380"/>
      <c r="DG16" s="380"/>
      <c r="DH16" s="380"/>
      <c r="DI16" s="381"/>
    </row>
    <row r="17" spans="1:113" ht="18.75" customHeight="1" thickBot="1" x14ac:dyDescent="0.2">
      <c r="A17" s="40"/>
      <c r="B17" s="448"/>
      <c r="C17" s="449"/>
      <c r="D17" s="449"/>
      <c r="E17" s="449"/>
      <c r="F17" s="449"/>
      <c r="G17" s="449"/>
      <c r="H17" s="449"/>
      <c r="I17" s="449"/>
      <c r="J17" s="449"/>
      <c r="K17" s="450"/>
      <c r="L17" s="59"/>
      <c r="M17" s="493" t="s">
        <v>83</v>
      </c>
      <c r="N17" s="494"/>
      <c r="O17" s="494"/>
      <c r="P17" s="494"/>
      <c r="Q17" s="495"/>
      <c r="R17" s="488" t="s">
        <v>81</v>
      </c>
      <c r="S17" s="489"/>
      <c r="T17" s="489"/>
      <c r="U17" s="489"/>
      <c r="V17" s="490"/>
      <c r="W17" s="398" t="s">
        <v>84</v>
      </c>
      <c r="X17" s="399"/>
      <c r="Y17" s="399"/>
      <c r="Z17" s="399"/>
      <c r="AA17" s="399"/>
      <c r="AB17" s="389"/>
      <c r="AC17" s="433">
        <v>3495</v>
      </c>
      <c r="AD17" s="434"/>
      <c r="AE17" s="434"/>
      <c r="AF17" s="434"/>
      <c r="AG17" s="476"/>
      <c r="AH17" s="433">
        <v>3615</v>
      </c>
      <c r="AI17" s="434"/>
      <c r="AJ17" s="434"/>
      <c r="AK17" s="434"/>
      <c r="AL17" s="435"/>
      <c r="AM17" s="411"/>
      <c r="AN17" s="412"/>
      <c r="AO17" s="412"/>
      <c r="AP17" s="412"/>
      <c r="AQ17" s="412"/>
      <c r="AR17" s="412"/>
      <c r="AS17" s="412"/>
      <c r="AT17" s="413"/>
      <c r="AU17" s="414"/>
      <c r="AV17" s="415"/>
      <c r="AW17" s="415"/>
      <c r="AX17" s="415"/>
      <c r="AY17" s="416" t="s">
        <v>85</v>
      </c>
      <c r="AZ17" s="417"/>
      <c r="BA17" s="417"/>
      <c r="BB17" s="417"/>
      <c r="BC17" s="417"/>
      <c r="BD17" s="417"/>
      <c r="BE17" s="417"/>
      <c r="BF17" s="417"/>
      <c r="BG17" s="417"/>
      <c r="BH17" s="417"/>
      <c r="BI17" s="417"/>
      <c r="BJ17" s="417"/>
      <c r="BK17" s="417"/>
      <c r="BL17" s="417"/>
      <c r="BM17" s="418"/>
      <c r="BN17" s="382">
        <v>1740817</v>
      </c>
      <c r="BO17" s="383"/>
      <c r="BP17" s="383"/>
      <c r="BQ17" s="383"/>
      <c r="BR17" s="383"/>
      <c r="BS17" s="383"/>
      <c r="BT17" s="383"/>
      <c r="BU17" s="384"/>
      <c r="BV17" s="382">
        <v>1709482</v>
      </c>
      <c r="BW17" s="383"/>
      <c r="BX17" s="383"/>
      <c r="BY17" s="383"/>
      <c r="BZ17" s="383"/>
      <c r="CA17" s="383"/>
      <c r="CB17" s="383"/>
      <c r="CC17" s="384"/>
      <c r="CD17" s="49"/>
      <c r="CE17" s="496"/>
      <c r="CF17" s="496"/>
      <c r="CG17" s="496"/>
      <c r="CH17" s="496"/>
      <c r="CI17" s="496"/>
      <c r="CJ17" s="496"/>
      <c r="CK17" s="496"/>
      <c r="CL17" s="496"/>
      <c r="CM17" s="496"/>
      <c r="CN17" s="496"/>
      <c r="CO17" s="496"/>
      <c r="CP17" s="496"/>
      <c r="CQ17" s="496"/>
      <c r="CR17" s="496"/>
      <c r="CS17" s="497"/>
      <c r="CT17" s="379"/>
      <c r="CU17" s="380"/>
      <c r="CV17" s="380"/>
      <c r="CW17" s="380"/>
      <c r="CX17" s="380"/>
      <c r="CY17" s="380"/>
      <c r="CZ17" s="380"/>
      <c r="DA17" s="381"/>
      <c r="DB17" s="379"/>
      <c r="DC17" s="380"/>
      <c r="DD17" s="380"/>
      <c r="DE17" s="380"/>
      <c r="DF17" s="380"/>
      <c r="DG17" s="380"/>
      <c r="DH17" s="380"/>
      <c r="DI17" s="381"/>
    </row>
    <row r="18" spans="1:113" ht="18.75" customHeight="1" thickBot="1" x14ac:dyDescent="0.2">
      <c r="A18" s="40"/>
      <c r="B18" s="507" t="s">
        <v>86</v>
      </c>
      <c r="C18" s="425"/>
      <c r="D18" s="425"/>
      <c r="E18" s="508"/>
      <c r="F18" s="508"/>
      <c r="G18" s="508"/>
      <c r="H18" s="508"/>
      <c r="I18" s="508"/>
      <c r="J18" s="508"/>
      <c r="K18" s="508"/>
      <c r="L18" s="509">
        <v>139.44</v>
      </c>
      <c r="M18" s="509"/>
      <c r="N18" s="509"/>
      <c r="O18" s="509"/>
      <c r="P18" s="509"/>
      <c r="Q18" s="509"/>
      <c r="R18" s="510"/>
      <c r="S18" s="510"/>
      <c r="T18" s="510"/>
      <c r="U18" s="510"/>
      <c r="V18" s="511"/>
      <c r="W18" s="400"/>
      <c r="X18" s="401"/>
      <c r="Y18" s="401"/>
      <c r="Z18" s="401"/>
      <c r="AA18" s="401"/>
      <c r="AB18" s="392"/>
      <c r="AC18" s="512">
        <v>64.5</v>
      </c>
      <c r="AD18" s="513"/>
      <c r="AE18" s="513"/>
      <c r="AF18" s="513"/>
      <c r="AG18" s="514"/>
      <c r="AH18" s="512">
        <v>63.1</v>
      </c>
      <c r="AI18" s="513"/>
      <c r="AJ18" s="513"/>
      <c r="AK18" s="513"/>
      <c r="AL18" s="515"/>
      <c r="AM18" s="411"/>
      <c r="AN18" s="412"/>
      <c r="AO18" s="412"/>
      <c r="AP18" s="412"/>
      <c r="AQ18" s="412"/>
      <c r="AR18" s="412"/>
      <c r="AS18" s="412"/>
      <c r="AT18" s="413"/>
      <c r="AU18" s="414"/>
      <c r="AV18" s="415"/>
      <c r="AW18" s="415"/>
      <c r="AX18" s="415"/>
      <c r="AY18" s="416" t="s">
        <v>87</v>
      </c>
      <c r="AZ18" s="417"/>
      <c r="BA18" s="417"/>
      <c r="BB18" s="417"/>
      <c r="BC18" s="417"/>
      <c r="BD18" s="417"/>
      <c r="BE18" s="417"/>
      <c r="BF18" s="417"/>
      <c r="BG18" s="417"/>
      <c r="BH18" s="417"/>
      <c r="BI18" s="417"/>
      <c r="BJ18" s="417"/>
      <c r="BK18" s="417"/>
      <c r="BL18" s="417"/>
      <c r="BM18" s="418"/>
      <c r="BN18" s="382">
        <v>4619227</v>
      </c>
      <c r="BO18" s="383"/>
      <c r="BP18" s="383"/>
      <c r="BQ18" s="383"/>
      <c r="BR18" s="383"/>
      <c r="BS18" s="383"/>
      <c r="BT18" s="383"/>
      <c r="BU18" s="384"/>
      <c r="BV18" s="382">
        <v>4659989</v>
      </c>
      <c r="BW18" s="383"/>
      <c r="BX18" s="383"/>
      <c r="BY18" s="383"/>
      <c r="BZ18" s="383"/>
      <c r="CA18" s="383"/>
      <c r="CB18" s="383"/>
      <c r="CC18" s="384"/>
      <c r="CD18" s="49"/>
      <c r="CE18" s="496"/>
      <c r="CF18" s="496"/>
      <c r="CG18" s="496"/>
      <c r="CH18" s="496"/>
      <c r="CI18" s="496"/>
      <c r="CJ18" s="496"/>
      <c r="CK18" s="496"/>
      <c r="CL18" s="496"/>
      <c r="CM18" s="496"/>
      <c r="CN18" s="496"/>
      <c r="CO18" s="496"/>
      <c r="CP18" s="496"/>
      <c r="CQ18" s="496"/>
      <c r="CR18" s="496"/>
      <c r="CS18" s="497"/>
      <c r="CT18" s="379"/>
      <c r="CU18" s="380"/>
      <c r="CV18" s="380"/>
      <c r="CW18" s="380"/>
      <c r="CX18" s="380"/>
      <c r="CY18" s="380"/>
      <c r="CZ18" s="380"/>
      <c r="DA18" s="381"/>
      <c r="DB18" s="379"/>
      <c r="DC18" s="380"/>
      <c r="DD18" s="380"/>
      <c r="DE18" s="380"/>
      <c r="DF18" s="380"/>
      <c r="DG18" s="380"/>
      <c r="DH18" s="380"/>
      <c r="DI18" s="381"/>
    </row>
    <row r="19" spans="1:113" ht="18.75" customHeight="1" thickBot="1" x14ac:dyDescent="0.2">
      <c r="A19" s="40"/>
      <c r="B19" s="507" t="s">
        <v>88</v>
      </c>
      <c r="C19" s="425"/>
      <c r="D19" s="425"/>
      <c r="E19" s="508"/>
      <c r="F19" s="508"/>
      <c r="G19" s="508"/>
      <c r="H19" s="508"/>
      <c r="I19" s="508"/>
      <c r="J19" s="508"/>
      <c r="K19" s="508"/>
      <c r="L19" s="516">
        <v>77</v>
      </c>
      <c r="M19" s="516"/>
      <c r="N19" s="516"/>
      <c r="O19" s="516"/>
      <c r="P19" s="516"/>
      <c r="Q19" s="516"/>
      <c r="R19" s="517"/>
      <c r="S19" s="517"/>
      <c r="T19" s="517"/>
      <c r="U19" s="517"/>
      <c r="V19" s="518"/>
      <c r="W19" s="339"/>
      <c r="X19" s="340"/>
      <c r="Y19" s="340"/>
      <c r="Z19" s="340"/>
      <c r="AA19" s="340"/>
      <c r="AB19" s="340"/>
      <c r="AC19" s="491"/>
      <c r="AD19" s="491"/>
      <c r="AE19" s="491"/>
      <c r="AF19" s="491"/>
      <c r="AG19" s="491"/>
      <c r="AH19" s="491"/>
      <c r="AI19" s="491"/>
      <c r="AJ19" s="491"/>
      <c r="AK19" s="491"/>
      <c r="AL19" s="492"/>
      <c r="AM19" s="411"/>
      <c r="AN19" s="412"/>
      <c r="AO19" s="412"/>
      <c r="AP19" s="412"/>
      <c r="AQ19" s="412"/>
      <c r="AR19" s="412"/>
      <c r="AS19" s="412"/>
      <c r="AT19" s="413"/>
      <c r="AU19" s="414"/>
      <c r="AV19" s="415"/>
      <c r="AW19" s="415"/>
      <c r="AX19" s="415"/>
      <c r="AY19" s="416" t="s">
        <v>89</v>
      </c>
      <c r="AZ19" s="417"/>
      <c r="BA19" s="417"/>
      <c r="BB19" s="417"/>
      <c r="BC19" s="417"/>
      <c r="BD19" s="417"/>
      <c r="BE19" s="417"/>
      <c r="BF19" s="417"/>
      <c r="BG19" s="417"/>
      <c r="BH19" s="417"/>
      <c r="BI19" s="417"/>
      <c r="BJ19" s="417"/>
      <c r="BK19" s="417"/>
      <c r="BL19" s="417"/>
      <c r="BM19" s="418"/>
      <c r="BN19" s="382">
        <v>6312621</v>
      </c>
      <c r="BO19" s="383"/>
      <c r="BP19" s="383"/>
      <c r="BQ19" s="383"/>
      <c r="BR19" s="383"/>
      <c r="BS19" s="383"/>
      <c r="BT19" s="383"/>
      <c r="BU19" s="384"/>
      <c r="BV19" s="382">
        <v>6307834</v>
      </c>
      <c r="BW19" s="383"/>
      <c r="BX19" s="383"/>
      <c r="BY19" s="383"/>
      <c r="BZ19" s="383"/>
      <c r="CA19" s="383"/>
      <c r="CB19" s="383"/>
      <c r="CC19" s="384"/>
      <c r="CD19" s="49"/>
      <c r="CE19" s="496"/>
      <c r="CF19" s="496"/>
      <c r="CG19" s="496"/>
      <c r="CH19" s="496"/>
      <c r="CI19" s="496"/>
      <c r="CJ19" s="496"/>
      <c r="CK19" s="496"/>
      <c r="CL19" s="496"/>
      <c r="CM19" s="496"/>
      <c r="CN19" s="496"/>
      <c r="CO19" s="496"/>
      <c r="CP19" s="496"/>
      <c r="CQ19" s="496"/>
      <c r="CR19" s="496"/>
      <c r="CS19" s="497"/>
      <c r="CT19" s="379"/>
      <c r="CU19" s="380"/>
      <c r="CV19" s="380"/>
      <c r="CW19" s="380"/>
      <c r="CX19" s="380"/>
      <c r="CY19" s="380"/>
      <c r="CZ19" s="380"/>
      <c r="DA19" s="381"/>
      <c r="DB19" s="379"/>
      <c r="DC19" s="380"/>
      <c r="DD19" s="380"/>
      <c r="DE19" s="380"/>
      <c r="DF19" s="380"/>
      <c r="DG19" s="380"/>
      <c r="DH19" s="380"/>
      <c r="DI19" s="381"/>
    </row>
    <row r="20" spans="1:113" ht="18.75" customHeight="1" thickBot="1" x14ac:dyDescent="0.2">
      <c r="A20" s="40"/>
      <c r="B20" s="507" t="s">
        <v>90</v>
      </c>
      <c r="C20" s="425"/>
      <c r="D20" s="425"/>
      <c r="E20" s="508"/>
      <c r="F20" s="508"/>
      <c r="G20" s="508"/>
      <c r="H20" s="508"/>
      <c r="I20" s="508"/>
      <c r="J20" s="508"/>
      <c r="K20" s="508"/>
      <c r="L20" s="516">
        <v>3648</v>
      </c>
      <c r="M20" s="516"/>
      <c r="N20" s="516"/>
      <c r="O20" s="516"/>
      <c r="P20" s="516"/>
      <c r="Q20" s="516"/>
      <c r="R20" s="517"/>
      <c r="S20" s="517"/>
      <c r="T20" s="517"/>
      <c r="U20" s="517"/>
      <c r="V20" s="518"/>
      <c r="W20" s="400"/>
      <c r="X20" s="401"/>
      <c r="Y20" s="401"/>
      <c r="Z20" s="401"/>
      <c r="AA20" s="401"/>
      <c r="AB20" s="401"/>
      <c r="AC20" s="519"/>
      <c r="AD20" s="519"/>
      <c r="AE20" s="519"/>
      <c r="AF20" s="519"/>
      <c r="AG20" s="519"/>
      <c r="AH20" s="519"/>
      <c r="AI20" s="519"/>
      <c r="AJ20" s="519"/>
      <c r="AK20" s="519"/>
      <c r="AL20" s="520"/>
      <c r="AM20" s="521"/>
      <c r="AN20" s="437"/>
      <c r="AO20" s="437"/>
      <c r="AP20" s="437"/>
      <c r="AQ20" s="437"/>
      <c r="AR20" s="437"/>
      <c r="AS20" s="437"/>
      <c r="AT20" s="438"/>
      <c r="AU20" s="522"/>
      <c r="AV20" s="523"/>
      <c r="AW20" s="523"/>
      <c r="AX20" s="524"/>
      <c r="AY20" s="416"/>
      <c r="AZ20" s="417"/>
      <c r="BA20" s="417"/>
      <c r="BB20" s="417"/>
      <c r="BC20" s="417"/>
      <c r="BD20" s="417"/>
      <c r="BE20" s="417"/>
      <c r="BF20" s="417"/>
      <c r="BG20" s="417"/>
      <c r="BH20" s="417"/>
      <c r="BI20" s="417"/>
      <c r="BJ20" s="417"/>
      <c r="BK20" s="417"/>
      <c r="BL20" s="417"/>
      <c r="BM20" s="418"/>
      <c r="BN20" s="382"/>
      <c r="BO20" s="383"/>
      <c r="BP20" s="383"/>
      <c r="BQ20" s="383"/>
      <c r="BR20" s="383"/>
      <c r="BS20" s="383"/>
      <c r="BT20" s="383"/>
      <c r="BU20" s="384"/>
      <c r="BV20" s="382"/>
      <c r="BW20" s="383"/>
      <c r="BX20" s="383"/>
      <c r="BY20" s="383"/>
      <c r="BZ20" s="383"/>
      <c r="CA20" s="383"/>
      <c r="CB20" s="383"/>
      <c r="CC20" s="384"/>
      <c r="CD20" s="49"/>
      <c r="CE20" s="496"/>
      <c r="CF20" s="496"/>
      <c r="CG20" s="496"/>
      <c r="CH20" s="496"/>
      <c r="CI20" s="496"/>
      <c r="CJ20" s="496"/>
      <c r="CK20" s="496"/>
      <c r="CL20" s="496"/>
      <c r="CM20" s="496"/>
      <c r="CN20" s="496"/>
      <c r="CO20" s="496"/>
      <c r="CP20" s="496"/>
      <c r="CQ20" s="496"/>
      <c r="CR20" s="496"/>
      <c r="CS20" s="497"/>
      <c r="CT20" s="379"/>
      <c r="CU20" s="380"/>
      <c r="CV20" s="380"/>
      <c r="CW20" s="380"/>
      <c r="CX20" s="380"/>
      <c r="CY20" s="380"/>
      <c r="CZ20" s="380"/>
      <c r="DA20" s="381"/>
      <c r="DB20" s="379"/>
      <c r="DC20" s="380"/>
      <c r="DD20" s="380"/>
      <c r="DE20" s="380"/>
      <c r="DF20" s="380"/>
      <c r="DG20" s="380"/>
      <c r="DH20" s="380"/>
      <c r="DI20" s="381"/>
    </row>
    <row r="21" spans="1:113" ht="18.75" customHeight="1" thickBot="1" x14ac:dyDescent="0.2">
      <c r="A21" s="40"/>
      <c r="B21" s="498" t="s">
        <v>91</v>
      </c>
      <c r="C21" s="499"/>
      <c r="D21" s="499"/>
      <c r="E21" s="499"/>
      <c r="F21" s="499"/>
      <c r="G21" s="499"/>
      <c r="H21" s="499"/>
      <c r="I21" s="499"/>
      <c r="J21" s="499"/>
      <c r="K21" s="499"/>
      <c r="L21" s="499"/>
      <c r="M21" s="499"/>
      <c r="N21" s="499"/>
      <c r="O21" s="499"/>
      <c r="P21" s="499"/>
      <c r="Q21" s="499"/>
      <c r="R21" s="499"/>
      <c r="S21" s="499"/>
      <c r="T21" s="499"/>
      <c r="U21" s="499"/>
      <c r="V21" s="499"/>
      <c r="W21" s="499"/>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500"/>
      <c r="AY21" s="501"/>
      <c r="AZ21" s="502"/>
      <c r="BA21" s="502"/>
      <c r="BB21" s="502"/>
      <c r="BC21" s="502"/>
      <c r="BD21" s="502"/>
      <c r="BE21" s="502"/>
      <c r="BF21" s="502"/>
      <c r="BG21" s="502"/>
      <c r="BH21" s="502"/>
      <c r="BI21" s="502"/>
      <c r="BJ21" s="502"/>
      <c r="BK21" s="502"/>
      <c r="BL21" s="502"/>
      <c r="BM21" s="503"/>
      <c r="BN21" s="504"/>
      <c r="BO21" s="505"/>
      <c r="BP21" s="505"/>
      <c r="BQ21" s="505"/>
      <c r="BR21" s="505"/>
      <c r="BS21" s="505"/>
      <c r="BT21" s="505"/>
      <c r="BU21" s="506"/>
      <c r="BV21" s="504"/>
      <c r="BW21" s="505"/>
      <c r="BX21" s="505"/>
      <c r="BY21" s="505"/>
      <c r="BZ21" s="505"/>
      <c r="CA21" s="505"/>
      <c r="CB21" s="505"/>
      <c r="CC21" s="506"/>
      <c r="CD21" s="49"/>
      <c r="CE21" s="496"/>
      <c r="CF21" s="496"/>
      <c r="CG21" s="496"/>
      <c r="CH21" s="496"/>
      <c r="CI21" s="496"/>
      <c r="CJ21" s="496"/>
      <c r="CK21" s="496"/>
      <c r="CL21" s="496"/>
      <c r="CM21" s="496"/>
      <c r="CN21" s="496"/>
      <c r="CO21" s="496"/>
      <c r="CP21" s="496"/>
      <c r="CQ21" s="496"/>
      <c r="CR21" s="496"/>
      <c r="CS21" s="497"/>
      <c r="CT21" s="379"/>
      <c r="CU21" s="380"/>
      <c r="CV21" s="380"/>
      <c r="CW21" s="380"/>
      <c r="CX21" s="380"/>
      <c r="CY21" s="380"/>
      <c r="CZ21" s="380"/>
      <c r="DA21" s="381"/>
      <c r="DB21" s="379"/>
      <c r="DC21" s="380"/>
      <c r="DD21" s="380"/>
      <c r="DE21" s="380"/>
      <c r="DF21" s="380"/>
      <c r="DG21" s="380"/>
      <c r="DH21" s="380"/>
      <c r="DI21" s="381"/>
    </row>
    <row r="22" spans="1:113" ht="18.75" customHeight="1" x14ac:dyDescent="0.15">
      <c r="A22" s="40"/>
      <c r="B22" s="552" t="s">
        <v>92</v>
      </c>
      <c r="C22" s="526"/>
      <c r="D22" s="527"/>
      <c r="E22" s="394" t="s">
        <v>22</v>
      </c>
      <c r="F22" s="399"/>
      <c r="G22" s="399"/>
      <c r="H22" s="399"/>
      <c r="I22" s="399"/>
      <c r="J22" s="399"/>
      <c r="K22" s="389"/>
      <c r="L22" s="394" t="s">
        <v>93</v>
      </c>
      <c r="M22" s="399"/>
      <c r="N22" s="399"/>
      <c r="O22" s="399"/>
      <c r="P22" s="389"/>
      <c r="Q22" s="557" t="s">
        <v>94</v>
      </c>
      <c r="R22" s="558"/>
      <c r="S22" s="558"/>
      <c r="T22" s="558"/>
      <c r="U22" s="558"/>
      <c r="V22" s="559"/>
      <c r="W22" s="525" t="s">
        <v>95</v>
      </c>
      <c r="X22" s="526"/>
      <c r="Y22" s="527"/>
      <c r="Z22" s="394" t="s">
        <v>22</v>
      </c>
      <c r="AA22" s="399"/>
      <c r="AB22" s="399"/>
      <c r="AC22" s="399"/>
      <c r="AD22" s="399"/>
      <c r="AE22" s="399"/>
      <c r="AF22" s="399"/>
      <c r="AG22" s="389"/>
      <c r="AH22" s="563" t="s">
        <v>96</v>
      </c>
      <c r="AI22" s="399"/>
      <c r="AJ22" s="399"/>
      <c r="AK22" s="399"/>
      <c r="AL22" s="389"/>
      <c r="AM22" s="563" t="s">
        <v>97</v>
      </c>
      <c r="AN22" s="564"/>
      <c r="AO22" s="564"/>
      <c r="AP22" s="564"/>
      <c r="AQ22" s="564"/>
      <c r="AR22" s="565"/>
      <c r="AS22" s="557" t="s">
        <v>94</v>
      </c>
      <c r="AT22" s="558"/>
      <c r="AU22" s="558"/>
      <c r="AV22" s="558"/>
      <c r="AW22" s="558"/>
      <c r="AX22" s="569"/>
      <c r="AY22" s="342" t="s">
        <v>98</v>
      </c>
      <c r="AZ22" s="343"/>
      <c r="BA22" s="343"/>
      <c r="BB22" s="343"/>
      <c r="BC22" s="343"/>
      <c r="BD22" s="343"/>
      <c r="BE22" s="343"/>
      <c r="BF22" s="343"/>
      <c r="BG22" s="343"/>
      <c r="BH22" s="343"/>
      <c r="BI22" s="343"/>
      <c r="BJ22" s="343"/>
      <c r="BK22" s="343"/>
      <c r="BL22" s="343"/>
      <c r="BM22" s="344"/>
      <c r="BN22" s="345">
        <v>4058716</v>
      </c>
      <c r="BO22" s="346"/>
      <c r="BP22" s="346"/>
      <c r="BQ22" s="346"/>
      <c r="BR22" s="346"/>
      <c r="BS22" s="346"/>
      <c r="BT22" s="346"/>
      <c r="BU22" s="347"/>
      <c r="BV22" s="345">
        <v>4764872</v>
      </c>
      <c r="BW22" s="346"/>
      <c r="BX22" s="346"/>
      <c r="BY22" s="346"/>
      <c r="BZ22" s="346"/>
      <c r="CA22" s="346"/>
      <c r="CB22" s="346"/>
      <c r="CC22" s="347"/>
      <c r="CD22" s="49"/>
      <c r="CE22" s="496"/>
      <c r="CF22" s="496"/>
      <c r="CG22" s="496"/>
      <c r="CH22" s="496"/>
      <c r="CI22" s="496"/>
      <c r="CJ22" s="496"/>
      <c r="CK22" s="496"/>
      <c r="CL22" s="496"/>
      <c r="CM22" s="496"/>
      <c r="CN22" s="496"/>
      <c r="CO22" s="496"/>
      <c r="CP22" s="496"/>
      <c r="CQ22" s="496"/>
      <c r="CR22" s="496"/>
      <c r="CS22" s="497"/>
      <c r="CT22" s="379"/>
      <c r="CU22" s="380"/>
      <c r="CV22" s="380"/>
      <c r="CW22" s="380"/>
      <c r="CX22" s="380"/>
      <c r="CY22" s="380"/>
      <c r="CZ22" s="380"/>
      <c r="DA22" s="381"/>
      <c r="DB22" s="379"/>
      <c r="DC22" s="380"/>
      <c r="DD22" s="380"/>
      <c r="DE22" s="380"/>
      <c r="DF22" s="380"/>
      <c r="DG22" s="380"/>
      <c r="DH22" s="380"/>
      <c r="DI22" s="381"/>
    </row>
    <row r="23" spans="1:113" ht="18.75" customHeight="1" x14ac:dyDescent="0.15">
      <c r="A23" s="40"/>
      <c r="B23" s="553"/>
      <c r="C23" s="529"/>
      <c r="D23" s="530"/>
      <c r="E23" s="368"/>
      <c r="F23" s="373"/>
      <c r="G23" s="373"/>
      <c r="H23" s="373"/>
      <c r="I23" s="373"/>
      <c r="J23" s="373"/>
      <c r="K23" s="362"/>
      <c r="L23" s="368"/>
      <c r="M23" s="373"/>
      <c r="N23" s="373"/>
      <c r="O23" s="373"/>
      <c r="P23" s="362"/>
      <c r="Q23" s="560"/>
      <c r="R23" s="561"/>
      <c r="S23" s="561"/>
      <c r="T23" s="561"/>
      <c r="U23" s="561"/>
      <c r="V23" s="562"/>
      <c r="W23" s="528"/>
      <c r="X23" s="529"/>
      <c r="Y23" s="530"/>
      <c r="Z23" s="368"/>
      <c r="AA23" s="373"/>
      <c r="AB23" s="373"/>
      <c r="AC23" s="373"/>
      <c r="AD23" s="373"/>
      <c r="AE23" s="373"/>
      <c r="AF23" s="373"/>
      <c r="AG23" s="362"/>
      <c r="AH23" s="368"/>
      <c r="AI23" s="373"/>
      <c r="AJ23" s="373"/>
      <c r="AK23" s="373"/>
      <c r="AL23" s="362"/>
      <c r="AM23" s="566"/>
      <c r="AN23" s="567"/>
      <c r="AO23" s="567"/>
      <c r="AP23" s="567"/>
      <c r="AQ23" s="567"/>
      <c r="AR23" s="568"/>
      <c r="AS23" s="560"/>
      <c r="AT23" s="561"/>
      <c r="AU23" s="561"/>
      <c r="AV23" s="561"/>
      <c r="AW23" s="561"/>
      <c r="AX23" s="570"/>
      <c r="AY23" s="416" t="s">
        <v>99</v>
      </c>
      <c r="AZ23" s="417"/>
      <c r="BA23" s="417"/>
      <c r="BB23" s="417"/>
      <c r="BC23" s="417"/>
      <c r="BD23" s="417"/>
      <c r="BE23" s="417"/>
      <c r="BF23" s="417"/>
      <c r="BG23" s="417"/>
      <c r="BH23" s="417"/>
      <c r="BI23" s="417"/>
      <c r="BJ23" s="417"/>
      <c r="BK23" s="417"/>
      <c r="BL23" s="417"/>
      <c r="BM23" s="418"/>
      <c r="BN23" s="382">
        <v>2161265</v>
      </c>
      <c r="BO23" s="383"/>
      <c r="BP23" s="383"/>
      <c r="BQ23" s="383"/>
      <c r="BR23" s="383"/>
      <c r="BS23" s="383"/>
      <c r="BT23" s="383"/>
      <c r="BU23" s="384"/>
      <c r="BV23" s="382">
        <v>2458926</v>
      </c>
      <c r="BW23" s="383"/>
      <c r="BX23" s="383"/>
      <c r="BY23" s="383"/>
      <c r="BZ23" s="383"/>
      <c r="CA23" s="383"/>
      <c r="CB23" s="383"/>
      <c r="CC23" s="384"/>
      <c r="CD23" s="49"/>
      <c r="CE23" s="496"/>
      <c r="CF23" s="496"/>
      <c r="CG23" s="496"/>
      <c r="CH23" s="496"/>
      <c r="CI23" s="496"/>
      <c r="CJ23" s="496"/>
      <c r="CK23" s="496"/>
      <c r="CL23" s="496"/>
      <c r="CM23" s="496"/>
      <c r="CN23" s="496"/>
      <c r="CO23" s="496"/>
      <c r="CP23" s="496"/>
      <c r="CQ23" s="496"/>
      <c r="CR23" s="496"/>
      <c r="CS23" s="497"/>
      <c r="CT23" s="379"/>
      <c r="CU23" s="380"/>
      <c r="CV23" s="380"/>
      <c r="CW23" s="380"/>
      <c r="CX23" s="380"/>
      <c r="CY23" s="380"/>
      <c r="CZ23" s="380"/>
      <c r="DA23" s="381"/>
      <c r="DB23" s="379"/>
      <c r="DC23" s="380"/>
      <c r="DD23" s="380"/>
      <c r="DE23" s="380"/>
      <c r="DF23" s="380"/>
      <c r="DG23" s="380"/>
      <c r="DH23" s="380"/>
      <c r="DI23" s="381"/>
    </row>
    <row r="24" spans="1:113" ht="18.75" customHeight="1" thickBot="1" x14ac:dyDescent="0.2">
      <c r="A24" s="40"/>
      <c r="B24" s="553"/>
      <c r="C24" s="529"/>
      <c r="D24" s="530"/>
      <c r="E24" s="432" t="s">
        <v>100</v>
      </c>
      <c r="F24" s="412"/>
      <c r="G24" s="412"/>
      <c r="H24" s="412"/>
      <c r="I24" s="412"/>
      <c r="J24" s="412"/>
      <c r="K24" s="413"/>
      <c r="L24" s="433">
        <v>1</v>
      </c>
      <c r="M24" s="434"/>
      <c r="N24" s="434"/>
      <c r="O24" s="434"/>
      <c r="P24" s="476"/>
      <c r="Q24" s="433">
        <v>8100</v>
      </c>
      <c r="R24" s="434"/>
      <c r="S24" s="434"/>
      <c r="T24" s="434"/>
      <c r="U24" s="434"/>
      <c r="V24" s="476"/>
      <c r="W24" s="528"/>
      <c r="X24" s="529"/>
      <c r="Y24" s="530"/>
      <c r="Z24" s="432" t="s">
        <v>101</v>
      </c>
      <c r="AA24" s="412"/>
      <c r="AB24" s="412"/>
      <c r="AC24" s="412"/>
      <c r="AD24" s="412"/>
      <c r="AE24" s="412"/>
      <c r="AF24" s="412"/>
      <c r="AG24" s="413"/>
      <c r="AH24" s="433">
        <v>120</v>
      </c>
      <c r="AI24" s="434"/>
      <c r="AJ24" s="434"/>
      <c r="AK24" s="434"/>
      <c r="AL24" s="476"/>
      <c r="AM24" s="433">
        <v>374760</v>
      </c>
      <c r="AN24" s="434"/>
      <c r="AO24" s="434"/>
      <c r="AP24" s="434"/>
      <c r="AQ24" s="434"/>
      <c r="AR24" s="476"/>
      <c r="AS24" s="433">
        <v>3123</v>
      </c>
      <c r="AT24" s="434"/>
      <c r="AU24" s="434"/>
      <c r="AV24" s="434"/>
      <c r="AW24" s="434"/>
      <c r="AX24" s="435"/>
      <c r="AY24" s="501" t="s">
        <v>102</v>
      </c>
      <c r="AZ24" s="502"/>
      <c r="BA24" s="502"/>
      <c r="BB24" s="502"/>
      <c r="BC24" s="502"/>
      <c r="BD24" s="502"/>
      <c r="BE24" s="502"/>
      <c r="BF24" s="502"/>
      <c r="BG24" s="502"/>
      <c r="BH24" s="502"/>
      <c r="BI24" s="502"/>
      <c r="BJ24" s="502"/>
      <c r="BK24" s="502"/>
      <c r="BL24" s="502"/>
      <c r="BM24" s="503"/>
      <c r="BN24" s="382">
        <v>3856738</v>
      </c>
      <c r="BO24" s="383"/>
      <c r="BP24" s="383"/>
      <c r="BQ24" s="383"/>
      <c r="BR24" s="383"/>
      <c r="BS24" s="383"/>
      <c r="BT24" s="383"/>
      <c r="BU24" s="384"/>
      <c r="BV24" s="382">
        <v>4444811</v>
      </c>
      <c r="BW24" s="383"/>
      <c r="BX24" s="383"/>
      <c r="BY24" s="383"/>
      <c r="BZ24" s="383"/>
      <c r="CA24" s="383"/>
      <c r="CB24" s="383"/>
      <c r="CC24" s="384"/>
      <c r="CD24" s="49"/>
      <c r="CE24" s="496"/>
      <c r="CF24" s="496"/>
      <c r="CG24" s="496"/>
      <c r="CH24" s="496"/>
      <c r="CI24" s="496"/>
      <c r="CJ24" s="496"/>
      <c r="CK24" s="496"/>
      <c r="CL24" s="496"/>
      <c r="CM24" s="496"/>
      <c r="CN24" s="496"/>
      <c r="CO24" s="496"/>
      <c r="CP24" s="496"/>
      <c r="CQ24" s="496"/>
      <c r="CR24" s="496"/>
      <c r="CS24" s="497"/>
      <c r="CT24" s="379"/>
      <c r="CU24" s="380"/>
      <c r="CV24" s="380"/>
      <c r="CW24" s="380"/>
      <c r="CX24" s="380"/>
      <c r="CY24" s="380"/>
      <c r="CZ24" s="380"/>
      <c r="DA24" s="381"/>
      <c r="DB24" s="379"/>
      <c r="DC24" s="380"/>
      <c r="DD24" s="380"/>
      <c r="DE24" s="380"/>
      <c r="DF24" s="380"/>
      <c r="DG24" s="380"/>
      <c r="DH24" s="380"/>
      <c r="DI24" s="381"/>
    </row>
    <row r="25" spans="1:113" ht="18.75" customHeight="1" x14ac:dyDescent="0.15">
      <c r="A25" s="40"/>
      <c r="B25" s="553"/>
      <c r="C25" s="529"/>
      <c r="D25" s="530"/>
      <c r="E25" s="432" t="s">
        <v>103</v>
      </c>
      <c r="F25" s="412"/>
      <c r="G25" s="412"/>
      <c r="H25" s="412"/>
      <c r="I25" s="412"/>
      <c r="J25" s="412"/>
      <c r="K25" s="413"/>
      <c r="L25" s="433">
        <v>1</v>
      </c>
      <c r="M25" s="434"/>
      <c r="N25" s="434"/>
      <c r="O25" s="434"/>
      <c r="P25" s="476"/>
      <c r="Q25" s="433">
        <v>6480</v>
      </c>
      <c r="R25" s="434"/>
      <c r="S25" s="434"/>
      <c r="T25" s="434"/>
      <c r="U25" s="434"/>
      <c r="V25" s="476"/>
      <c r="W25" s="528"/>
      <c r="X25" s="529"/>
      <c r="Y25" s="530"/>
      <c r="Z25" s="432" t="s">
        <v>104</v>
      </c>
      <c r="AA25" s="412"/>
      <c r="AB25" s="412"/>
      <c r="AC25" s="412"/>
      <c r="AD25" s="412"/>
      <c r="AE25" s="412"/>
      <c r="AF25" s="412"/>
      <c r="AG25" s="413"/>
      <c r="AH25" s="433" t="s">
        <v>62</v>
      </c>
      <c r="AI25" s="434"/>
      <c r="AJ25" s="434"/>
      <c r="AK25" s="434"/>
      <c r="AL25" s="476"/>
      <c r="AM25" s="433" t="s">
        <v>62</v>
      </c>
      <c r="AN25" s="434"/>
      <c r="AO25" s="434"/>
      <c r="AP25" s="434"/>
      <c r="AQ25" s="434"/>
      <c r="AR25" s="476"/>
      <c r="AS25" s="433" t="s">
        <v>62</v>
      </c>
      <c r="AT25" s="434"/>
      <c r="AU25" s="434"/>
      <c r="AV25" s="434"/>
      <c r="AW25" s="434"/>
      <c r="AX25" s="435"/>
      <c r="AY25" s="342" t="s">
        <v>105</v>
      </c>
      <c r="AZ25" s="343"/>
      <c r="BA25" s="343"/>
      <c r="BB25" s="343"/>
      <c r="BC25" s="343"/>
      <c r="BD25" s="343"/>
      <c r="BE25" s="343"/>
      <c r="BF25" s="343"/>
      <c r="BG25" s="343"/>
      <c r="BH25" s="343"/>
      <c r="BI25" s="343"/>
      <c r="BJ25" s="343"/>
      <c r="BK25" s="343"/>
      <c r="BL25" s="343"/>
      <c r="BM25" s="344"/>
      <c r="BN25" s="345">
        <v>220498</v>
      </c>
      <c r="BO25" s="346"/>
      <c r="BP25" s="346"/>
      <c r="BQ25" s="346"/>
      <c r="BR25" s="346"/>
      <c r="BS25" s="346"/>
      <c r="BT25" s="346"/>
      <c r="BU25" s="347"/>
      <c r="BV25" s="345">
        <v>251591</v>
      </c>
      <c r="BW25" s="346"/>
      <c r="BX25" s="346"/>
      <c r="BY25" s="346"/>
      <c r="BZ25" s="346"/>
      <c r="CA25" s="346"/>
      <c r="CB25" s="346"/>
      <c r="CC25" s="347"/>
      <c r="CD25" s="49"/>
      <c r="CE25" s="496"/>
      <c r="CF25" s="496"/>
      <c r="CG25" s="496"/>
      <c r="CH25" s="496"/>
      <c r="CI25" s="496"/>
      <c r="CJ25" s="496"/>
      <c r="CK25" s="496"/>
      <c r="CL25" s="496"/>
      <c r="CM25" s="496"/>
      <c r="CN25" s="496"/>
      <c r="CO25" s="496"/>
      <c r="CP25" s="496"/>
      <c r="CQ25" s="496"/>
      <c r="CR25" s="496"/>
      <c r="CS25" s="497"/>
      <c r="CT25" s="379"/>
      <c r="CU25" s="380"/>
      <c r="CV25" s="380"/>
      <c r="CW25" s="380"/>
      <c r="CX25" s="380"/>
      <c r="CY25" s="380"/>
      <c r="CZ25" s="380"/>
      <c r="DA25" s="381"/>
      <c r="DB25" s="379"/>
      <c r="DC25" s="380"/>
      <c r="DD25" s="380"/>
      <c r="DE25" s="380"/>
      <c r="DF25" s="380"/>
      <c r="DG25" s="380"/>
      <c r="DH25" s="380"/>
      <c r="DI25" s="381"/>
    </row>
    <row r="26" spans="1:113" ht="18.75" customHeight="1" x14ac:dyDescent="0.15">
      <c r="A26" s="40"/>
      <c r="B26" s="553"/>
      <c r="C26" s="529"/>
      <c r="D26" s="530"/>
      <c r="E26" s="432" t="s">
        <v>106</v>
      </c>
      <c r="F26" s="412"/>
      <c r="G26" s="412"/>
      <c r="H26" s="412"/>
      <c r="I26" s="412"/>
      <c r="J26" s="412"/>
      <c r="K26" s="413"/>
      <c r="L26" s="433">
        <v>1</v>
      </c>
      <c r="M26" s="434"/>
      <c r="N26" s="434"/>
      <c r="O26" s="434"/>
      <c r="P26" s="476"/>
      <c r="Q26" s="433">
        <v>6075</v>
      </c>
      <c r="R26" s="434"/>
      <c r="S26" s="434"/>
      <c r="T26" s="434"/>
      <c r="U26" s="434"/>
      <c r="V26" s="476"/>
      <c r="W26" s="528"/>
      <c r="X26" s="529"/>
      <c r="Y26" s="530"/>
      <c r="Z26" s="432" t="s">
        <v>107</v>
      </c>
      <c r="AA26" s="534"/>
      <c r="AB26" s="534"/>
      <c r="AC26" s="534"/>
      <c r="AD26" s="534"/>
      <c r="AE26" s="534"/>
      <c r="AF26" s="534"/>
      <c r="AG26" s="535"/>
      <c r="AH26" s="433">
        <v>2</v>
      </c>
      <c r="AI26" s="434"/>
      <c r="AJ26" s="434"/>
      <c r="AK26" s="434"/>
      <c r="AL26" s="476"/>
      <c r="AM26" s="433" t="s">
        <v>108</v>
      </c>
      <c r="AN26" s="434"/>
      <c r="AO26" s="434"/>
      <c r="AP26" s="434"/>
      <c r="AQ26" s="434"/>
      <c r="AR26" s="476"/>
      <c r="AS26" s="433" t="s">
        <v>108</v>
      </c>
      <c r="AT26" s="434"/>
      <c r="AU26" s="434"/>
      <c r="AV26" s="434"/>
      <c r="AW26" s="434"/>
      <c r="AX26" s="435"/>
      <c r="AY26" s="385" t="s">
        <v>109</v>
      </c>
      <c r="AZ26" s="386"/>
      <c r="BA26" s="386"/>
      <c r="BB26" s="386"/>
      <c r="BC26" s="386"/>
      <c r="BD26" s="386"/>
      <c r="BE26" s="386"/>
      <c r="BF26" s="386"/>
      <c r="BG26" s="386"/>
      <c r="BH26" s="386"/>
      <c r="BI26" s="386"/>
      <c r="BJ26" s="386"/>
      <c r="BK26" s="386"/>
      <c r="BL26" s="386"/>
      <c r="BM26" s="387"/>
      <c r="BN26" s="382" t="s">
        <v>62</v>
      </c>
      <c r="BO26" s="383"/>
      <c r="BP26" s="383"/>
      <c r="BQ26" s="383"/>
      <c r="BR26" s="383"/>
      <c r="BS26" s="383"/>
      <c r="BT26" s="383"/>
      <c r="BU26" s="384"/>
      <c r="BV26" s="382" t="s">
        <v>62</v>
      </c>
      <c r="BW26" s="383"/>
      <c r="BX26" s="383"/>
      <c r="BY26" s="383"/>
      <c r="BZ26" s="383"/>
      <c r="CA26" s="383"/>
      <c r="CB26" s="383"/>
      <c r="CC26" s="384"/>
      <c r="CD26" s="49"/>
      <c r="CE26" s="496"/>
      <c r="CF26" s="496"/>
      <c r="CG26" s="496"/>
      <c r="CH26" s="496"/>
      <c r="CI26" s="496"/>
      <c r="CJ26" s="496"/>
      <c r="CK26" s="496"/>
      <c r="CL26" s="496"/>
      <c r="CM26" s="496"/>
      <c r="CN26" s="496"/>
      <c r="CO26" s="496"/>
      <c r="CP26" s="496"/>
      <c r="CQ26" s="496"/>
      <c r="CR26" s="496"/>
      <c r="CS26" s="497"/>
      <c r="CT26" s="379"/>
      <c r="CU26" s="380"/>
      <c r="CV26" s="380"/>
      <c r="CW26" s="380"/>
      <c r="CX26" s="380"/>
      <c r="CY26" s="380"/>
      <c r="CZ26" s="380"/>
      <c r="DA26" s="381"/>
      <c r="DB26" s="379"/>
      <c r="DC26" s="380"/>
      <c r="DD26" s="380"/>
      <c r="DE26" s="380"/>
      <c r="DF26" s="380"/>
      <c r="DG26" s="380"/>
      <c r="DH26" s="380"/>
      <c r="DI26" s="381"/>
    </row>
    <row r="27" spans="1:113" ht="18.75" customHeight="1" thickBot="1" x14ac:dyDescent="0.2">
      <c r="A27" s="40"/>
      <c r="B27" s="553"/>
      <c r="C27" s="529"/>
      <c r="D27" s="530"/>
      <c r="E27" s="432" t="s">
        <v>110</v>
      </c>
      <c r="F27" s="412"/>
      <c r="G27" s="412"/>
      <c r="H27" s="412"/>
      <c r="I27" s="412"/>
      <c r="J27" s="412"/>
      <c r="K27" s="413"/>
      <c r="L27" s="433">
        <v>1</v>
      </c>
      <c r="M27" s="434"/>
      <c r="N27" s="434"/>
      <c r="O27" s="434"/>
      <c r="P27" s="476"/>
      <c r="Q27" s="433">
        <v>3160</v>
      </c>
      <c r="R27" s="434"/>
      <c r="S27" s="434"/>
      <c r="T27" s="434"/>
      <c r="U27" s="434"/>
      <c r="V27" s="476"/>
      <c r="W27" s="528"/>
      <c r="X27" s="529"/>
      <c r="Y27" s="530"/>
      <c r="Z27" s="432" t="s">
        <v>111</v>
      </c>
      <c r="AA27" s="412"/>
      <c r="AB27" s="412"/>
      <c r="AC27" s="412"/>
      <c r="AD27" s="412"/>
      <c r="AE27" s="412"/>
      <c r="AF27" s="412"/>
      <c r="AG27" s="413"/>
      <c r="AH27" s="433">
        <v>2</v>
      </c>
      <c r="AI27" s="434"/>
      <c r="AJ27" s="434"/>
      <c r="AK27" s="434"/>
      <c r="AL27" s="476"/>
      <c r="AM27" s="433" t="s">
        <v>108</v>
      </c>
      <c r="AN27" s="434"/>
      <c r="AO27" s="434"/>
      <c r="AP27" s="434"/>
      <c r="AQ27" s="434"/>
      <c r="AR27" s="476"/>
      <c r="AS27" s="433" t="s">
        <v>108</v>
      </c>
      <c r="AT27" s="434"/>
      <c r="AU27" s="434"/>
      <c r="AV27" s="434"/>
      <c r="AW27" s="434"/>
      <c r="AX27" s="435"/>
      <c r="AY27" s="477" t="s">
        <v>112</v>
      </c>
      <c r="AZ27" s="478"/>
      <c r="BA27" s="478"/>
      <c r="BB27" s="478"/>
      <c r="BC27" s="478"/>
      <c r="BD27" s="478"/>
      <c r="BE27" s="478"/>
      <c r="BF27" s="478"/>
      <c r="BG27" s="478"/>
      <c r="BH27" s="478"/>
      <c r="BI27" s="478"/>
      <c r="BJ27" s="478"/>
      <c r="BK27" s="478"/>
      <c r="BL27" s="478"/>
      <c r="BM27" s="479"/>
      <c r="BN27" s="504" t="s">
        <v>62</v>
      </c>
      <c r="BO27" s="505"/>
      <c r="BP27" s="505"/>
      <c r="BQ27" s="505"/>
      <c r="BR27" s="505"/>
      <c r="BS27" s="505"/>
      <c r="BT27" s="505"/>
      <c r="BU27" s="506"/>
      <c r="BV27" s="504" t="s">
        <v>62</v>
      </c>
      <c r="BW27" s="505"/>
      <c r="BX27" s="505"/>
      <c r="BY27" s="505"/>
      <c r="BZ27" s="505"/>
      <c r="CA27" s="505"/>
      <c r="CB27" s="505"/>
      <c r="CC27" s="506"/>
      <c r="CD27" s="43"/>
      <c r="CE27" s="496"/>
      <c r="CF27" s="496"/>
      <c r="CG27" s="496"/>
      <c r="CH27" s="496"/>
      <c r="CI27" s="496"/>
      <c r="CJ27" s="496"/>
      <c r="CK27" s="496"/>
      <c r="CL27" s="496"/>
      <c r="CM27" s="496"/>
      <c r="CN27" s="496"/>
      <c r="CO27" s="496"/>
      <c r="CP27" s="496"/>
      <c r="CQ27" s="496"/>
      <c r="CR27" s="496"/>
      <c r="CS27" s="497"/>
      <c r="CT27" s="379"/>
      <c r="CU27" s="380"/>
      <c r="CV27" s="380"/>
      <c r="CW27" s="380"/>
      <c r="CX27" s="380"/>
      <c r="CY27" s="380"/>
      <c r="CZ27" s="380"/>
      <c r="DA27" s="381"/>
      <c r="DB27" s="379"/>
      <c r="DC27" s="380"/>
      <c r="DD27" s="380"/>
      <c r="DE27" s="380"/>
      <c r="DF27" s="380"/>
      <c r="DG27" s="380"/>
      <c r="DH27" s="380"/>
      <c r="DI27" s="381"/>
    </row>
    <row r="28" spans="1:113" ht="18.75" customHeight="1" x14ac:dyDescent="0.15">
      <c r="A28" s="40"/>
      <c r="B28" s="553"/>
      <c r="C28" s="529"/>
      <c r="D28" s="530"/>
      <c r="E28" s="432" t="s">
        <v>113</v>
      </c>
      <c r="F28" s="412"/>
      <c r="G28" s="412"/>
      <c r="H28" s="412"/>
      <c r="I28" s="412"/>
      <c r="J28" s="412"/>
      <c r="K28" s="413"/>
      <c r="L28" s="433">
        <v>1</v>
      </c>
      <c r="M28" s="434"/>
      <c r="N28" s="434"/>
      <c r="O28" s="434"/>
      <c r="P28" s="476"/>
      <c r="Q28" s="433">
        <v>2350</v>
      </c>
      <c r="R28" s="434"/>
      <c r="S28" s="434"/>
      <c r="T28" s="434"/>
      <c r="U28" s="434"/>
      <c r="V28" s="476"/>
      <c r="W28" s="528"/>
      <c r="X28" s="529"/>
      <c r="Y28" s="530"/>
      <c r="Z28" s="432" t="s">
        <v>114</v>
      </c>
      <c r="AA28" s="412"/>
      <c r="AB28" s="412"/>
      <c r="AC28" s="412"/>
      <c r="AD28" s="412"/>
      <c r="AE28" s="412"/>
      <c r="AF28" s="412"/>
      <c r="AG28" s="413"/>
      <c r="AH28" s="433" t="s">
        <v>62</v>
      </c>
      <c r="AI28" s="434"/>
      <c r="AJ28" s="434"/>
      <c r="AK28" s="434"/>
      <c r="AL28" s="476"/>
      <c r="AM28" s="433" t="s">
        <v>62</v>
      </c>
      <c r="AN28" s="434"/>
      <c r="AO28" s="434"/>
      <c r="AP28" s="434"/>
      <c r="AQ28" s="434"/>
      <c r="AR28" s="476"/>
      <c r="AS28" s="433" t="s">
        <v>62</v>
      </c>
      <c r="AT28" s="434"/>
      <c r="AU28" s="434"/>
      <c r="AV28" s="434"/>
      <c r="AW28" s="434"/>
      <c r="AX28" s="435"/>
      <c r="AY28" s="536" t="s">
        <v>115</v>
      </c>
      <c r="AZ28" s="537"/>
      <c r="BA28" s="537"/>
      <c r="BB28" s="538"/>
      <c r="BC28" s="342" t="s">
        <v>116</v>
      </c>
      <c r="BD28" s="343"/>
      <c r="BE28" s="343"/>
      <c r="BF28" s="343"/>
      <c r="BG28" s="343"/>
      <c r="BH28" s="343"/>
      <c r="BI28" s="343"/>
      <c r="BJ28" s="343"/>
      <c r="BK28" s="343"/>
      <c r="BL28" s="343"/>
      <c r="BM28" s="344"/>
      <c r="BN28" s="345">
        <v>998099</v>
      </c>
      <c r="BO28" s="346"/>
      <c r="BP28" s="346"/>
      <c r="BQ28" s="346"/>
      <c r="BR28" s="346"/>
      <c r="BS28" s="346"/>
      <c r="BT28" s="346"/>
      <c r="BU28" s="347"/>
      <c r="BV28" s="345">
        <v>997949</v>
      </c>
      <c r="BW28" s="346"/>
      <c r="BX28" s="346"/>
      <c r="BY28" s="346"/>
      <c r="BZ28" s="346"/>
      <c r="CA28" s="346"/>
      <c r="CB28" s="346"/>
      <c r="CC28" s="347"/>
      <c r="CD28" s="49"/>
      <c r="CE28" s="496"/>
      <c r="CF28" s="496"/>
      <c r="CG28" s="496"/>
      <c r="CH28" s="496"/>
      <c r="CI28" s="496"/>
      <c r="CJ28" s="496"/>
      <c r="CK28" s="496"/>
      <c r="CL28" s="496"/>
      <c r="CM28" s="496"/>
      <c r="CN28" s="496"/>
      <c r="CO28" s="496"/>
      <c r="CP28" s="496"/>
      <c r="CQ28" s="496"/>
      <c r="CR28" s="496"/>
      <c r="CS28" s="497"/>
      <c r="CT28" s="379"/>
      <c r="CU28" s="380"/>
      <c r="CV28" s="380"/>
      <c r="CW28" s="380"/>
      <c r="CX28" s="380"/>
      <c r="CY28" s="380"/>
      <c r="CZ28" s="380"/>
      <c r="DA28" s="381"/>
      <c r="DB28" s="379"/>
      <c r="DC28" s="380"/>
      <c r="DD28" s="380"/>
      <c r="DE28" s="380"/>
      <c r="DF28" s="380"/>
      <c r="DG28" s="380"/>
      <c r="DH28" s="380"/>
      <c r="DI28" s="381"/>
    </row>
    <row r="29" spans="1:113" ht="18.75" customHeight="1" x14ac:dyDescent="0.15">
      <c r="A29" s="40"/>
      <c r="B29" s="553"/>
      <c r="C29" s="529"/>
      <c r="D29" s="530"/>
      <c r="E29" s="432" t="s">
        <v>117</v>
      </c>
      <c r="F29" s="412"/>
      <c r="G29" s="412"/>
      <c r="H29" s="412"/>
      <c r="I29" s="412"/>
      <c r="J29" s="412"/>
      <c r="K29" s="413"/>
      <c r="L29" s="433">
        <v>12</v>
      </c>
      <c r="M29" s="434"/>
      <c r="N29" s="434"/>
      <c r="O29" s="434"/>
      <c r="P29" s="476"/>
      <c r="Q29" s="433">
        <v>2210</v>
      </c>
      <c r="R29" s="434"/>
      <c r="S29" s="434"/>
      <c r="T29" s="434"/>
      <c r="U29" s="434"/>
      <c r="V29" s="476"/>
      <c r="W29" s="531"/>
      <c r="X29" s="532"/>
      <c r="Y29" s="533"/>
      <c r="Z29" s="432" t="s">
        <v>118</v>
      </c>
      <c r="AA29" s="412"/>
      <c r="AB29" s="412"/>
      <c r="AC29" s="412"/>
      <c r="AD29" s="412"/>
      <c r="AE29" s="412"/>
      <c r="AF29" s="412"/>
      <c r="AG29" s="413"/>
      <c r="AH29" s="433">
        <v>122</v>
      </c>
      <c r="AI29" s="434"/>
      <c r="AJ29" s="434"/>
      <c r="AK29" s="434"/>
      <c r="AL29" s="476"/>
      <c r="AM29" s="433">
        <v>382522</v>
      </c>
      <c r="AN29" s="434"/>
      <c r="AO29" s="434"/>
      <c r="AP29" s="434"/>
      <c r="AQ29" s="434"/>
      <c r="AR29" s="476"/>
      <c r="AS29" s="433">
        <v>3135</v>
      </c>
      <c r="AT29" s="434"/>
      <c r="AU29" s="434"/>
      <c r="AV29" s="434"/>
      <c r="AW29" s="434"/>
      <c r="AX29" s="435"/>
      <c r="AY29" s="539"/>
      <c r="AZ29" s="540"/>
      <c r="BA29" s="540"/>
      <c r="BB29" s="541"/>
      <c r="BC29" s="416" t="s">
        <v>119</v>
      </c>
      <c r="BD29" s="417"/>
      <c r="BE29" s="417"/>
      <c r="BF29" s="417"/>
      <c r="BG29" s="417"/>
      <c r="BH29" s="417"/>
      <c r="BI29" s="417"/>
      <c r="BJ29" s="417"/>
      <c r="BK29" s="417"/>
      <c r="BL29" s="417"/>
      <c r="BM29" s="418"/>
      <c r="BN29" s="382">
        <v>816887</v>
      </c>
      <c r="BO29" s="383"/>
      <c r="BP29" s="383"/>
      <c r="BQ29" s="383"/>
      <c r="BR29" s="383"/>
      <c r="BS29" s="383"/>
      <c r="BT29" s="383"/>
      <c r="BU29" s="384"/>
      <c r="BV29" s="382">
        <v>783207</v>
      </c>
      <c r="BW29" s="383"/>
      <c r="BX29" s="383"/>
      <c r="BY29" s="383"/>
      <c r="BZ29" s="383"/>
      <c r="CA29" s="383"/>
      <c r="CB29" s="383"/>
      <c r="CC29" s="384"/>
      <c r="CD29" s="43"/>
      <c r="CE29" s="496"/>
      <c r="CF29" s="496"/>
      <c r="CG29" s="496"/>
      <c r="CH29" s="496"/>
      <c r="CI29" s="496"/>
      <c r="CJ29" s="496"/>
      <c r="CK29" s="496"/>
      <c r="CL29" s="496"/>
      <c r="CM29" s="496"/>
      <c r="CN29" s="496"/>
      <c r="CO29" s="496"/>
      <c r="CP29" s="496"/>
      <c r="CQ29" s="496"/>
      <c r="CR29" s="496"/>
      <c r="CS29" s="497"/>
      <c r="CT29" s="379"/>
      <c r="CU29" s="380"/>
      <c r="CV29" s="380"/>
      <c r="CW29" s="380"/>
      <c r="CX29" s="380"/>
      <c r="CY29" s="380"/>
      <c r="CZ29" s="380"/>
      <c r="DA29" s="381"/>
      <c r="DB29" s="379"/>
      <c r="DC29" s="380"/>
      <c r="DD29" s="380"/>
      <c r="DE29" s="380"/>
      <c r="DF29" s="380"/>
      <c r="DG29" s="380"/>
      <c r="DH29" s="380"/>
      <c r="DI29" s="381"/>
    </row>
    <row r="30" spans="1:113" ht="18.75" customHeight="1" thickBot="1" x14ac:dyDescent="0.2">
      <c r="A30" s="40"/>
      <c r="B30" s="554"/>
      <c r="C30" s="555"/>
      <c r="D30" s="556"/>
      <c r="E30" s="436"/>
      <c r="F30" s="437"/>
      <c r="G30" s="437"/>
      <c r="H30" s="437"/>
      <c r="I30" s="437"/>
      <c r="J30" s="437"/>
      <c r="K30" s="438"/>
      <c r="L30" s="546"/>
      <c r="M30" s="547"/>
      <c r="N30" s="547"/>
      <c r="O30" s="547"/>
      <c r="P30" s="548"/>
      <c r="Q30" s="546"/>
      <c r="R30" s="547"/>
      <c r="S30" s="547"/>
      <c r="T30" s="547"/>
      <c r="U30" s="547"/>
      <c r="V30" s="548"/>
      <c r="W30" s="549" t="s">
        <v>120</v>
      </c>
      <c r="X30" s="550"/>
      <c r="Y30" s="550"/>
      <c r="Z30" s="550"/>
      <c r="AA30" s="550"/>
      <c r="AB30" s="550"/>
      <c r="AC30" s="550"/>
      <c r="AD30" s="550"/>
      <c r="AE30" s="550"/>
      <c r="AF30" s="550"/>
      <c r="AG30" s="551"/>
      <c r="AH30" s="512">
        <v>94</v>
      </c>
      <c r="AI30" s="513"/>
      <c r="AJ30" s="513"/>
      <c r="AK30" s="513"/>
      <c r="AL30" s="513"/>
      <c r="AM30" s="513"/>
      <c r="AN30" s="513"/>
      <c r="AO30" s="513"/>
      <c r="AP30" s="513"/>
      <c r="AQ30" s="513"/>
      <c r="AR30" s="513"/>
      <c r="AS30" s="513"/>
      <c r="AT30" s="513"/>
      <c r="AU30" s="513"/>
      <c r="AV30" s="513"/>
      <c r="AW30" s="513"/>
      <c r="AX30" s="515"/>
      <c r="AY30" s="542"/>
      <c r="AZ30" s="543"/>
      <c r="BA30" s="543"/>
      <c r="BB30" s="544"/>
      <c r="BC30" s="501" t="s">
        <v>121</v>
      </c>
      <c r="BD30" s="502"/>
      <c r="BE30" s="502"/>
      <c r="BF30" s="502"/>
      <c r="BG30" s="502"/>
      <c r="BH30" s="502"/>
      <c r="BI30" s="502"/>
      <c r="BJ30" s="502"/>
      <c r="BK30" s="502"/>
      <c r="BL30" s="502"/>
      <c r="BM30" s="503"/>
      <c r="BN30" s="504">
        <v>2781555</v>
      </c>
      <c r="BO30" s="505"/>
      <c r="BP30" s="505"/>
      <c r="BQ30" s="505"/>
      <c r="BR30" s="505"/>
      <c r="BS30" s="505"/>
      <c r="BT30" s="505"/>
      <c r="BU30" s="506"/>
      <c r="BV30" s="504">
        <v>2609840</v>
      </c>
      <c r="BW30" s="505"/>
      <c r="BX30" s="505"/>
      <c r="BY30" s="505"/>
      <c r="BZ30" s="505"/>
      <c r="CA30" s="505"/>
      <c r="CB30" s="505"/>
      <c r="CC30" s="506"/>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15">
      <c r="A31" s="40"/>
      <c r="B31" s="65"/>
      <c r="DI31" s="66"/>
    </row>
    <row r="32" spans="1:113" ht="13.5" customHeight="1" x14ac:dyDescent="0.15">
      <c r="A32" s="40"/>
      <c r="B32" s="67"/>
      <c r="C32" s="545" t="s">
        <v>122</v>
      </c>
      <c r="D32" s="545"/>
      <c r="E32" s="545"/>
      <c r="F32" s="545"/>
      <c r="G32" s="545"/>
      <c r="H32" s="545"/>
      <c r="I32" s="545"/>
      <c r="J32" s="545"/>
      <c r="K32" s="545"/>
      <c r="L32" s="545"/>
      <c r="M32" s="545"/>
      <c r="N32" s="545"/>
      <c r="O32" s="545"/>
      <c r="P32" s="545"/>
      <c r="Q32" s="545"/>
      <c r="R32" s="545"/>
      <c r="S32" s="545"/>
      <c r="U32" s="386" t="s">
        <v>123</v>
      </c>
      <c r="V32" s="386"/>
      <c r="W32" s="386"/>
      <c r="X32" s="386"/>
      <c r="Y32" s="386"/>
      <c r="Z32" s="386"/>
      <c r="AA32" s="386"/>
      <c r="AB32" s="386"/>
      <c r="AC32" s="386"/>
      <c r="AD32" s="386"/>
      <c r="AE32" s="386"/>
      <c r="AF32" s="386"/>
      <c r="AG32" s="386"/>
      <c r="AH32" s="386"/>
      <c r="AI32" s="386"/>
      <c r="AJ32" s="386"/>
      <c r="AK32" s="386"/>
      <c r="AM32" s="386" t="s">
        <v>124</v>
      </c>
      <c r="AN32" s="386"/>
      <c r="AO32" s="386"/>
      <c r="AP32" s="386"/>
      <c r="AQ32" s="386"/>
      <c r="AR32" s="386"/>
      <c r="AS32" s="386"/>
      <c r="AT32" s="386"/>
      <c r="AU32" s="386"/>
      <c r="AV32" s="386"/>
      <c r="AW32" s="386"/>
      <c r="AX32" s="386"/>
      <c r="AY32" s="386"/>
      <c r="AZ32" s="386"/>
      <c r="BA32" s="386"/>
      <c r="BB32" s="386"/>
      <c r="BC32" s="386"/>
      <c r="BE32" s="386" t="s">
        <v>125</v>
      </c>
      <c r="BF32" s="386"/>
      <c r="BG32" s="386"/>
      <c r="BH32" s="386"/>
      <c r="BI32" s="386"/>
      <c r="BJ32" s="386"/>
      <c r="BK32" s="386"/>
      <c r="BL32" s="386"/>
      <c r="BM32" s="386"/>
      <c r="BN32" s="386"/>
      <c r="BO32" s="386"/>
      <c r="BP32" s="386"/>
      <c r="BQ32" s="386"/>
      <c r="BR32" s="386"/>
      <c r="BS32" s="386"/>
      <c r="BT32" s="386"/>
      <c r="BU32" s="386"/>
      <c r="BW32" s="386" t="s">
        <v>126</v>
      </c>
      <c r="BX32" s="386"/>
      <c r="BY32" s="386"/>
      <c r="BZ32" s="386"/>
      <c r="CA32" s="386"/>
      <c r="CB32" s="386"/>
      <c r="CC32" s="386"/>
      <c r="CD32" s="386"/>
      <c r="CE32" s="386"/>
      <c r="CF32" s="386"/>
      <c r="CG32" s="386"/>
      <c r="CH32" s="386"/>
      <c r="CI32" s="386"/>
      <c r="CJ32" s="386"/>
      <c r="CK32" s="386"/>
      <c r="CL32" s="386"/>
      <c r="CM32" s="386"/>
      <c r="CO32" s="386" t="s">
        <v>127</v>
      </c>
      <c r="CP32" s="386"/>
      <c r="CQ32" s="386"/>
      <c r="CR32" s="386"/>
      <c r="CS32" s="386"/>
      <c r="CT32" s="386"/>
      <c r="CU32" s="386"/>
      <c r="CV32" s="386"/>
      <c r="CW32" s="386"/>
      <c r="CX32" s="386"/>
      <c r="CY32" s="386"/>
      <c r="CZ32" s="386"/>
      <c r="DA32" s="386"/>
      <c r="DB32" s="386"/>
      <c r="DC32" s="386"/>
      <c r="DD32" s="386"/>
      <c r="DE32" s="386"/>
      <c r="DI32" s="66"/>
    </row>
    <row r="33" spans="1:113" ht="13.5" customHeight="1" x14ac:dyDescent="0.15">
      <c r="A33" s="40"/>
      <c r="B33" s="67"/>
      <c r="C33" s="406" t="s">
        <v>128</v>
      </c>
      <c r="D33" s="406"/>
      <c r="E33" s="371" t="s">
        <v>129</v>
      </c>
      <c r="F33" s="371"/>
      <c r="G33" s="371"/>
      <c r="H33" s="371"/>
      <c r="I33" s="371"/>
      <c r="J33" s="371"/>
      <c r="K33" s="371"/>
      <c r="L33" s="371"/>
      <c r="M33" s="371"/>
      <c r="N33" s="371"/>
      <c r="O33" s="371"/>
      <c r="P33" s="371"/>
      <c r="Q33" s="371"/>
      <c r="R33" s="371"/>
      <c r="S33" s="371"/>
      <c r="T33" s="44"/>
      <c r="U33" s="406" t="s">
        <v>128</v>
      </c>
      <c r="V33" s="406"/>
      <c r="W33" s="371" t="s">
        <v>129</v>
      </c>
      <c r="X33" s="371"/>
      <c r="Y33" s="371"/>
      <c r="Z33" s="371"/>
      <c r="AA33" s="371"/>
      <c r="AB33" s="371"/>
      <c r="AC33" s="371"/>
      <c r="AD33" s="371"/>
      <c r="AE33" s="371"/>
      <c r="AF33" s="371"/>
      <c r="AG33" s="371"/>
      <c r="AH33" s="371"/>
      <c r="AI33" s="371"/>
      <c r="AJ33" s="371"/>
      <c r="AK33" s="371"/>
      <c r="AL33" s="44"/>
      <c r="AM33" s="406" t="s">
        <v>128</v>
      </c>
      <c r="AN33" s="406"/>
      <c r="AO33" s="371" t="s">
        <v>129</v>
      </c>
      <c r="AP33" s="371"/>
      <c r="AQ33" s="371"/>
      <c r="AR33" s="371"/>
      <c r="AS33" s="371"/>
      <c r="AT33" s="371"/>
      <c r="AU33" s="371"/>
      <c r="AV33" s="371"/>
      <c r="AW33" s="371"/>
      <c r="AX33" s="371"/>
      <c r="AY33" s="371"/>
      <c r="AZ33" s="371"/>
      <c r="BA33" s="371"/>
      <c r="BB33" s="371"/>
      <c r="BC33" s="371"/>
      <c r="BD33" s="50"/>
      <c r="BE33" s="371" t="s">
        <v>130</v>
      </c>
      <c r="BF33" s="371"/>
      <c r="BG33" s="371" t="s">
        <v>131</v>
      </c>
      <c r="BH33" s="371"/>
      <c r="BI33" s="371"/>
      <c r="BJ33" s="371"/>
      <c r="BK33" s="371"/>
      <c r="BL33" s="371"/>
      <c r="BM33" s="371"/>
      <c r="BN33" s="371"/>
      <c r="BO33" s="371"/>
      <c r="BP33" s="371"/>
      <c r="BQ33" s="371"/>
      <c r="BR33" s="371"/>
      <c r="BS33" s="371"/>
      <c r="BT33" s="371"/>
      <c r="BU33" s="371"/>
      <c r="BV33" s="50"/>
      <c r="BW33" s="406" t="s">
        <v>130</v>
      </c>
      <c r="BX33" s="406"/>
      <c r="BY33" s="371" t="s">
        <v>132</v>
      </c>
      <c r="BZ33" s="371"/>
      <c r="CA33" s="371"/>
      <c r="CB33" s="371"/>
      <c r="CC33" s="371"/>
      <c r="CD33" s="371"/>
      <c r="CE33" s="371"/>
      <c r="CF33" s="371"/>
      <c r="CG33" s="371"/>
      <c r="CH33" s="371"/>
      <c r="CI33" s="371"/>
      <c r="CJ33" s="371"/>
      <c r="CK33" s="371"/>
      <c r="CL33" s="371"/>
      <c r="CM33" s="371"/>
      <c r="CN33" s="44"/>
      <c r="CO33" s="406" t="s">
        <v>128</v>
      </c>
      <c r="CP33" s="406"/>
      <c r="CQ33" s="371" t="s">
        <v>133</v>
      </c>
      <c r="CR33" s="371"/>
      <c r="CS33" s="371"/>
      <c r="CT33" s="371"/>
      <c r="CU33" s="371"/>
      <c r="CV33" s="371"/>
      <c r="CW33" s="371"/>
      <c r="CX33" s="371"/>
      <c r="CY33" s="371"/>
      <c r="CZ33" s="371"/>
      <c r="DA33" s="371"/>
      <c r="DB33" s="371"/>
      <c r="DC33" s="371"/>
      <c r="DD33" s="371"/>
      <c r="DE33" s="371"/>
      <c r="DF33" s="44"/>
      <c r="DG33" s="571" t="s">
        <v>134</v>
      </c>
      <c r="DH33" s="571"/>
      <c r="DI33" s="45"/>
    </row>
    <row r="34" spans="1:113" ht="32.25" customHeight="1" x14ac:dyDescent="0.15">
      <c r="A34" s="40"/>
      <c r="B34" s="67"/>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6</v>
      </c>
      <c r="V34" s="572"/>
      <c r="W34" s="573" t="str">
        <f>IF('各会計、関係団体の財政状況及び健全化判断比率'!B28="","",'各会計、関係団体の財政状況及び健全化判断比率'!B28)</f>
        <v>国民健康保険特別会計</v>
      </c>
      <c r="X34" s="573"/>
      <c r="Y34" s="573"/>
      <c r="Z34" s="573"/>
      <c r="AA34" s="573"/>
      <c r="AB34" s="573"/>
      <c r="AC34" s="573"/>
      <c r="AD34" s="573"/>
      <c r="AE34" s="573"/>
      <c r="AF34" s="573"/>
      <c r="AG34" s="573"/>
      <c r="AH34" s="573"/>
      <c r="AI34" s="573"/>
      <c r="AJ34" s="573"/>
      <c r="AK34" s="573"/>
      <c r="AL34" s="40"/>
      <c r="AM34" s="572">
        <f>IF(AO34="","",MAX(C34:D43,U34:V43)+1)</f>
        <v>8</v>
      </c>
      <c r="AN34" s="572"/>
      <c r="AO34" s="573" t="str">
        <f>IF('各会計、関係団体の財政状況及び健全化判断比率'!B30="","",'各会計、関係団体の財政状況及び健全化判断比率'!B30)</f>
        <v>水道事業会計</v>
      </c>
      <c r="AP34" s="573"/>
      <c r="AQ34" s="573"/>
      <c r="AR34" s="573"/>
      <c r="AS34" s="573"/>
      <c r="AT34" s="573"/>
      <c r="AU34" s="573"/>
      <c r="AV34" s="573"/>
      <c r="AW34" s="573"/>
      <c r="AX34" s="573"/>
      <c r="AY34" s="573"/>
      <c r="AZ34" s="573"/>
      <c r="BA34" s="573"/>
      <c r="BB34" s="573"/>
      <c r="BC34" s="573"/>
      <c r="BD34" s="40"/>
      <c r="BE34" s="572">
        <f>IF(BG34="","",MAX(C34:D43,U34:V43,AM34:AN43)+1)</f>
        <v>10</v>
      </c>
      <c r="BF34" s="572"/>
      <c r="BG34" s="573" t="str">
        <f>IF('各会計、関係団体の財政状況及び健全化判断比率'!B32="","",'各会計、関係団体の財政状況及び健全化判断比率'!B32)</f>
        <v>浄化槽整備事業特別会計</v>
      </c>
      <c r="BH34" s="573"/>
      <c r="BI34" s="573"/>
      <c r="BJ34" s="573"/>
      <c r="BK34" s="573"/>
      <c r="BL34" s="573"/>
      <c r="BM34" s="573"/>
      <c r="BN34" s="573"/>
      <c r="BO34" s="573"/>
      <c r="BP34" s="573"/>
      <c r="BQ34" s="573"/>
      <c r="BR34" s="573"/>
      <c r="BS34" s="573"/>
      <c r="BT34" s="573"/>
      <c r="BU34" s="573"/>
      <c r="BV34" s="40"/>
      <c r="BW34" s="572">
        <f>IF(BY34="","",MAX(C34:D43,U34:V43,AM34:AN43,BE34:BF43)+1)</f>
        <v>12</v>
      </c>
      <c r="BX34" s="572"/>
      <c r="BY34" s="573" t="str">
        <f>IF('各会計、関係団体の財政状況及び健全化判断比率'!B68="","",'各会計、関係団体の財政状況及び健全化判断比率'!B68)</f>
        <v>鳥取県町村総合事務組合</v>
      </c>
      <c r="BZ34" s="573"/>
      <c r="CA34" s="573"/>
      <c r="CB34" s="573"/>
      <c r="CC34" s="573"/>
      <c r="CD34" s="573"/>
      <c r="CE34" s="573"/>
      <c r="CF34" s="573"/>
      <c r="CG34" s="573"/>
      <c r="CH34" s="573"/>
      <c r="CI34" s="573"/>
      <c r="CJ34" s="573"/>
      <c r="CK34" s="573"/>
      <c r="CL34" s="573"/>
      <c r="CM34" s="573"/>
      <c r="CN34" s="40"/>
      <c r="CO34" s="572">
        <f>IF(CQ34="","",MAX(C34:D43,U34:V43,AM34:AN43,BE34:BF43,BW34:BX43)+1)</f>
        <v>20</v>
      </c>
      <c r="CP34" s="572"/>
      <c r="CQ34" s="573" t="str">
        <f>IF('各会計、関係団体の財政状況及び健全化判断比率'!BS7="","",'各会計、関係団体の財政状況及び健全化判断比率'!BS7)</f>
        <v>植田正治写真美術財団</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
      </c>
      <c r="DH34" s="574"/>
      <c r="DI34" s="45"/>
    </row>
    <row r="35" spans="1:113" ht="32.25" customHeight="1" x14ac:dyDescent="0.15">
      <c r="A35" s="40"/>
      <c r="B35" s="67"/>
      <c r="C35" s="572">
        <f>IF(E35="","",C34+1)</f>
        <v>2</v>
      </c>
      <c r="D35" s="572"/>
      <c r="E35" s="573" t="str">
        <f>IF('各会計、関係団体の財政状況及び健全化判断比率'!B8="","",'各会計、関係団体の財政状況及び健全化判断比率'!B8)</f>
        <v>町営公園墓地事業特別会計</v>
      </c>
      <c r="F35" s="573"/>
      <c r="G35" s="573"/>
      <c r="H35" s="573"/>
      <c r="I35" s="573"/>
      <c r="J35" s="573"/>
      <c r="K35" s="573"/>
      <c r="L35" s="573"/>
      <c r="M35" s="573"/>
      <c r="N35" s="573"/>
      <c r="O35" s="573"/>
      <c r="P35" s="573"/>
      <c r="Q35" s="573"/>
      <c r="R35" s="573"/>
      <c r="S35" s="573"/>
      <c r="T35" s="40"/>
      <c r="U35" s="572">
        <f>IF(W35="","",U34+1)</f>
        <v>7</v>
      </c>
      <c r="V35" s="572"/>
      <c r="W35" s="573" t="str">
        <f>IF('各会計、関係団体の財政状況及び健全化判断比率'!B29="","",'各会計、関係団体の財政状況及び健全化判断比率'!B29)</f>
        <v>後期高齢者医療特別会計</v>
      </c>
      <c r="X35" s="573"/>
      <c r="Y35" s="573"/>
      <c r="Z35" s="573"/>
      <c r="AA35" s="573"/>
      <c r="AB35" s="573"/>
      <c r="AC35" s="573"/>
      <c r="AD35" s="573"/>
      <c r="AE35" s="573"/>
      <c r="AF35" s="573"/>
      <c r="AG35" s="573"/>
      <c r="AH35" s="573"/>
      <c r="AI35" s="573"/>
      <c r="AJ35" s="573"/>
      <c r="AK35" s="573"/>
      <c r="AL35" s="40"/>
      <c r="AM35" s="572">
        <f t="shared" ref="AM35:AM43" si="0">IF(AO35="","",AM34+1)</f>
        <v>9</v>
      </c>
      <c r="AN35" s="572"/>
      <c r="AO35" s="573" t="str">
        <f>IF('各会計、関係団体の財政状況及び健全化判断比率'!B31="","",'各会計、関係団体の財政状況及び健全化判断比率'!B31)</f>
        <v>下水道事業会計</v>
      </c>
      <c r="AP35" s="573"/>
      <c r="AQ35" s="573"/>
      <c r="AR35" s="573"/>
      <c r="AS35" s="573"/>
      <c r="AT35" s="573"/>
      <c r="AU35" s="573"/>
      <c r="AV35" s="573"/>
      <c r="AW35" s="573"/>
      <c r="AX35" s="573"/>
      <c r="AY35" s="573"/>
      <c r="AZ35" s="573"/>
      <c r="BA35" s="573"/>
      <c r="BB35" s="573"/>
      <c r="BC35" s="573"/>
      <c r="BD35" s="40"/>
      <c r="BE35" s="572">
        <f t="shared" ref="BE35:BE43" si="1">IF(BG35="","",BE34+1)</f>
        <v>11</v>
      </c>
      <c r="BF35" s="572"/>
      <c r="BG35" s="573" t="str">
        <f>IF('各会計、関係団体の財政状況及び健全化判断比率'!B33="","",'各会計、関係団体の財政状況及び健全化判断比率'!B33)</f>
        <v>索道事業特別会計</v>
      </c>
      <c r="BH35" s="573"/>
      <c r="BI35" s="573"/>
      <c r="BJ35" s="573"/>
      <c r="BK35" s="573"/>
      <c r="BL35" s="573"/>
      <c r="BM35" s="573"/>
      <c r="BN35" s="573"/>
      <c r="BO35" s="573"/>
      <c r="BP35" s="573"/>
      <c r="BQ35" s="573"/>
      <c r="BR35" s="573"/>
      <c r="BS35" s="573"/>
      <c r="BT35" s="573"/>
      <c r="BU35" s="573"/>
      <c r="BV35" s="40"/>
      <c r="BW35" s="572">
        <f t="shared" ref="BW35:BW43" si="2">IF(BY35="","",BW34+1)</f>
        <v>13</v>
      </c>
      <c r="BX35" s="572"/>
      <c r="BY35" s="573" t="str">
        <f>IF('各会計、関係団体の財政状況及び健全化判断比率'!B69="","",'各会計、関係団体の財政状況及び健全化判断比率'!B69)</f>
        <v>南部町・伯耆町清掃施設管理組合</v>
      </c>
      <c r="BZ35" s="573"/>
      <c r="CA35" s="573"/>
      <c r="CB35" s="573"/>
      <c r="CC35" s="573"/>
      <c r="CD35" s="573"/>
      <c r="CE35" s="573"/>
      <c r="CF35" s="573"/>
      <c r="CG35" s="573"/>
      <c r="CH35" s="573"/>
      <c r="CI35" s="573"/>
      <c r="CJ35" s="573"/>
      <c r="CK35" s="573"/>
      <c r="CL35" s="573"/>
      <c r="CM35" s="573"/>
      <c r="CN35" s="40"/>
      <c r="CO35" s="572">
        <f t="shared" ref="CO35:CO43" si="3">IF(CQ35="","",CO34+1)</f>
        <v>21</v>
      </c>
      <c r="CP35" s="572"/>
      <c r="CQ35" s="573" t="str">
        <f>IF('各会計、関係団体の財政状況及び健全化判断比率'!BS8="","",'各会計、関係団体の財政状況及び健全化判断比率'!BS8)</f>
        <v>伯耆町地域振興</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45"/>
    </row>
    <row r="36" spans="1:113" ht="32.25" customHeight="1" x14ac:dyDescent="0.15">
      <c r="A36" s="40"/>
      <c r="B36" s="67"/>
      <c r="C36" s="572">
        <f>IF(E36="","",C35+1)</f>
        <v>3</v>
      </c>
      <c r="D36" s="572"/>
      <c r="E36" s="573" t="str">
        <f>IF('各会計、関係団体の財政状況及び健全化判断比率'!B9="","",'各会計、関係団体の財政状況及び健全化判断比率'!B9)</f>
        <v>住宅新築資金等貸付事業特別会計</v>
      </c>
      <c r="F36" s="573"/>
      <c r="G36" s="573"/>
      <c r="H36" s="573"/>
      <c r="I36" s="573"/>
      <c r="J36" s="573"/>
      <c r="K36" s="573"/>
      <c r="L36" s="573"/>
      <c r="M36" s="573"/>
      <c r="N36" s="573"/>
      <c r="O36" s="573"/>
      <c r="P36" s="573"/>
      <c r="Q36" s="573"/>
      <c r="R36" s="573"/>
      <c r="S36" s="573"/>
      <c r="T36" s="40"/>
      <c r="U36" s="572" t="str">
        <f t="shared" ref="U36:U43" si="4">IF(W36="","",U35+1)</f>
        <v/>
      </c>
      <c r="V36" s="572"/>
      <c r="W36" s="573"/>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f t="shared" si="2"/>
        <v>14</v>
      </c>
      <c r="BX36" s="572"/>
      <c r="BY36" s="573" t="str">
        <f>IF('各会計、関係団体の財政状況及び健全化判断比率'!B70="","",'各会計、関係団体の財政状況及び健全化判断比率'!B70)</f>
        <v>鳥取県西部広域行政管理組合</v>
      </c>
      <c r="BZ36" s="573"/>
      <c r="CA36" s="573"/>
      <c r="CB36" s="573"/>
      <c r="CC36" s="573"/>
      <c r="CD36" s="573"/>
      <c r="CE36" s="573"/>
      <c r="CF36" s="573"/>
      <c r="CG36" s="573"/>
      <c r="CH36" s="573"/>
      <c r="CI36" s="573"/>
      <c r="CJ36" s="573"/>
      <c r="CK36" s="573"/>
      <c r="CL36" s="573"/>
      <c r="CM36" s="573"/>
      <c r="CN36" s="40"/>
      <c r="CO36" s="572" t="str">
        <f t="shared" si="3"/>
        <v/>
      </c>
      <c r="CP36" s="572"/>
      <c r="CQ36" s="573" t="str">
        <f>IF('各会計、関係団体の財政状況及び健全化判断比率'!BS9="","",'各会計、関係団体の財政状況及び健全化判断比率'!BS9)</f>
        <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45"/>
    </row>
    <row r="37" spans="1:113" ht="32.25" customHeight="1" x14ac:dyDescent="0.15">
      <c r="A37" s="40"/>
      <c r="B37" s="67"/>
      <c r="C37" s="572">
        <f>IF(E37="","",C36+1)</f>
        <v>4</v>
      </c>
      <c r="D37" s="572"/>
      <c r="E37" s="573" t="str">
        <f>IF('各会計、関係団体の財政状況及び健全化判断比率'!B10="","",'各会計、関係団体の財政状況及び健全化判断比率'!B10)</f>
        <v>地域交通特別会計</v>
      </c>
      <c r="F37" s="573"/>
      <c r="G37" s="573"/>
      <c r="H37" s="573"/>
      <c r="I37" s="573"/>
      <c r="J37" s="573"/>
      <c r="K37" s="573"/>
      <c r="L37" s="573"/>
      <c r="M37" s="573"/>
      <c r="N37" s="573"/>
      <c r="O37" s="573"/>
      <c r="P37" s="573"/>
      <c r="Q37" s="573"/>
      <c r="R37" s="573"/>
      <c r="S37" s="573"/>
      <c r="T37" s="40"/>
      <c r="U37" s="572" t="str">
        <f t="shared" si="4"/>
        <v/>
      </c>
      <c r="V37" s="572"/>
      <c r="W37" s="573"/>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15</v>
      </c>
      <c r="BX37" s="572"/>
      <c r="BY37" s="573" t="str">
        <f>IF('各会計、関係団体の財政状況及び健全化判断比率'!B71="","",'各会計、関係団体の財政状況及び健全化判断比率'!B71)</f>
        <v>南部箕蚊屋広域連合</v>
      </c>
      <c r="BZ37" s="573"/>
      <c r="CA37" s="573"/>
      <c r="CB37" s="573"/>
      <c r="CC37" s="573"/>
      <c r="CD37" s="573"/>
      <c r="CE37" s="573"/>
      <c r="CF37" s="573"/>
      <c r="CG37" s="573"/>
      <c r="CH37" s="573"/>
      <c r="CI37" s="573"/>
      <c r="CJ37" s="573"/>
      <c r="CK37" s="573"/>
      <c r="CL37" s="573"/>
      <c r="CM37" s="573"/>
      <c r="CN37" s="40"/>
      <c r="CO37" s="572" t="str">
        <f t="shared" si="3"/>
        <v/>
      </c>
      <c r="CP37" s="572"/>
      <c r="CQ37" s="573" t="str">
        <f>IF('各会計、関係団体の財政状況及び健全化判断比率'!BS10="","",'各会計、関係団体の財政状況及び健全化判断比率'!BS10)</f>
        <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45"/>
    </row>
    <row r="38" spans="1:113" ht="32.25" customHeight="1" x14ac:dyDescent="0.15">
      <c r="A38" s="40"/>
      <c r="B38" s="67"/>
      <c r="C38" s="572">
        <f t="shared" ref="C38:C43" si="5">IF(E38="","",C37+1)</f>
        <v>5</v>
      </c>
      <c r="D38" s="572"/>
      <c r="E38" s="573" t="str">
        <f>IF('各会計、関係団体の財政状況及び健全化判断比率'!B11="","",'各会計、関係団体の財政状況及び健全化判断比率'!B11)</f>
        <v>丸山地区専用水道事業特別会計</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f t="shared" si="2"/>
        <v>16</v>
      </c>
      <c r="BX38" s="572"/>
      <c r="BY38" s="573" t="str">
        <f>IF('各会計、関係団体の財政状況及び健全化判断比率'!B72="","",'各会計、関係団体の財政状況及び健全化判断比率'!B72)</f>
        <v>南部箕蚊屋広域連合</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45"/>
    </row>
    <row r="39" spans="1:113" ht="32.25" customHeight="1" x14ac:dyDescent="0.15">
      <c r="A39" s="40"/>
      <c r="B39" s="67"/>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f t="shared" si="2"/>
        <v>17</v>
      </c>
      <c r="BX39" s="572"/>
      <c r="BY39" s="573" t="str">
        <f>IF('各会計、関係団体の財政状況及び健全化判断比率'!B73="","",'各会計、関係団体の財政状況及び健全化判断比率'!B73)</f>
        <v>鳥取県後期高齢者医療広域連合</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45"/>
    </row>
    <row r="40" spans="1:113" ht="32.25" customHeight="1" x14ac:dyDescent="0.15">
      <c r="A40" s="40"/>
      <c r="B40" s="67"/>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f t="shared" si="2"/>
        <v>18</v>
      </c>
      <c r="BX40" s="572"/>
      <c r="BY40" s="573" t="str">
        <f>IF('各会計、関係団体の財政状況及び健全化判断比率'!B74="","",'各会計、関係団体の財政状況及び健全化判断比率'!B74)</f>
        <v>鳥取県後期高齢者医療広域連合</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45"/>
    </row>
    <row r="41" spans="1:113" ht="32.25" customHeight="1" x14ac:dyDescent="0.15">
      <c r="A41" s="40"/>
      <c r="B41" s="67"/>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f t="shared" si="2"/>
        <v>19</v>
      </c>
      <c r="BX41" s="572"/>
      <c r="BY41" s="573" t="str">
        <f>IF('各会計、関係団体の財政状況及び健全化判断比率'!B75="","",'各会計、関係団体の財政状況及び健全化判断比率'!B75)</f>
        <v>日野病院組合</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45"/>
    </row>
    <row r="42" spans="1:113" ht="32.25" customHeight="1" x14ac:dyDescent="0.15">
      <c r="B42" s="67"/>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t="str">
        <f t="shared" si="2"/>
        <v/>
      </c>
      <c r="BX42" s="572"/>
      <c r="BY42" s="573" t="str">
        <f>IF('各会計、関係団体の財政状況及び健全化判断比率'!B76="","",'各会計、関係団体の財政状況及び健全化判断比率'!B76)</f>
        <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45"/>
    </row>
    <row r="43" spans="1:113" ht="32.25" customHeight="1" x14ac:dyDescent="0.15">
      <c r="B43" s="67"/>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t="str">
        <f t="shared" si="2"/>
        <v/>
      </c>
      <c r="BX43" s="572"/>
      <c r="BY43" s="573" t="str">
        <f>IF('各会計、関係団体の財政状況及び健全化判断比率'!B77="","",'各会計、関係団体の財政状況及び健全化判断比率'!B77)</f>
        <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45"/>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135</v>
      </c>
      <c r="E46" s="575" t="s">
        <v>136</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15">
      <c r="E47" s="575" t="s">
        <v>137</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15">
      <c r="E48" s="575" t="s">
        <v>138</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15">
      <c r="E49" s="576" t="s">
        <v>139</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15">
      <c r="E50" s="575" t="s">
        <v>140</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15">
      <c r="E51" s="575" t="s">
        <v>141</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15">
      <c r="E52" s="575" t="s">
        <v>142</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15">
      <c r="E53" s="575" t="s">
        <v>143</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15"/>
    <row r="55" spans="5:113" x14ac:dyDescent="0.15"/>
    <row r="56" spans="5:113" x14ac:dyDescent="0.15"/>
  </sheetData>
  <sheetProtection algorithmName="SHA-512" hashValue="1ZB4ynRjAC4nnGAg6bJFt64Szj5fCUvTnuHl4BipQqhzeANYMLBt5P6pimoBzMFbwAJXWd4Hf9SK+ctGRKmqeA==" saltValue="kuvubimAvfrUjEz4V36hM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483</v>
      </c>
      <c r="K32" s="216"/>
      <c r="L32" s="216"/>
      <c r="M32" s="216"/>
      <c r="N32" s="216"/>
      <c r="O32" s="216"/>
      <c r="P32" s="216"/>
    </row>
    <row r="33" spans="1:16" ht="39" customHeight="1" thickBot="1" x14ac:dyDescent="0.25">
      <c r="A33" s="216"/>
      <c r="B33" s="219" t="s">
        <v>490</v>
      </c>
      <c r="C33" s="220"/>
      <c r="D33" s="220"/>
      <c r="E33" s="221" t="s">
        <v>484</v>
      </c>
      <c r="F33" s="222" t="s">
        <v>3</v>
      </c>
      <c r="G33" s="223" t="s">
        <v>4</v>
      </c>
      <c r="H33" s="223" t="s">
        <v>5</v>
      </c>
      <c r="I33" s="223" t="s">
        <v>6</v>
      </c>
      <c r="J33" s="224" t="s">
        <v>7</v>
      </c>
      <c r="K33" s="216"/>
      <c r="L33" s="216"/>
      <c r="M33" s="216"/>
      <c r="N33" s="216"/>
      <c r="O33" s="216"/>
      <c r="P33" s="216"/>
    </row>
    <row r="34" spans="1:16" ht="39" customHeight="1" x14ac:dyDescent="0.15">
      <c r="A34" s="216"/>
      <c r="B34" s="225"/>
      <c r="C34" s="1124" t="s">
        <v>491</v>
      </c>
      <c r="D34" s="1124"/>
      <c r="E34" s="1125"/>
      <c r="F34" s="226" t="s">
        <v>492</v>
      </c>
      <c r="G34" s="227" t="s">
        <v>493</v>
      </c>
      <c r="H34" s="227" t="s">
        <v>494</v>
      </c>
      <c r="I34" s="227" t="s">
        <v>495</v>
      </c>
      <c r="J34" s="228" t="s">
        <v>495</v>
      </c>
      <c r="K34" s="216"/>
      <c r="L34" s="216"/>
      <c r="M34" s="216"/>
      <c r="N34" s="216"/>
      <c r="O34" s="216"/>
      <c r="P34" s="216"/>
    </row>
    <row r="35" spans="1:16" ht="39" customHeight="1" x14ac:dyDescent="0.15">
      <c r="A35" s="216"/>
      <c r="B35" s="229"/>
      <c r="C35" s="1120" t="s">
        <v>496</v>
      </c>
      <c r="D35" s="1120"/>
      <c r="E35" s="1121"/>
      <c r="F35" s="230">
        <v>5.48</v>
      </c>
      <c r="G35" s="231">
        <v>8.06</v>
      </c>
      <c r="H35" s="231">
        <v>6.13</v>
      </c>
      <c r="I35" s="231">
        <v>9.4</v>
      </c>
      <c r="J35" s="232">
        <v>8.25</v>
      </c>
      <c r="K35" s="216"/>
      <c r="L35" s="216"/>
      <c r="M35" s="216"/>
      <c r="N35" s="216"/>
      <c r="O35" s="216"/>
      <c r="P35" s="216"/>
    </row>
    <row r="36" spans="1:16" ht="39" customHeight="1" x14ac:dyDescent="0.15">
      <c r="A36" s="216"/>
      <c r="B36" s="229"/>
      <c r="C36" s="1120" t="s">
        <v>497</v>
      </c>
      <c r="D36" s="1120"/>
      <c r="E36" s="1121"/>
      <c r="F36" s="230">
        <v>1.02</v>
      </c>
      <c r="G36" s="231">
        <v>1.32</v>
      </c>
      <c r="H36" s="231">
        <v>1.65</v>
      </c>
      <c r="I36" s="231">
        <v>2.37</v>
      </c>
      <c r="J36" s="232">
        <v>3.53</v>
      </c>
      <c r="K36" s="216"/>
      <c r="L36" s="216"/>
      <c r="M36" s="216"/>
      <c r="N36" s="216"/>
      <c r="O36" s="216"/>
      <c r="P36" s="216"/>
    </row>
    <row r="37" spans="1:16" ht="39" customHeight="1" x14ac:dyDescent="0.15">
      <c r="A37" s="216"/>
      <c r="B37" s="229"/>
      <c r="C37" s="1120" t="s">
        <v>498</v>
      </c>
      <c r="D37" s="1120"/>
      <c r="E37" s="1121"/>
      <c r="F37" s="230" t="s">
        <v>446</v>
      </c>
      <c r="G37" s="231" t="s">
        <v>446</v>
      </c>
      <c r="H37" s="231">
        <v>0.15</v>
      </c>
      <c r="I37" s="231">
        <v>0.22</v>
      </c>
      <c r="J37" s="232">
        <v>0.71</v>
      </c>
      <c r="K37" s="216"/>
      <c r="L37" s="216"/>
      <c r="M37" s="216"/>
      <c r="N37" s="216"/>
      <c r="O37" s="216"/>
      <c r="P37" s="216"/>
    </row>
    <row r="38" spans="1:16" ht="39" customHeight="1" x14ac:dyDescent="0.15">
      <c r="A38" s="216"/>
      <c r="B38" s="229"/>
      <c r="C38" s="1120" t="s">
        <v>499</v>
      </c>
      <c r="D38" s="1120"/>
      <c r="E38" s="1121"/>
      <c r="F38" s="230">
        <v>0.96</v>
      </c>
      <c r="G38" s="231">
        <v>0.75</v>
      </c>
      <c r="H38" s="231">
        <v>0.98</v>
      </c>
      <c r="I38" s="231">
        <v>1.26</v>
      </c>
      <c r="J38" s="232">
        <v>0.46</v>
      </c>
      <c r="K38" s="216"/>
      <c r="L38" s="216"/>
      <c r="M38" s="216"/>
      <c r="N38" s="216"/>
      <c r="O38" s="216"/>
      <c r="P38" s="216"/>
    </row>
    <row r="39" spans="1:16" ht="39" customHeight="1" x14ac:dyDescent="0.15">
      <c r="A39" s="216"/>
      <c r="B39" s="229"/>
      <c r="C39" s="1120" t="s">
        <v>500</v>
      </c>
      <c r="D39" s="1120"/>
      <c r="E39" s="1121"/>
      <c r="F39" s="230">
        <v>0</v>
      </c>
      <c r="G39" s="231">
        <v>0</v>
      </c>
      <c r="H39" s="231">
        <v>0</v>
      </c>
      <c r="I39" s="231">
        <v>0</v>
      </c>
      <c r="J39" s="232">
        <v>0.16</v>
      </c>
      <c r="K39" s="216"/>
      <c r="L39" s="216"/>
      <c r="M39" s="216"/>
      <c r="N39" s="216"/>
      <c r="O39" s="216"/>
      <c r="P39" s="216"/>
    </row>
    <row r="40" spans="1:16" ht="39" customHeight="1" x14ac:dyDescent="0.15">
      <c r="A40" s="216"/>
      <c r="B40" s="229"/>
      <c r="C40" s="1120" t="s">
        <v>501</v>
      </c>
      <c r="D40" s="1120"/>
      <c r="E40" s="1121"/>
      <c r="F40" s="230">
        <v>0.15</v>
      </c>
      <c r="G40" s="231">
        <v>0.14000000000000001</v>
      </c>
      <c r="H40" s="231">
        <v>0.16</v>
      </c>
      <c r="I40" s="231">
        <v>0.16</v>
      </c>
      <c r="J40" s="232">
        <v>0.15</v>
      </c>
      <c r="K40" s="216"/>
      <c r="L40" s="216"/>
      <c r="M40" s="216"/>
      <c r="N40" s="216"/>
      <c r="O40" s="216"/>
      <c r="P40" s="216"/>
    </row>
    <row r="41" spans="1:16" ht="39" customHeight="1" x14ac:dyDescent="0.15">
      <c r="A41" s="216"/>
      <c r="B41" s="229"/>
      <c r="C41" s="1120" t="s">
        <v>502</v>
      </c>
      <c r="D41" s="1120"/>
      <c r="E41" s="1121"/>
      <c r="F41" s="230">
        <v>0.01</v>
      </c>
      <c r="G41" s="231">
        <v>0</v>
      </c>
      <c r="H41" s="231">
        <v>0.01</v>
      </c>
      <c r="I41" s="231">
        <v>0.01</v>
      </c>
      <c r="J41" s="232">
        <v>0</v>
      </c>
      <c r="K41" s="216"/>
      <c r="L41" s="216"/>
      <c r="M41" s="216"/>
      <c r="N41" s="216"/>
      <c r="O41" s="216"/>
      <c r="P41" s="216"/>
    </row>
    <row r="42" spans="1:16" ht="39" customHeight="1" x14ac:dyDescent="0.15">
      <c r="A42" s="216"/>
      <c r="B42" s="233"/>
      <c r="C42" s="1120" t="s">
        <v>503</v>
      </c>
      <c r="D42" s="1120"/>
      <c r="E42" s="1121"/>
      <c r="F42" s="230" t="s">
        <v>446</v>
      </c>
      <c r="G42" s="231" t="s">
        <v>446</v>
      </c>
      <c r="H42" s="231" t="s">
        <v>446</v>
      </c>
      <c r="I42" s="231" t="s">
        <v>446</v>
      </c>
      <c r="J42" s="232" t="s">
        <v>446</v>
      </c>
      <c r="K42" s="216"/>
      <c r="L42" s="216"/>
      <c r="M42" s="216"/>
      <c r="N42" s="216"/>
      <c r="O42" s="216"/>
      <c r="P42" s="216"/>
    </row>
    <row r="43" spans="1:16" ht="39" customHeight="1" thickBot="1" x14ac:dyDescent="0.2">
      <c r="A43" s="216"/>
      <c r="B43" s="234"/>
      <c r="C43" s="1122" t="s">
        <v>504</v>
      </c>
      <c r="D43" s="1122"/>
      <c r="E43" s="1123"/>
      <c r="F43" s="235">
        <v>0.46</v>
      </c>
      <c r="G43" s="236">
        <v>0.34</v>
      </c>
      <c r="H43" s="236">
        <v>0.01</v>
      </c>
      <c r="I43" s="236">
        <v>0</v>
      </c>
      <c r="J43" s="237">
        <v>0</v>
      </c>
      <c r="K43" s="216"/>
      <c r="L43" s="216"/>
      <c r="M43" s="216"/>
      <c r="N43" s="216"/>
      <c r="O43" s="216"/>
      <c r="P43" s="216"/>
    </row>
    <row r="44" spans="1:16" ht="39" customHeight="1" x14ac:dyDescent="0.15">
      <c r="A44" s="216"/>
      <c r="B44" s="238"/>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966Xo8bGaVOg98vOC32jhzFGqaFL9geJHYKmf2O3ryT3AeoWo+snaOatkVFBziOqEcdP06lckDhRXjOXMJX8ng==" saltValue="+t+LxMmjygvlHjzfbfcE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505</v>
      </c>
      <c r="P43" s="240"/>
      <c r="Q43" s="240"/>
      <c r="R43" s="240"/>
      <c r="S43" s="240"/>
      <c r="T43" s="240"/>
      <c r="U43" s="240"/>
    </row>
    <row r="44" spans="1:21" ht="30.75" customHeight="1" thickBot="1" x14ac:dyDescent="0.2">
      <c r="A44" s="240"/>
      <c r="B44" s="243" t="s">
        <v>506</v>
      </c>
      <c r="C44" s="244"/>
      <c r="D44" s="244"/>
      <c r="E44" s="245"/>
      <c r="F44" s="245"/>
      <c r="G44" s="245"/>
      <c r="H44" s="245"/>
      <c r="I44" s="245"/>
      <c r="J44" s="246" t="s">
        <v>484</v>
      </c>
      <c r="K44" s="247" t="s">
        <v>3</v>
      </c>
      <c r="L44" s="248" t="s">
        <v>4</v>
      </c>
      <c r="M44" s="248" t="s">
        <v>5</v>
      </c>
      <c r="N44" s="248" t="s">
        <v>6</v>
      </c>
      <c r="O44" s="249" t="s">
        <v>7</v>
      </c>
      <c r="P44" s="240"/>
      <c r="Q44" s="240"/>
      <c r="R44" s="240"/>
      <c r="S44" s="240"/>
      <c r="T44" s="240"/>
      <c r="U44" s="240"/>
    </row>
    <row r="45" spans="1:21" ht="30.75" customHeight="1" x14ac:dyDescent="0.15">
      <c r="A45" s="240"/>
      <c r="B45" s="1126" t="s">
        <v>507</v>
      </c>
      <c r="C45" s="1127"/>
      <c r="D45" s="250"/>
      <c r="E45" s="1132" t="s">
        <v>508</v>
      </c>
      <c r="F45" s="1132"/>
      <c r="G45" s="1132"/>
      <c r="H45" s="1132"/>
      <c r="I45" s="1132"/>
      <c r="J45" s="1133"/>
      <c r="K45" s="251">
        <v>952</v>
      </c>
      <c r="L45" s="252">
        <v>966</v>
      </c>
      <c r="M45" s="252">
        <v>991</v>
      </c>
      <c r="N45" s="252">
        <v>1096</v>
      </c>
      <c r="O45" s="253">
        <v>1006</v>
      </c>
      <c r="P45" s="240"/>
      <c r="Q45" s="240"/>
      <c r="R45" s="240"/>
      <c r="S45" s="240"/>
      <c r="T45" s="240"/>
      <c r="U45" s="240"/>
    </row>
    <row r="46" spans="1:21" ht="30.75" customHeight="1" x14ac:dyDescent="0.15">
      <c r="A46" s="240"/>
      <c r="B46" s="1128"/>
      <c r="C46" s="1129"/>
      <c r="D46" s="254"/>
      <c r="E46" s="1134" t="s">
        <v>509</v>
      </c>
      <c r="F46" s="1134"/>
      <c r="G46" s="1134"/>
      <c r="H46" s="1134"/>
      <c r="I46" s="1134"/>
      <c r="J46" s="1135"/>
      <c r="K46" s="255" t="s">
        <v>446</v>
      </c>
      <c r="L46" s="256" t="s">
        <v>446</v>
      </c>
      <c r="M46" s="256" t="s">
        <v>446</v>
      </c>
      <c r="N46" s="256" t="s">
        <v>446</v>
      </c>
      <c r="O46" s="257" t="s">
        <v>446</v>
      </c>
      <c r="P46" s="240"/>
      <c r="Q46" s="240"/>
      <c r="R46" s="240"/>
      <c r="S46" s="240"/>
      <c r="T46" s="240"/>
      <c r="U46" s="240"/>
    </row>
    <row r="47" spans="1:21" ht="30.75" customHeight="1" x14ac:dyDescent="0.15">
      <c r="A47" s="240"/>
      <c r="B47" s="1128"/>
      <c r="C47" s="1129"/>
      <c r="D47" s="254"/>
      <c r="E47" s="1134" t="s">
        <v>510</v>
      </c>
      <c r="F47" s="1134"/>
      <c r="G47" s="1134"/>
      <c r="H47" s="1134"/>
      <c r="I47" s="1134"/>
      <c r="J47" s="1135"/>
      <c r="K47" s="255" t="s">
        <v>446</v>
      </c>
      <c r="L47" s="256" t="s">
        <v>446</v>
      </c>
      <c r="M47" s="256" t="s">
        <v>446</v>
      </c>
      <c r="N47" s="256" t="s">
        <v>446</v>
      </c>
      <c r="O47" s="257" t="s">
        <v>446</v>
      </c>
      <c r="P47" s="240"/>
      <c r="Q47" s="240"/>
      <c r="R47" s="240"/>
      <c r="S47" s="240"/>
      <c r="T47" s="240"/>
      <c r="U47" s="240"/>
    </row>
    <row r="48" spans="1:21" ht="30.75" customHeight="1" x14ac:dyDescent="0.15">
      <c r="A48" s="240"/>
      <c r="B48" s="1128"/>
      <c r="C48" s="1129"/>
      <c r="D48" s="254"/>
      <c r="E48" s="1134" t="s">
        <v>511</v>
      </c>
      <c r="F48" s="1134"/>
      <c r="G48" s="1134"/>
      <c r="H48" s="1134"/>
      <c r="I48" s="1134"/>
      <c r="J48" s="1135"/>
      <c r="K48" s="255">
        <v>349</v>
      </c>
      <c r="L48" s="256">
        <v>298</v>
      </c>
      <c r="M48" s="256">
        <v>303</v>
      </c>
      <c r="N48" s="256">
        <v>363</v>
      </c>
      <c r="O48" s="257">
        <v>397</v>
      </c>
      <c r="P48" s="240"/>
      <c r="Q48" s="240"/>
      <c r="R48" s="240"/>
      <c r="S48" s="240"/>
      <c r="T48" s="240"/>
      <c r="U48" s="240"/>
    </row>
    <row r="49" spans="1:21" ht="30.75" customHeight="1" x14ac:dyDescent="0.15">
      <c r="A49" s="240"/>
      <c r="B49" s="1128"/>
      <c r="C49" s="1129"/>
      <c r="D49" s="254"/>
      <c r="E49" s="1134" t="s">
        <v>512</v>
      </c>
      <c r="F49" s="1134"/>
      <c r="G49" s="1134"/>
      <c r="H49" s="1134"/>
      <c r="I49" s="1134"/>
      <c r="J49" s="1135"/>
      <c r="K49" s="255">
        <v>25</v>
      </c>
      <c r="L49" s="256">
        <v>26</v>
      </c>
      <c r="M49" s="256">
        <v>26</v>
      </c>
      <c r="N49" s="256">
        <v>23</v>
      </c>
      <c r="O49" s="257">
        <v>25</v>
      </c>
      <c r="P49" s="240"/>
      <c r="Q49" s="240"/>
      <c r="R49" s="240"/>
      <c r="S49" s="240"/>
      <c r="T49" s="240"/>
      <c r="U49" s="240"/>
    </row>
    <row r="50" spans="1:21" ht="30.75" customHeight="1" x14ac:dyDescent="0.15">
      <c r="A50" s="240"/>
      <c r="B50" s="1128"/>
      <c r="C50" s="1129"/>
      <c r="D50" s="254"/>
      <c r="E50" s="1134" t="s">
        <v>513</v>
      </c>
      <c r="F50" s="1134"/>
      <c r="G50" s="1134"/>
      <c r="H50" s="1134"/>
      <c r="I50" s="1134"/>
      <c r="J50" s="1135"/>
      <c r="K50" s="255">
        <v>2</v>
      </c>
      <c r="L50" s="256">
        <v>7</v>
      </c>
      <c r="M50" s="256" t="s">
        <v>446</v>
      </c>
      <c r="N50" s="256" t="s">
        <v>446</v>
      </c>
      <c r="O50" s="257" t="s">
        <v>446</v>
      </c>
      <c r="P50" s="240"/>
      <c r="Q50" s="240"/>
      <c r="R50" s="240"/>
      <c r="S50" s="240"/>
      <c r="T50" s="240"/>
      <c r="U50" s="240"/>
    </row>
    <row r="51" spans="1:21" ht="30.75" customHeight="1" x14ac:dyDescent="0.15">
      <c r="A51" s="240"/>
      <c r="B51" s="1130"/>
      <c r="C51" s="1131"/>
      <c r="D51" s="258"/>
      <c r="E51" s="1134" t="s">
        <v>514</v>
      </c>
      <c r="F51" s="1134"/>
      <c r="G51" s="1134"/>
      <c r="H51" s="1134"/>
      <c r="I51" s="1134"/>
      <c r="J51" s="1135"/>
      <c r="K51" s="255" t="s">
        <v>446</v>
      </c>
      <c r="L51" s="256" t="s">
        <v>446</v>
      </c>
      <c r="M51" s="256" t="s">
        <v>446</v>
      </c>
      <c r="N51" s="256" t="s">
        <v>446</v>
      </c>
      <c r="O51" s="257" t="s">
        <v>446</v>
      </c>
      <c r="P51" s="240"/>
      <c r="Q51" s="240"/>
      <c r="R51" s="240"/>
      <c r="S51" s="240"/>
      <c r="T51" s="240"/>
      <c r="U51" s="240"/>
    </row>
    <row r="52" spans="1:21" ht="30.75" customHeight="1" x14ac:dyDescent="0.15">
      <c r="A52" s="240"/>
      <c r="B52" s="1136" t="s">
        <v>515</v>
      </c>
      <c r="C52" s="1137"/>
      <c r="D52" s="258"/>
      <c r="E52" s="1134" t="s">
        <v>516</v>
      </c>
      <c r="F52" s="1134"/>
      <c r="G52" s="1134"/>
      <c r="H52" s="1134"/>
      <c r="I52" s="1134"/>
      <c r="J52" s="1135"/>
      <c r="K52" s="255">
        <v>1024</v>
      </c>
      <c r="L52" s="256">
        <v>1036</v>
      </c>
      <c r="M52" s="256">
        <v>1061</v>
      </c>
      <c r="N52" s="256">
        <v>1127</v>
      </c>
      <c r="O52" s="257">
        <v>1032</v>
      </c>
      <c r="P52" s="240"/>
      <c r="Q52" s="240"/>
      <c r="R52" s="240"/>
      <c r="S52" s="240"/>
      <c r="T52" s="240"/>
      <c r="U52" s="240"/>
    </row>
    <row r="53" spans="1:21" ht="30.75" customHeight="1" thickBot="1" x14ac:dyDescent="0.2">
      <c r="A53" s="240"/>
      <c r="B53" s="1138" t="s">
        <v>517</v>
      </c>
      <c r="C53" s="1139"/>
      <c r="D53" s="259"/>
      <c r="E53" s="1140" t="s">
        <v>518</v>
      </c>
      <c r="F53" s="1140"/>
      <c r="G53" s="1140"/>
      <c r="H53" s="1140"/>
      <c r="I53" s="1140"/>
      <c r="J53" s="1141"/>
      <c r="K53" s="260">
        <v>304</v>
      </c>
      <c r="L53" s="261">
        <v>261</v>
      </c>
      <c r="M53" s="261">
        <v>259</v>
      </c>
      <c r="N53" s="261">
        <v>355</v>
      </c>
      <c r="O53" s="262">
        <v>396</v>
      </c>
      <c r="P53" s="240"/>
      <c r="Q53" s="240"/>
      <c r="R53" s="240"/>
      <c r="S53" s="240"/>
      <c r="T53" s="240"/>
      <c r="U53" s="240"/>
    </row>
    <row r="54" spans="1:21" ht="24" customHeight="1" x14ac:dyDescent="0.15">
      <c r="A54" s="240"/>
      <c r="B54" s="263" t="s">
        <v>519</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520</v>
      </c>
      <c r="C56" s="265"/>
      <c r="D56" s="265"/>
      <c r="E56" s="265"/>
      <c r="F56" s="265"/>
      <c r="G56" s="265"/>
      <c r="H56" s="265"/>
      <c r="I56" s="265"/>
      <c r="J56" s="265"/>
      <c r="K56" s="266"/>
      <c r="L56" s="266"/>
      <c r="M56" s="266"/>
      <c r="N56" s="266"/>
      <c r="O56" s="267" t="s">
        <v>521</v>
      </c>
      <c r="P56" s="240"/>
      <c r="Q56" s="240"/>
      <c r="R56" s="240"/>
      <c r="S56" s="240"/>
      <c r="T56" s="240"/>
      <c r="U56" s="240"/>
    </row>
    <row r="57" spans="1:21" ht="31.5" customHeight="1" thickBot="1" x14ac:dyDescent="0.2">
      <c r="A57" s="240"/>
      <c r="B57" s="268"/>
      <c r="C57" s="269"/>
      <c r="D57" s="269"/>
      <c r="E57" s="270"/>
      <c r="F57" s="270"/>
      <c r="G57" s="270"/>
      <c r="H57" s="270"/>
      <c r="I57" s="270"/>
      <c r="J57" s="271" t="s">
        <v>484</v>
      </c>
      <c r="K57" s="272" t="s">
        <v>522</v>
      </c>
      <c r="L57" s="273" t="s">
        <v>523</v>
      </c>
      <c r="M57" s="273" t="s">
        <v>524</v>
      </c>
      <c r="N57" s="273" t="s">
        <v>525</v>
      </c>
      <c r="O57" s="274" t="s">
        <v>526</v>
      </c>
      <c r="P57" s="240"/>
      <c r="Q57" s="240"/>
      <c r="R57" s="240"/>
      <c r="S57" s="240"/>
      <c r="T57" s="240"/>
      <c r="U57" s="240"/>
    </row>
    <row r="58" spans="1:21" ht="31.5" customHeight="1" x14ac:dyDescent="0.15">
      <c r="B58" s="1142" t="s">
        <v>527</v>
      </c>
      <c r="C58" s="1143"/>
      <c r="D58" s="1148" t="s">
        <v>528</v>
      </c>
      <c r="E58" s="1149"/>
      <c r="F58" s="1149"/>
      <c r="G58" s="1149"/>
      <c r="H58" s="1149"/>
      <c r="I58" s="1149"/>
      <c r="J58" s="1150"/>
      <c r="K58" s="275"/>
      <c r="L58" s="276"/>
      <c r="M58" s="276"/>
      <c r="N58" s="276"/>
      <c r="O58" s="277"/>
    </row>
    <row r="59" spans="1:21" ht="31.5" customHeight="1" x14ac:dyDescent="0.15">
      <c r="B59" s="1144"/>
      <c r="C59" s="1145"/>
      <c r="D59" s="1151" t="s">
        <v>529</v>
      </c>
      <c r="E59" s="1152"/>
      <c r="F59" s="1152"/>
      <c r="G59" s="1152"/>
      <c r="H59" s="1152"/>
      <c r="I59" s="1152"/>
      <c r="J59" s="1153"/>
      <c r="K59" s="278"/>
      <c r="L59" s="279"/>
      <c r="M59" s="279"/>
      <c r="N59" s="279"/>
      <c r="O59" s="280"/>
    </row>
    <row r="60" spans="1:21" ht="31.5" customHeight="1" thickBot="1" x14ac:dyDescent="0.2">
      <c r="B60" s="1146"/>
      <c r="C60" s="1147"/>
      <c r="D60" s="1154" t="s">
        <v>530</v>
      </c>
      <c r="E60" s="1155"/>
      <c r="F60" s="1155"/>
      <c r="G60" s="1155"/>
      <c r="H60" s="1155"/>
      <c r="I60" s="1155"/>
      <c r="J60" s="1156"/>
      <c r="K60" s="281"/>
      <c r="L60" s="282"/>
      <c r="M60" s="282"/>
      <c r="N60" s="282"/>
      <c r="O60" s="283"/>
    </row>
    <row r="61" spans="1:21" ht="24" customHeight="1" x14ac:dyDescent="0.15">
      <c r="B61" s="284"/>
      <c r="C61" s="284"/>
      <c r="D61" s="285" t="s">
        <v>531</v>
      </c>
      <c r="E61" s="286"/>
      <c r="F61" s="286"/>
      <c r="G61" s="286"/>
      <c r="H61" s="286"/>
      <c r="I61" s="286"/>
      <c r="J61" s="286"/>
      <c r="K61" s="286"/>
      <c r="L61" s="286"/>
      <c r="M61" s="286"/>
      <c r="N61" s="286"/>
      <c r="O61" s="286"/>
    </row>
    <row r="62" spans="1:21" ht="24" customHeight="1" x14ac:dyDescent="0.15">
      <c r="B62" s="287"/>
      <c r="C62" s="287"/>
      <c r="D62" s="285" t="s">
        <v>532</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IcwwxUV2qKswtwz1wMGx3do5/FCUIkNiNbhW6D/LFJxZJaQPzR/5BEYH0C1iB8lsAwCZ7rbuxd0SWdb1C2XXoA==" saltValue="vFesvA0qoGiNRgQe1qrS1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SheetLayoutView="100" workbookViewId="0"/>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505</v>
      </c>
    </row>
    <row r="40" spans="2:13" ht="27.75" customHeight="1" thickBot="1" x14ac:dyDescent="0.2">
      <c r="B40" s="290" t="s">
        <v>506</v>
      </c>
      <c r="C40" s="291"/>
      <c r="D40" s="291"/>
      <c r="E40" s="292"/>
      <c r="F40" s="292"/>
      <c r="G40" s="292"/>
      <c r="H40" s="293" t="s">
        <v>484</v>
      </c>
      <c r="I40" s="294" t="s">
        <v>3</v>
      </c>
      <c r="J40" s="295" t="s">
        <v>4</v>
      </c>
      <c r="K40" s="295" t="s">
        <v>5</v>
      </c>
      <c r="L40" s="295" t="s">
        <v>6</v>
      </c>
      <c r="M40" s="296" t="s">
        <v>7</v>
      </c>
    </row>
    <row r="41" spans="2:13" ht="27.75" customHeight="1" x14ac:dyDescent="0.15">
      <c r="B41" s="1157" t="s">
        <v>533</v>
      </c>
      <c r="C41" s="1158"/>
      <c r="D41" s="297"/>
      <c r="E41" s="1163" t="s">
        <v>534</v>
      </c>
      <c r="F41" s="1163"/>
      <c r="G41" s="1163"/>
      <c r="H41" s="1164"/>
      <c r="I41" s="298">
        <v>6121</v>
      </c>
      <c r="J41" s="299">
        <v>5839</v>
      </c>
      <c r="K41" s="299">
        <v>5377</v>
      </c>
      <c r="L41" s="299">
        <v>4765</v>
      </c>
      <c r="M41" s="300">
        <v>4059</v>
      </c>
    </row>
    <row r="42" spans="2:13" ht="27.75" customHeight="1" x14ac:dyDescent="0.15">
      <c r="B42" s="1159"/>
      <c r="C42" s="1160"/>
      <c r="D42" s="301"/>
      <c r="E42" s="1165" t="s">
        <v>535</v>
      </c>
      <c r="F42" s="1165"/>
      <c r="G42" s="1165"/>
      <c r="H42" s="1166"/>
      <c r="I42" s="302">
        <v>7</v>
      </c>
      <c r="J42" s="303" t="s">
        <v>446</v>
      </c>
      <c r="K42" s="303" t="s">
        <v>446</v>
      </c>
      <c r="L42" s="303" t="s">
        <v>446</v>
      </c>
      <c r="M42" s="304" t="s">
        <v>446</v>
      </c>
    </row>
    <row r="43" spans="2:13" ht="27.75" customHeight="1" x14ac:dyDescent="0.15">
      <c r="B43" s="1159"/>
      <c r="C43" s="1160"/>
      <c r="D43" s="301"/>
      <c r="E43" s="1165" t="s">
        <v>536</v>
      </c>
      <c r="F43" s="1165"/>
      <c r="G43" s="1165"/>
      <c r="H43" s="1166"/>
      <c r="I43" s="302">
        <v>3092</v>
      </c>
      <c r="J43" s="303">
        <v>2832</v>
      </c>
      <c r="K43" s="303">
        <v>2443</v>
      </c>
      <c r="L43" s="303">
        <v>2348</v>
      </c>
      <c r="M43" s="304">
        <v>2440</v>
      </c>
    </row>
    <row r="44" spans="2:13" ht="27.75" customHeight="1" x14ac:dyDescent="0.15">
      <c r="B44" s="1159"/>
      <c r="C44" s="1160"/>
      <c r="D44" s="301"/>
      <c r="E44" s="1165" t="s">
        <v>537</v>
      </c>
      <c r="F44" s="1165"/>
      <c r="G44" s="1165"/>
      <c r="H44" s="1166"/>
      <c r="I44" s="302">
        <v>110</v>
      </c>
      <c r="J44" s="303">
        <v>103</v>
      </c>
      <c r="K44" s="303">
        <v>81</v>
      </c>
      <c r="L44" s="303">
        <v>73</v>
      </c>
      <c r="M44" s="304">
        <v>70</v>
      </c>
    </row>
    <row r="45" spans="2:13" ht="27.75" customHeight="1" x14ac:dyDescent="0.15">
      <c r="B45" s="1159"/>
      <c r="C45" s="1160"/>
      <c r="D45" s="301"/>
      <c r="E45" s="1165" t="s">
        <v>538</v>
      </c>
      <c r="F45" s="1165"/>
      <c r="G45" s="1165"/>
      <c r="H45" s="1166"/>
      <c r="I45" s="302">
        <v>656</v>
      </c>
      <c r="J45" s="303">
        <v>599</v>
      </c>
      <c r="K45" s="303">
        <v>596</v>
      </c>
      <c r="L45" s="303">
        <v>595</v>
      </c>
      <c r="M45" s="304">
        <v>601</v>
      </c>
    </row>
    <row r="46" spans="2:13" ht="27.75" customHeight="1" x14ac:dyDescent="0.15">
      <c r="B46" s="1159"/>
      <c r="C46" s="1160"/>
      <c r="D46" s="305"/>
      <c r="E46" s="1165" t="s">
        <v>539</v>
      </c>
      <c r="F46" s="1165"/>
      <c r="G46" s="1165"/>
      <c r="H46" s="1166"/>
      <c r="I46" s="302" t="s">
        <v>446</v>
      </c>
      <c r="J46" s="303" t="s">
        <v>446</v>
      </c>
      <c r="K46" s="303" t="s">
        <v>446</v>
      </c>
      <c r="L46" s="303" t="s">
        <v>446</v>
      </c>
      <c r="M46" s="304" t="s">
        <v>446</v>
      </c>
    </row>
    <row r="47" spans="2:13" ht="27.75" customHeight="1" x14ac:dyDescent="0.15">
      <c r="B47" s="1159"/>
      <c r="C47" s="1160"/>
      <c r="D47" s="306"/>
      <c r="E47" s="1167" t="s">
        <v>540</v>
      </c>
      <c r="F47" s="1168"/>
      <c r="G47" s="1168"/>
      <c r="H47" s="1169"/>
      <c r="I47" s="302" t="s">
        <v>446</v>
      </c>
      <c r="J47" s="303" t="s">
        <v>446</v>
      </c>
      <c r="K47" s="303" t="s">
        <v>446</v>
      </c>
      <c r="L47" s="303" t="s">
        <v>446</v>
      </c>
      <c r="M47" s="304" t="s">
        <v>446</v>
      </c>
    </row>
    <row r="48" spans="2:13" ht="27.75" customHeight="1" x14ac:dyDescent="0.15">
      <c r="B48" s="1159"/>
      <c r="C48" s="1160"/>
      <c r="D48" s="301"/>
      <c r="E48" s="1165" t="s">
        <v>541</v>
      </c>
      <c r="F48" s="1165"/>
      <c r="G48" s="1165"/>
      <c r="H48" s="1166"/>
      <c r="I48" s="302" t="s">
        <v>446</v>
      </c>
      <c r="J48" s="303" t="s">
        <v>446</v>
      </c>
      <c r="K48" s="303" t="s">
        <v>446</v>
      </c>
      <c r="L48" s="303" t="s">
        <v>446</v>
      </c>
      <c r="M48" s="304" t="s">
        <v>446</v>
      </c>
    </row>
    <row r="49" spans="2:13" ht="27.75" customHeight="1" x14ac:dyDescent="0.15">
      <c r="B49" s="1161"/>
      <c r="C49" s="1162"/>
      <c r="D49" s="301"/>
      <c r="E49" s="1165" t="s">
        <v>542</v>
      </c>
      <c r="F49" s="1165"/>
      <c r="G49" s="1165"/>
      <c r="H49" s="1166"/>
      <c r="I49" s="302" t="s">
        <v>446</v>
      </c>
      <c r="J49" s="303" t="s">
        <v>446</v>
      </c>
      <c r="K49" s="303" t="s">
        <v>446</v>
      </c>
      <c r="L49" s="303" t="s">
        <v>446</v>
      </c>
      <c r="M49" s="304" t="s">
        <v>446</v>
      </c>
    </row>
    <row r="50" spans="2:13" ht="27.75" customHeight="1" x14ac:dyDescent="0.15">
      <c r="B50" s="1170" t="s">
        <v>543</v>
      </c>
      <c r="C50" s="1171"/>
      <c r="D50" s="307"/>
      <c r="E50" s="1165" t="s">
        <v>544</v>
      </c>
      <c r="F50" s="1165"/>
      <c r="G50" s="1165"/>
      <c r="H50" s="1166"/>
      <c r="I50" s="302">
        <v>2928</v>
      </c>
      <c r="J50" s="303">
        <v>2927</v>
      </c>
      <c r="K50" s="303">
        <v>3290</v>
      </c>
      <c r="L50" s="303">
        <v>3400</v>
      </c>
      <c r="M50" s="304">
        <v>3625</v>
      </c>
    </row>
    <row r="51" spans="2:13" ht="27.75" customHeight="1" x14ac:dyDescent="0.15">
      <c r="B51" s="1159"/>
      <c r="C51" s="1160"/>
      <c r="D51" s="301"/>
      <c r="E51" s="1165" t="s">
        <v>545</v>
      </c>
      <c r="F51" s="1165"/>
      <c r="G51" s="1165"/>
      <c r="H51" s="1166"/>
      <c r="I51" s="302" t="s">
        <v>446</v>
      </c>
      <c r="J51" s="303">
        <v>63</v>
      </c>
      <c r="K51" s="303">
        <v>59</v>
      </c>
      <c r="L51" s="303">
        <v>55</v>
      </c>
      <c r="M51" s="304">
        <v>47</v>
      </c>
    </row>
    <row r="52" spans="2:13" ht="27.75" customHeight="1" x14ac:dyDescent="0.15">
      <c r="B52" s="1161"/>
      <c r="C52" s="1162"/>
      <c r="D52" s="301"/>
      <c r="E52" s="1165" t="s">
        <v>546</v>
      </c>
      <c r="F52" s="1165"/>
      <c r="G52" s="1165"/>
      <c r="H52" s="1166"/>
      <c r="I52" s="302">
        <v>8798</v>
      </c>
      <c r="J52" s="303">
        <v>8417</v>
      </c>
      <c r="K52" s="303">
        <v>7948</v>
      </c>
      <c r="L52" s="303">
        <v>7251</v>
      </c>
      <c r="M52" s="304">
        <v>6474</v>
      </c>
    </row>
    <row r="53" spans="2:13" ht="27.75" customHeight="1" thickBot="1" x14ac:dyDescent="0.2">
      <c r="B53" s="1172" t="s">
        <v>517</v>
      </c>
      <c r="C53" s="1173"/>
      <c r="D53" s="308"/>
      <c r="E53" s="1174" t="s">
        <v>547</v>
      </c>
      <c r="F53" s="1174"/>
      <c r="G53" s="1174"/>
      <c r="H53" s="1175"/>
      <c r="I53" s="309">
        <v>-1741</v>
      </c>
      <c r="J53" s="310">
        <v>-2035</v>
      </c>
      <c r="K53" s="310">
        <v>-2799</v>
      </c>
      <c r="L53" s="310">
        <v>-2927</v>
      </c>
      <c r="M53" s="311">
        <v>-2977</v>
      </c>
    </row>
    <row r="54" spans="2:13" ht="27.75" customHeight="1" x14ac:dyDescent="0.15">
      <c r="B54" s="312"/>
      <c r="C54" s="313"/>
      <c r="D54" s="313"/>
      <c r="E54" s="314"/>
      <c r="F54" s="314"/>
      <c r="G54" s="314"/>
      <c r="H54" s="314"/>
      <c r="I54" s="315"/>
      <c r="J54" s="315"/>
      <c r="K54" s="315"/>
      <c r="L54" s="315"/>
      <c r="M54" s="315"/>
    </row>
    <row r="55" spans="2:13" x14ac:dyDescent="0.15"/>
  </sheetData>
  <sheetProtection algorithmName="SHA-512" hashValue="2HwlaQyfo2Rjf/rX4rSwv0M8TldYn/K+vI8/1JytH4lW3/rvZVbVZR05QO0eUac2/IOA1ljhCFTgP5FhpdEOww==" saltValue="ePpm26iTv0UswLYQ6e/1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548</v>
      </c>
    </row>
    <row r="54" spans="2:8" ht="29.25" customHeight="1" thickBot="1" x14ac:dyDescent="0.25">
      <c r="B54" s="317" t="s">
        <v>22</v>
      </c>
      <c r="C54" s="318"/>
      <c r="D54" s="318"/>
      <c r="E54" s="319" t="s">
        <v>484</v>
      </c>
      <c r="F54" s="320" t="s">
        <v>5</v>
      </c>
      <c r="G54" s="320" t="s">
        <v>6</v>
      </c>
      <c r="H54" s="321" t="s">
        <v>7</v>
      </c>
    </row>
    <row r="55" spans="2:8" ht="52.5" customHeight="1" x14ac:dyDescent="0.15">
      <c r="B55" s="322"/>
      <c r="C55" s="1184" t="s">
        <v>116</v>
      </c>
      <c r="D55" s="1184"/>
      <c r="E55" s="1185"/>
      <c r="F55" s="323">
        <v>998</v>
      </c>
      <c r="G55" s="323">
        <v>998</v>
      </c>
      <c r="H55" s="324">
        <v>998</v>
      </c>
    </row>
    <row r="56" spans="2:8" ht="52.5" customHeight="1" x14ac:dyDescent="0.15">
      <c r="B56" s="325"/>
      <c r="C56" s="1186" t="s">
        <v>549</v>
      </c>
      <c r="D56" s="1186"/>
      <c r="E56" s="1187"/>
      <c r="F56" s="326">
        <v>781</v>
      </c>
      <c r="G56" s="326">
        <v>783</v>
      </c>
      <c r="H56" s="327">
        <v>817</v>
      </c>
    </row>
    <row r="57" spans="2:8" ht="53.25" customHeight="1" x14ac:dyDescent="0.15">
      <c r="B57" s="325"/>
      <c r="C57" s="1188" t="s">
        <v>121</v>
      </c>
      <c r="D57" s="1188"/>
      <c r="E57" s="1189"/>
      <c r="F57" s="328">
        <v>2482</v>
      </c>
      <c r="G57" s="328">
        <v>2610</v>
      </c>
      <c r="H57" s="329">
        <v>2782</v>
      </c>
    </row>
    <row r="58" spans="2:8" ht="45.75" customHeight="1" x14ac:dyDescent="0.15">
      <c r="B58" s="330"/>
      <c r="C58" s="1176" t="s">
        <v>550</v>
      </c>
      <c r="D58" s="1177"/>
      <c r="E58" s="1178"/>
      <c r="F58" s="331">
        <v>884</v>
      </c>
      <c r="G58" s="331">
        <v>986</v>
      </c>
      <c r="H58" s="332">
        <v>1139</v>
      </c>
    </row>
    <row r="59" spans="2:8" ht="45.75" customHeight="1" x14ac:dyDescent="0.15">
      <c r="B59" s="330"/>
      <c r="C59" s="1176" t="s">
        <v>551</v>
      </c>
      <c r="D59" s="1177"/>
      <c r="E59" s="1178"/>
      <c r="F59" s="331">
        <v>1100</v>
      </c>
      <c r="G59" s="331">
        <v>1100</v>
      </c>
      <c r="H59" s="332">
        <v>1100</v>
      </c>
    </row>
    <row r="60" spans="2:8" ht="45.75" customHeight="1" x14ac:dyDescent="0.15">
      <c r="B60" s="330"/>
      <c r="C60" s="1176" t="s">
        <v>552</v>
      </c>
      <c r="D60" s="1177"/>
      <c r="E60" s="1178"/>
      <c r="F60" s="331">
        <v>205</v>
      </c>
      <c r="G60" s="331">
        <v>205</v>
      </c>
      <c r="H60" s="332">
        <v>205</v>
      </c>
    </row>
    <row r="61" spans="2:8" ht="45.75" customHeight="1" x14ac:dyDescent="0.15">
      <c r="B61" s="330"/>
      <c r="C61" s="1176" t="s">
        <v>553</v>
      </c>
      <c r="D61" s="1177"/>
      <c r="E61" s="1178"/>
      <c r="F61" s="331">
        <v>65</v>
      </c>
      <c r="G61" s="331">
        <v>73</v>
      </c>
      <c r="H61" s="332">
        <v>81</v>
      </c>
    </row>
    <row r="62" spans="2:8" ht="45.75" customHeight="1" thickBot="1" x14ac:dyDescent="0.2">
      <c r="B62" s="333"/>
      <c r="C62" s="1179" t="s">
        <v>554</v>
      </c>
      <c r="D62" s="1180"/>
      <c r="E62" s="1181"/>
      <c r="F62" s="334">
        <v>54</v>
      </c>
      <c r="G62" s="334">
        <v>66</v>
      </c>
      <c r="H62" s="335">
        <v>72</v>
      </c>
    </row>
    <row r="63" spans="2:8" ht="52.5" customHeight="1" thickBot="1" x14ac:dyDescent="0.2">
      <c r="B63" s="336"/>
      <c r="C63" s="1182" t="s">
        <v>555</v>
      </c>
      <c r="D63" s="1182"/>
      <c r="E63" s="1183"/>
      <c r="F63" s="337">
        <v>4261</v>
      </c>
      <c r="G63" s="337">
        <v>4391</v>
      </c>
      <c r="H63" s="338">
        <v>4597</v>
      </c>
    </row>
    <row r="64" spans="2:8" x14ac:dyDescent="0.15"/>
  </sheetData>
  <sheetProtection algorithmName="SHA-512" hashValue="4iBFZVCr0ne+37LvKNa90EjoX8YPFezPS+pa45y30o7+H2iq1kjTCk1fqrx9H5FOzWpGyKulIGqTxiDA94LE/A==" saltValue="Jw+3FbjhXN4WoNhbI4XS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98" t="s">
        <v>556</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x14ac:dyDescent="0.15">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x14ac:dyDescent="0.15">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x14ac:dyDescent="0.15">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x14ac:dyDescent="0.15">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15">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c r="BQ51" s="1192"/>
      <c r="BR51" s="1192"/>
      <c r="BS51" s="1192"/>
      <c r="BT51" s="1192"/>
      <c r="BU51" s="1192"/>
      <c r="BV51" s="1192"/>
      <c r="BW51" s="1192"/>
      <c r="BX51" s="1192"/>
      <c r="BY51" s="1192"/>
      <c r="BZ51" s="1192"/>
      <c r="CA51" s="1192"/>
      <c r="CB51" s="1192"/>
      <c r="CC51" s="1192"/>
      <c r="CD51" s="1192"/>
      <c r="CE51" s="1192"/>
      <c r="CF51" s="1192"/>
      <c r="CG51" s="1192"/>
      <c r="CH51" s="1192"/>
      <c r="CI51" s="1192"/>
      <c r="CJ51" s="1192"/>
      <c r="CK51" s="1192"/>
      <c r="CL51" s="1192"/>
      <c r="CM51" s="1192"/>
      <c r="CN51" s="1192"/>
      <c r="CO51" s="1192"/>
      <c r="CP51" s="1192"/>
      <c r="CQ51" s="1192"/>
      <c r="CR51" s="1192"/>
      <c r="CS51" s="1192"/>
      <c r="CT51" s="1192"/>
      <c r="CU51" s="1192"/>
      <c r="CV51" s="1192"/>
      <c r="CW51" s="1192"/>
      <c r="CX51" s="1192"/>
      <c r="CY51" s="1192"/>
      <c r="CZ51" s="1192"/>
      <c r="DA51" s="1192"/>
      <c r="DB51" s="1192"/>
      <c r="DC51" s="1192"/>
    </row>
    <row r="52" spans="1:109" x14ac:dyDescent="0.15">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x14ac:dyDescent="0.15">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50.7</v>
      </c>
      <c r="BQ53" s="1192"/>
      <c r="BR53" s="1192"/>
      <c r="BS53" s="1192"/>
      <c r="BT53" s="1192"/>
      <c r="BU53" s="1192"/>
      <c r="BV53" s="1192"/>
      <c r="BW53" s="1192"/>
      <c r="BX53" s="1192">
        <v>52.2</v>
      </c>
      <c r="BY53" s="1192"/>
      <c r="BZ53" s="1192"/>
      <c r="CA53" s="1192"/>
      <c r="CB53" s="1192"/>
      <c r="CC53" s="1192"/>
      <c r="CD53" s="1192"/>
      <c r="CE53" s="1192"/>
      <c r="CF53" s="1192">
        <v>53.9</v>
      </c>
      <c r="CG53" s="1192"/>
      <c r="CH53" s="1192"/>
      <c r="CI53" s="1192"/>
      <c r="CJ53" s="1192"/>
      <c r="CK53" s="1192"/>
      <c r="CL53" s="1192"/>
      <c r="CM53" s="1192"/>
      <c r="CN53" s="1192">
        <v>57.3</v>
      </c>
      <c r="CO53" s="1192"/>
      <c r="CP53" s="1192"/>
      <c r="CQ53" s="1192"/>
      <c r="CR53" s="1192"/>
      <c r="CS53" s="1192"/>
      <c r="CT53" s="1192"/>
      <c r="CU53" s="1192"/>
      <c r="CV53" s="1192">
        <v>59</v>
      </c>
      <c r="CW53" s="1192"/>
      <c r="CX53" s="1192"/>
      <c r="CY53" s="1192"/>
      <c r="CZ53" s="1192"/>
      <c r="DA53" s="1192"/>
      <c r="DB53" s="1192"/>
      <c r="DC53" s="1192"/>
    </row>
    <row r="54" spans="1:109" x14ac:dyDescent="0.15">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x14ac:dyDescent="0.15">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3.1</v>
      </c>
      <c r="BQ55" s="1192"/>
      <c r="BR55" s="1192"/>
      <c r="BS55" s="1192"/>
      <c r="BT55" s="1192"/>
      <c r="BU55" s="1192"/>
      <c r="BV55" s="1192"/>
      <c r="BW55" s="1192"/>
      <c r="BX55" s="1192">
        <v>13.7</v>
      </c>
      <c r="BY55" s="1192"/>
      <c r="BZ55" s="1192"/>
      <c r="CA55" s="1192"/>
      <c r="CB55" s="1192"/>
      <c r="CC55" s="1192"/>
      <c r="CD55" s="1192"/>
      <c r="CE55" s="1192"/>
      <c r="CF55" s="1192">
        <v>6.9</v>
      </c>
      <c r="CG55" s="1192"/>
      <c r="CH55" s="1192"/>
      <c r="CI55" s="1192"/>
      <c r="CJ55" s="1192"/>
      <c r="CK55" s="1192"/>
      <c r="CL55" s="1192"/>
      <c r="CM55" s="1192"/>
      <c r="CN55" s="1192">
        <v>0</v>
      </c>
      <c r="CO55" s="1192"/>
      <c r="CP55" s="1192"/>
      <c r="CQ55" s="1192"/>
      <c r="CR55" s="1192"/>
      <c r="CS55" s="1192"/>
      <c r="CT55" s="1192"/>
      <c r="CU55" s="1192"/>
      <c r="CV55" s="1192">
        <v>0</v>
      </c>
      <c r="CW55" s="1192"/>
      <c r="CX55" s="1192"/>
      <c r="CY55" s="1192"/>
      <c r="CZ55" s="1192"/>
      <c r="DA55" s="1192"/>
      <c r="DB55" s="1192"/>
      <c r="DC55" s="1192"/>
    </row>
    <row r="56" spans="1:109" x14ac:dyDescent="0.15">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x14ac:dyDescent="0.15">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61.2</v>
      </c>
      <c r="BQ57" s="1192"/>
      <c r="BR57" s="1192"/>
      <c r="BS57" s="1192"/>
      <c r="BT57" s="1192"/>
      <c r="BU57" s="1192"/>
      <c r="BV57" s="1192"/>
      <c r="BW57" s="1192"/>
      <c r="BX57" s="1192">
        <v>62</v>
      </c>
      <c r="BY57" s="1192"/>
      <c r="BZ57" s="1192"/>
      <c r="CA57" s="1192"/>
      <c r="CB57" s="1192"/>
      <c r="CC57" s="1192"/>
      <c r="CD57" s="1192"/>
      <c r="CE57" s="1192"/>
      <c r="CF57" s="1192">
        <v>62.9</v>
      </c>
      <c r="CG57" s="1192"/>
      <c r="CH57" s="1192"/>
      <c r="CI57" s="1192"/>
      <c r="CJ57" s="1192"/>
      <c r="CK57" s="1192"/>
      <c r="CL57" s="1192"/>
      <c r="CM57" s="1192"/>
      <c r="CN57" s="1192">
        <v>63.3</v>
      </c>
      <c r="CO57" s="1192"/>
      <c r="CP57" s="1192"/>
      <c r="CQ57" s="1192"/>
      <c r="CR57" s="1192"/>
      <c r="CS57" s="1192"/>
      <c r="CT57" s="1192"/>
      <c r="CU57" s="1192"/>
      <c r="CV57" s="1192">
        <v>64.400000000000006</v>
      </c>
      <c r="CW57" s="1192"/>
      <c r="CX57" s="1192"/>
      <c r="CY57" s="1192"/>
      <c r="CZ57" s="1192"/>
      <c r="DA57" s="1192"/>
      <c r="DB57" s="1192"/>
      <c r="DC57" s="1192"/>
      <c r="DD57" s="23"/>
      <c r="DE57" s="22"/>
    </row>
    <row r="58" spans="1:109" s="18" customFormat="1" x14ac:dyDescent="0.15">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98" t="s">
        <v>557</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x14ac:dyDescent="0.15">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x14ac:dyDescent="0.15">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x14ac:dyDescent="0.15">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x14ac:dyDescent="0.15">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x14ac:dyDescent="0.15">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c r="BQ73" s="1192"/>
      <c r="BR73" s="1192"/>
      <c r="BS73" s="1192"/>
      <c r="BT73" s="1192"/>
      <c r="BU73" s="1192"/>
      <c r="BV73" s="1192"/>
      <c r="BW73" s="1192"/>
      <c r="BX73" s="1192"/>
      <c r="BY73" s="1192"/>
      <c r="BZ73" s="1192"/>
      <c r="CA73" s="1192"/>
      <c r="CB73" s="1192"/>
      <c r="CC73" s="1192"/>
      <c r="CD73" s="1192"/>
      <c r="CE73" s="1192"/>
      <c r="CF73" s="1192"/>
      <c r="CG73" s="1192"/>
      <c r="CH73" s="1192"/>
      <c r="CI73" s="1192"/>
      <c r="CJ73" s="1192"/>
      <c r="CK73" s="1192"/>
      <c r="CL73" s="1192"/>
      <c r="CM73" s="1192"/>
      <c r="CN73" s="1192"/>
      <c r="CO73" s="1192"/>
      <c r="CP73" s="1192"/>
      <c r="CQ73" s="1192"/>
      <c r="CR73" s="1192"/>
      <c r="CS73" s="1192"/>
      <c r="CT73" s="1192"/>
      <c r="CU73" s="1192"/>
      <c r="CV73" s="1192"/>
      <c r="CW73" s="1192"/>
      <c r="CX73" s="1192"/>
      <c r="CY73" s="1192"/>
      <c r="CZ73" s="1192"/>
      <c r="DA73" s="1192"/>
      <c r="DB73" s="1192"/>
      <c r="DC73" s="1192"/>
    </row>
    <row r="74" spans="2:107" x14ac:dyDescent="0.15">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x14ac:dyDescent="0.15">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8.3000000000000007</v>
      </c>
      <c r="BQ75" s="1192"/>
      <c r="BR75" s="1192"/>
      <c r="BS75" s="1192"/>
      <c r="BT75" s="1192"/>
      <c r="BU75" s="1192"/>
      <c r="BV75" s="1192"/>
      <c r="BW75" s="1192"/>
      <c r="BX75" s="1192">
        <v>7.7</v>
      </c>
      <c r="BY75" s="1192"/>
      <c r="BZ75" s="1192"/>
      <c r="CA75" s="1192"/>
      <c r="CB75" s="1192"/>
      <c r="CC75" s="1192"/>
      <c r="CD75" s="1192"/>
      <c r="CE75" s="1192"/>
      <c r="CF75" s="1192">
        <v>6.7</v>
      </c>
      <c r="CG75" s="1192"/>
      <c r="CH75" s="1192"/>
      <c r="CI75" s="1192"/>
      <c r="CJ75" s="1192"/>
      <c r="CK75" s="1192"/>
      <c r="CL75" s="1192"/>
      <c r="CM75" s="1192"/>
      <c r="CN75" s="1192">
        <v>6.8</v>
      </c>
      <c r="CO75" s="1192"/>
      <c r="CP75" s="1192"/>
      <c r="CQ75" s="1192"/>
      <c r="CR75" s="1192"/>
      <c r="CS75" s="1192"/>
      <c r="CT75" s="1192"/>
      <c r="CU75" s="1192"/>
      <c r="CV75" s="1192">
        <v>7.9</v>
      </c>
      <c r="CW75" s="1192"/>
      <c r="CX75" s="1192"/>
      <c r="CY75" s="1192"/>
      <c r="CZ75" s="1192"/>
      <c r="DA75" s="1192"/>
      <c r="DB75" s="1192"/>
      <c r="DC75" s="1192"/>
    </row>
    <row r="76" spans="2:107" x14ac:dyDescent="0.15">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x14ac:dyDescent="0.15">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3.1</v>
      </c>
      <c r="BQ77" s="1192"/>
      <c r="BR77" s="1192"/>
      <c r="BS77" s="1192"/>
      <c r="BT77" s="1192"/>
      <c r="BU77" s="1192"/>
      <c r="BV77" s="1192"/>
      <c r="BW77" s="1192"/>
      <c r="BX77" s="1192">
        <v>13.7</v>
      </c>
      <c r="BY77" s="1192"/>
      <c r="BZ77" s="1192"/>
      <c r="CA77" s="1192"/>
      <c r="CB77" s="1192"/>
      <c r="CC77" s="1192"/>
      <c r="CD77" s="1192"/>
      <c r="CE77" s="1192"/>
      <c r="CF77" s="1192">
        <v>6.9</v>
      </c>
      <c r="CG77" s="1192"/>
      <c r="CH77" s="1192"/>
      <c r="CI77" s="1192"/>
      <c r="CJ77" s="1192"/>
      <c r="CK77" s="1192"/>
      <c r="CL77" s="1192"/>
      <c r="CM77" s="1192"/>
      <c r="CN77" s="1192">
        <v>0</v>
      </c>
      <c r="CO77" s="1192"/>
      <c r="CP77" s="1192"/>
      <c r="CQ77" s="1192"/>
      <c r="CR77" s="1192"/>
      <c r="CS77" s="1192"/>
      <c r="CT77" s="1192"/>
      <c r="CU77" s="1192"/>
      <c r="CV77" s="1192">
        <v>0</v>
      </c>
      <c r="CW77" s="1192"/>
      <c r="CX77" s="1192"/>
      <c r="CY77" s="1192"/>
      <c r="CZ77" s="1192"/>
      <c r="DA77" s="1192"/>
      <c r="DB77" s="1192"/>
      <c r="DC77" s="1192"/>
    </row>
    <row r="78" spans="2:107" x14ac:dyDescent="0.15">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x14ac:dyDescent="0.15">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7.9</v>
      </c>
      <c r="BQ79" s="1192"/>
      <c r="BR79" s="1192"/>
      <c r="BS79" s="1192"/>
      <c r="BT79" s="1192"/>
      <c r="BU79" s="1192"/>
      <c r="BV79" s="1192"/>
      <c r="BW79" s="1192"/>
      <c r="BX79" s="1192">
        <v>7.9</v>
      </c>
      <c r="BY79" s="1192"/>
      <c r="BZ79" s="1192"/>
      <c r="CA79" s="1192"/>
      <c r="CB79" s="1192"/>
      <c r="CC79" s="1192"/>
      <c r="CD79" s="1192"/>
      <c r="CE79" s="1192"/>
      <c r="CF79" s="1192">
        <v>8</v>
      </c>
      <c r="CG79" s="1192"/>
      <c r="CH79" s="1192"/>
      <c r="CI79" s="1192"/>
      <c r="CJ79" s="1192"/>
      <c r="CK79" s="1192"/>
      <c r="CL79" s="1192"/>
      <c r="CM79" s="1192"/>
      <c r="CN79" s="1192">
        <v>8</v>
      </c>
      <c r="CO79" s="1192"/>
      <c r="CP79" s="1192"/>
      <c r="CQ79" s="1192"/>
      <c r="CR79" s="1192"/>
      <c r="CS79" s="1192"/>
      <c r="CT79" s="1192"/>
      <c r="CU79" s="1192"/>
      <c r="CV79" s="1192">
        <v>8.1</v>
      </c>
      <c r="CW79" s="1192"/>
      <c r="CX79" s="1192"/>
      <c r="CY79" s="1192"/>
      <c r="CZ79" s="1192"/>
      <c r="DA79" s="1192"/>
      <c r="DB79" s="1192"/>
      <c r="DC79" s="1192"/>
    </row>
    <row r="80" spans="2:107" x14ac:dyDescent="0.15">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5W9nOZM9gn6jTJsrDKGE7OlxnIrFKkEa44wIr6mxQu0PEzeFtiDxfaerByvmPpOaIbxaLsar9Q/6BaxRYYQfmQ==" saltValue="pofSEsTcC33y8WakZU2yo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BOe1ajSI9LSCryuBIUZJaEmF6nCXIjkmikLxrOJrTOcbBpQ1YTvPP7FXnyin3/HD8gwK8+1RRqdGQx6r/9Q9fw==" saltValue="LjRbKRGqDkOj70ZWXsYm4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yGZgCbOK3E+RNhYe7sGJLPj7sqlNRx3nl8K0XO3gwIHtcyaM7rIm3Z45kst+9fyaC9yPiVGdVL9wg4RhlXtxKw==" saltValue="+sPohHyPFgECwCC90DTPB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144</v>
      </c>
      <c r="DI1" s="578"/>
      <c r="DJ1" s="578"/>
      <c r="DK1" s="578"/>
      <c r="DL1" s="578"/>
      <c r="DM1" s="578"/>
      <c r="DN1" s="579"/>
      <c r="DO1" s="73"/>
      <c r="DP1" s="577" t="s">
        <v>145</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15">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80" t="s">
        <v>147</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148</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149</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15">
      <c r="B4" s="580" t="s">
        <v>22</v>
      </c>
      <c r="C4" s="581"/>
      <c r="D4" s="581"/>
      <c r="E4" s="581"/>
      <c r="F4" s="581"/>
      <c r="G4" s="581"/>
      <c r="H4" s="581"/>
      <c r="I4" s="581"/>
      <c r="J4" s="581"/>
      <c r="K4" s="581"/>
      <c r="L4" s="581"/>
      <c r="M4" s="581"/>
      <c r="N4" s="581"/>
      <c r="O4" s="581"/>
      <c r="P4" s="581"/>
      <c r="Q4" s="582"/>
      <c r="R4" s="580" t="s">
        <v>150</v>
      </c>
      <c r="S4" s="581"/>
      <c r="T4" s="581"/>
      <c r="U4" s="581"/>
      <c r="V4" s="581"/>
      <c r="W4" s="581"/>
      <c r="X4" s="581"/>
      <c r="Y4" s="582"/>
      <c r="Z4" s="580" t="s">
        <v>151</v>
      </c>
      <c r="AA4" s="581"/>
      <c r="AB4" s="581"/>
      <c r="AC4" s="582"/>
      <c r="AD4" s="580" t="s">
        <v>152</v>
      </c>
      <c r="AE4" s="581"/>
      <c r="AF4" s="581"/>
      <c r="AG4" s="581"/>
      <c r="AH4" s="581"/>
      <c r="AI4" s="581"/>
      <c r="AJ4" s="581"/>
      <c r="AK4" s="582"/>
      <c r="AL4" s="580" t="s">
        <v>151</v>
      </c>
      <c r="AM4" s="581"/>
      <c r="AN4" s="581"/>
      <c r="AO4" s="582"/>
      <c r="AP4" s="583" t="s">
        <v>153</v>
      </c>
      <c r="AQ4" s="583"/>
      <c r="AR4" s="583"/>
      <c r="AS4" s="583"/>
      <c r="AT4" s="583"/>
      <c r="AU4" s="583"/>
      <c r="AV4" s="583"/>
      <c r="AW4" s="583"/>
      <c r="AX4" s="583"/>
      <c r="AY4" s="583"/>
      <c r="AZ4" s="583"/>
      <c r="BA4" s="583"/>
      <c r="BB4" s="583"/>
      <c r="BC4" s="583"/>
      <c r="BD4" s="583"/>
      <c r="BE4" s="583"/>
      <c r="BF4" s="583"/>
      <c r="BG4" s="583" t="s">
        <v>154</v>
      </c>
      <c r="BH4" s="583"/>
      <c r="BI4" s="583"/>
      <c r="BJ4" s="583"/>
      <c r="BK4" s="583"/>
      <c r="BL4" s="583"/>
      <c r="BM4" s="583"/>
      <c r="BN4" s="583"/>
      <c r="BO4" s="583" t="s">
        <v>151</v>
      </c>
      <c r="BP4" s="583"/>
      <c r="BQ4" s="583"/>
      <c r="BR4" s="583"/>
      <c r="BS4" s="583" t="s">
        <v>155</v>
      </c>
      <c r="BT4" s="583"/>
      <c r="BU4" s="583"/>
      <c r="BV4" s="583"/>
      <c r="BW4" s="583"/>
      <c r="BX4" s="583"/>
      <c r="BY4" s="583"/>
      <c r="BZ4" s="583"/>
      <c r="CA4" s="583"/>
      <c r="CB4" s="583"/>
      <c r="CD4" s="580" t="s">
        <v>156</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15">
      <c r="B5" s="584" t="s">
        <v>157</v>
      </c>
      <c r="C5" s="585"/>
      <c r="D5" s="585"/>
      <c r="E5" s="585"/>
      <c r="F5" s="585"/>
      <c r="G5" s="585"/>
      <c r="H5" s="585"/>
      <c r="I5" s="585"/>
      <c r="J5" s="585"/>
      <c r="K5" s="585"/>
      <c r="L5" s="585"/>
      <c r="M5" s="585"/>
      <c r="N5" s="585"/>
      <c r="O5" s="585"/>
      <c r="P5" s="585"/>
      <c r="Q5" s="586"/>
      <c r="R5" s="587">
        <v>1367311</v>
      </c>
      <c r="S5" s="588"/>
      <c r="T5" s="588"/>
      <c r="U5" s="588"/>
      <c r="V5" s="588"/>
      <c r="W5" s="588"/>
      <c r="X5" s="588"/>
      <c r="Y5" s="589"/>
      <c r="Z5" s="590">
        <v>16.899999999999999</v>
      </c>
      <c r="AA5" s="590"/>
      <c r="AB5" s="590"/>
      <c r="AC5" s="590"/>
      <c r="AD5" s="591">
        <v>1367311</v>
      </c>
      <c r="AE5" s="591"/>
      <c r="AF5" s="591"/>
      <c r="AG5" s="591"/>
      <c r="AH5" s="591"/>
      <c r="AI5" s="591"/>
      <c r="AJ5" s="591"/>
      <c r="AK5" s="591"/>
      <c r="AL5" s="592">
        <v>25.9</v>
      </c>
      <c r="AM5" s="593"/>
      <c r="AN5" s="593"/>
      <c r="AO5" s="594"/>
      <c r="AP5" s="584" t="s">
        <v>158</v>
      </c>
      <c r="AQ5" s="585"/>
      <c r="AR5" s="585"/>
      <c r="AS5" s="585"/>
      <c r="AT5" s="585"/>
      <c r="AU5" s="585"/>
      <c r="AV5" s="585"/>
      <c r="AW5" s="585"/>
      <c r="AX5" s="585"/>
      <c r="AY5" s="585"/>
      <c r="AZ5" s="585"/>
      <c r="BA5" s="585"/>
      <c r="BB5" s="585"/>
      <c r="BC5" s="585"/>
      <c r="BD5" s="585"/>
      <c r="BE5" s="585"/>
      <c r="BF5" s="586"/>
      <c r="BG5" s="598">
        <v>1353228</v>
      </c>
      <c r="BH5" s="599"/>
      <c r="BI5" s="599"/>
      <c r="BJ5" s="599"/>
      <c r="BK5" s="599"/>
      <c r="BL5" s="599"/>
      <c r="BM5" s="599"/>
      <c r="BN5" s="600"/>
      <c r="BO5" s="601">
        <v>99</v>
      </c>
      <c r="BP5" s="601"/>
      <c r="BQ5" s="601"/>
      <c r="BR5" s="601"/>
      <c r="BS5" s="602" t="s">
        <v>62</v>
      </c>
      <c r="BT5" s="602"/>
      <c r="BU5" s="602"/>
      <c r="BV5" s="602"/>
      <c r="BW5" s="602"/>
      <c r="BX5" s="602"/>
      <c r="BY5" s="602"/>
      <c r="BZ5" s="602"/>
      <c r="CA5" s="602"/>
      <c r="CB5" s="606"/>
      <c r="CD5" s="580" t="s">
        <v>153</v>
      </c>
      <c r="CE5" s="581"/>
      <c r="CF5" s="581"/>
      <c r="CG5" s="581"/>
      <c r="CH5" s="581"/>
      <c r="CI5" s="581"/>
      <c r="CJ5" s="581"/>
      <c r="CK5" s="581"/>
      <c r="CL5" s="581"/>
      <c r="CM5" s="581"/>
      <c r="CN5" s="581"/>
      <c r="CO5" s="581"/>
      <c r="CP5" s="581"/>
      <c r="CQ5" s="582"/>
      <c r="CR5" s="580" t="s">
        <v>159</v>
      </c>
      <c r="CS5" s="581"/>
      <c r="CT5" s="581"/>
      <c r="CU5" s="581"/>
      <c r="CV5" s="581"/>
      <c r="CW5" s="581"/>
      <c r="CX5" s="581"/>
      <c r="CY5" s="582"/>
      <c r="CZ5" s="580" t="s">
        <v>151</v>
      </c>
      <c r="DA5" s="581"/>
      <c r="DB5" s="581"/>
      <c r="DC5" s="582"/>
      <c r="DD5" s="580" t="s">
        <v>160</v>
      </c>
      <c r="DE5" s="581"/>
      <c r="DF5" s="581"/>
      <c r="DG5" s="581"/>
      <c r="DH5" s="581"/>
      <c r="DI5" s="581"/>
      <c r="DJ5" s="581"/>
      <c r="DK5" s="581"/>
      <c r="DL5" s="581"/>
      <c r="DM5" s="581"/>
      <c r="DN5" s="581"/>
      <c r="DO5" s="581"/>
      <c r="DP5" s="582"/>
      <c r="DQ5" s="580" t="s">
        <v>161</v>
      </c>
      <c r="DR5" s="581"/>
      <c r="DS5" s="581"/>
      <c r="DT5" s="581"/>
      <c r="DU5" s="581"/>
      <c r="DV5" s="581"/>
      <c r="DW5" s="581"/>
      <c r="DX5" s="581"/>
      <c r="DY5" s="581"/>
      <c r="DZ5" s="581"/>
      <c r="EA5" s="581"/>
      <c r="EB5" s="581"/>
      <c r="EC5" s="582"/>
    </row>
    <row r="6" spans="2:143" ht="11.25" customHeight="1" x14ac:dyDescent="0.15">
      <c r="B6" s="595" t="s">
        <v>162</v>
      </c>
      <c r="C6" s="596"/>
      <c r="D6" s="596"/>
      <c r="E6" s="596"/>
      <c r="F6" s="596"/>
      <c r="G6" s="596"/>
      <c r="H6" s="596"/>
      <c r="I6" s="596"/>
      <c r="J6" s="596"/>
      <c r="K6" s="596"/>
      <c r="L6" s="596"/>
      <c r="M6" s="596"/>
      <c r="N6" s="596"/>
      <c r="O6" s="596"/>
      <c r="P6" s="596"/>
      <c r="Q6" s="597"/>
      <c r="R6" s="598">
        <v>83856</v>
      </c>
      <c r="S6" s="599"/>
      <c r="T6" s="599"/>
      <c r="U6" s="599"/>
      <c r="V6" s="599"/>
      <c r="W6" s="599"/>
      <c r="X6" s="599"/>
      <c r="Y6" s="600"/>
      <c r="Z6" s="601">
        <v>1</v>
      </c>
      <c r="AA6" s="601"/>
      <c r="AB6" s="601"/>
      <c r="AC6" s="601"/>
      <c r="AD6" s="602">
        <v>83856</v>
      </c>
      <c r="AE6" s="602"/>
      <c r="AF6" s="602"/>
      <c r="AG6" s="602"/>
      <c r="AH6" s="602"/>
      <c r="AI6" s="602"/>
      <c r="AJ6" s="602"/>
      <c r="AK6" s="602"/>
      <c r="AL6" s="603">
        <v>1.6</v>
      </c>
      <c r="AM6" s="604"/>
      <c r="AN6" s="604"/>
      <c r="AO6" s="605"/>
      <c r="AP6" s="595" t="s">
        <v>163</v>
      </c>
      <c r="AQ6" s="596"/>
      <c r="AR6" s="596"/>
      <c r="AS6" s="596"/>
      <c r="AT6" s="596"/>
      <c r="AU6" s="596"/>
      <c r="AV6" s="596"/>
      <c r="AW6" s="596"/>
      <c r="AX6" s="596"/>
      <c r="AY6" s="596"/>
      <c r="AZ6" s="596"/>
      <c r="BA6" s="596"/>
      <c r="BB6" s="596"/>
      <c r="BC6" s="596"/>
      <c r="BD6" s="596"/>
      <c r="BE6" s="596"/>
      <c r="BF6" s="597"/>
      <c r="BG6" s="598">
        <v>1353228</v>
      </c>
      <c r="BH6" s="599"/>
      <c r="BI6" s="599"/>
      <c r="BJ6" s="599"/>
      <c r="BK6" s="599"/>
      <c r="BL6" s="599"/>
      <c r="BM6" s="599"/>
      <c r="BN6" s="600"/>
      <c r="BO6" s="601">
        <v>99</v>
      </c>
      <c r="BP6" s="601"/>
      <c r="BQ6" s="601"/>
      <c r="BR6" s="601"/>
      <c r="BS6" s="602" t="s">
        <v>62</v>
      </c>
      <c r="BT6" s="602"/>
      <c r="BU6" s="602"/>
      <c r="BV6" s="602"/>
      <c r="BW6" s="602"/>
      <c r="BX6" s="602"/>
      <c r="BY6" s="602"/>
      <c r="BZ6" s="602"/>
      <c r="CA6" s="602"/>
      <c r="CB6" s="606"/>
      <c r="CD6" s="584" t="s">
        <v>164</v>
      </c>
      <c r="CE6" s="585"/>
      <c r="CF6" s="585"/>
      <c r="CG6" s="585"/>
      <c r="CH6" s="585"/>
      <c r="CI6" s="585"/>
      <c r="CJ6" s="585"/>
      <c r="CK6" s="585"/>
      <c r="CL6" s="585"/>
      <c r="CM6" s="585"/>
      <c r="CN6" s="585"/>
      <c r="CO6" s="585"/>
      <c r="CP6" s="585"/>
      <c r="CQ6" s="586"/>
      <c r="CR6" s="598">
        <v>90577</v>
      </c>
      <c r="CS6" s="599"/>
      <c r="CT6" s="599"/>
      <c r="CU6" s="599"/>
      <c r="CV6" s="599"/>
      <c r="CW6" s="599"/>
      <c r="CX6" s="599"/>
      <c r="CY6" s="600"/>
      <c r="CZ6" s="592">
        <v>1.2</v>
      </c>
      <c r="DA6" s="593"/>
      <c r="DB6" s="593"/>
      <c r="DC6" s="609"/>
      <c r="DD6" s="607" t="s">
        <v>62</v>
      </c>
      <c r="DE6" s="599"/>
      <c r="DF6" s="599"/>
      <c r="DG6" s="599"/>
      <c r="DH6" s="599"/>
      <c r="DI6" s="599"/>
      <c r="DJ6" s="599"/>
      <c r="DK6" s="599"/>
      <c r="DL6" s="599"/>
      <c r="DM6" s="599"/>
      <c r="DN6" s="599"/>
      <c r="DO6" s="599"/>
      <c r="DP6" s="600"/>
      <c r="DQ6" s="607">
        <v>90577</v>
      </c>
      <c r="DR6" s="599"/>
      <c r="DS6" s="599"/>
      <c r="DT6" s="599"/>
      <c r="DU6" s="599"/>
      <c r="DV6" s="599"/>
      <c r="DW6" s="599"/>
      <c r="DX6" s="599"/>
      <c r="DY6" s="599"/>
      <c r="DZ6" s="599"/>
      <c r="EA6" s="599"/>
      <c r="EB6" s="599"/>
      <c r="EC6" s="608"/>
    </row>
    <row r="7" spans="2:143" ht="11.25" customHeight="1" x14ac:dyDescent="0.15">
      <c r="B7" s="595" t="s">
        <v>165</v>
      </c>
      <c r="C7" s="596"/>
      <c r="D7" s="596"/>
      <c r="E7" s="596"/>
      <c r="F7" s="596"/>
      <c r="G7" s="596"/>
      <c r="H7" s="596"/>
      <c r="I7" s="596"/>
      <c r="J7" s="596"/>
      <c r="K7" s="596"/>
      <c r="L7" s="596"/>
      <c r="M7" s="596"/>
      <c r="N7" s="596"/>
      <c r="O7" s="596"/>
      <c r="P7" s="596"/>
      <c r="Q7" s="597"/>
      <c r="R7" s="598">
        <v>637</v>
      </c>
      <c r="S7" s="599"/>
      <c r="T7" s="599"/>
      <c r="U7" s="599"/>
      <c r="V7" s="599"/>
      <c r="W7" s="599"/>
      <c r="X7" s="599"/>
      <c r="Y7" s="600"/>
      <c r="Z7" s="601">
        <v>0</v>
      </c>
      <c r="AA7" s="601"/>
      <c r="AB7" s="601"/>
      <c r="AC7" s="601"/>
      <c r="AD7" s="602">
        <v>637</v>
      </c>
      <c r="AE7" s="602"/>
      <c r="AF7" s="602"/>
      <c r="AG7" s="602"/>
      <c r="AH7" s="602"/>
      <c r="AI7" s="602"/>
      <c r="AJ7" s="602"/>
      <c r="AK7" s="602"/>
      <c r="AL7" s="603">
        <v>0</v>
      </c>
      <c r="AM7" s="604"/>
      <c r="AN7" s="604"/>
      <c r="AO7" s="605"/>
      <c r="AP7" s="595" t="s">
        <v>166</v>
      </c>
      <c r="AQ7" s="596"/>
      <c r="AR7" s="596"/>
      <c r="AS7" s="596"/>
      <c r="AT7" s="596"/>
      <c r="AU7" s="596"/>
      <c r="AV7" s="596"/>
      <c r="AW7" s="596"/>
      <c r="AX7" s="596"/>
      <c r="AY7" s="596"/>
      <c r="AZ7" s="596"/>
      <c r="BA7" s="596"/>
      <c r="BB7" s="596"/>
      <c r="BC7" s="596"/>
      <c r="BD7" s="596"/>
      <c r="BE7" s="596"/>
      <c r="BF7" s="597"/>
      <c r="BG7" s="598">
        <v>458288</v>
      </c>
      <c r="BH7" s="599"/>
      <c r="BI7" s="599"/>
      <c r="BJ7" s="599"/>
      <c r="BK7" s="599"/>
      <c r="BL7" s="599"/>
      <c r="BM7" s="599"/>
      <c r="BN7" s="600"/>
      <c r="BO7" s="601">
        <v>33.5</v>
      </c>
      <c r="BP7" s="601"/>
      <c r="BQ7" s="601"/>
      <c r="BR7" s="601"/>
      <c r="BS7" s="602" t="s">
        <v>62</v>
      </c>
      <c r="BT7" s="602"/>
      <c r="BU7" s="602"/>
      <c r="BV7" s="602"/>
      <c r="BW7" s="602"/>
      <c r="BX7" s="602"/>
      <c r="BY7" s="602"/>
      <c r="BZ7" s="602"/>
      <c r="CA7" s="602"/>
      <c r="CB7" s="606"/>
      <c r="CD7" s="595" t="s">
        <v>167</v>
      </c>
      <c r="CE7" s="596"/>
      <c r="CF7" s="596"/>
      <c r="CG7" s="596"/>
      <c r="CH7" s="596"/>
      <c r="CI7" s="596"/>
      <c r="CJ7" s="596"/>
      <c r="CK7" s="596"/>
      <c r="CL7" s="596"/>
      <c r="CM7" s="596"/>
      <c r="CN7" s="596"/>
      <c r="CO7" s="596"/>
      <c r="CP7" s="596"/>
      <c r="CQ7" s="597"/>
      <c r="CR7" s="598">
        <v>1318186</v>
      </c>
      <c r="CS7" s="599"/>
      <c r="CT7" s="599"/>
      <c r="CU7" s="599"/>
      <c r="CV7" s="599"/>
      <c r="CW7" s="599"/>
      <c r="CX7" s="599"/>
      <c r="CY7" s="600"/>
      <c r="CZ7" s="601">
        <v>17.3</v>
      </c>
      <c r="DA7" s="601"/>
      <c r="DB7" s="601"/>
      <c r="DC7" s="601"/>
      <c r="DD7" s="607">
        <v>81234</v>
      </c>
      <c r="DE7" s="599"/>
      <c r="DF7" s="599"/>
      <c r="DG7" s="599"/>
      <c r="DH7" s="599"/>
      <c r="DI7" s="599"/>
      <c r="DJ7" s="599"/>
      <c r="DK7" s="599"/>
      <c r="DL7" s="599"/>
      <c r="DM7" s="599"/>
      <c r="DN7" s="599"/>
      <c r="DO7" s="599"/>
      <c r="DP7" s="600"/>
      <c r="DQ7" s="607">
        <v>1071483</v>
      </c>
      <c r="DR7" s="599"/>
      <c r="DS7" s="599"/>
      <c r="DT7" s="599"/>
      <c r="DU7" s="599"/>
      <c r="DV7" s="599"/>
      <c r="DW7" s="599"/>
      <c r="DX7" s="599"/>
      <c r="DY7" s="599"/>
      <c r="DZ7" s="599"/>
      <c r="EA7" s="599"/>
      <c r="EB7" s="599"/>
      <c r="EC7" s="608"/>
    </row>
    <row r="8" spans="2:143" ht="11.25" customHeight="1" x14ac:dyDescent="0.15">
      <c r="B8" s="595" t="s">
        <v>168</v>
      </c>
      <c r="C8" s="596"/>
      <c r="D8" s="596"/>
      <c r="E8" s="596"/>
      <c r="F8" s="596"/>
      <c r="G8" s="596"/>
      <c r="H8" s="596"/>
      <c r="I8" s="596"/>
      <c r="J8" s="596"/>
      <c r="K8" s="596"/>
      <c r="L8" s="596"/>
      <c r="M8" s="596"/>
      <c r="N8" s="596"/>
      <c r="O8" s="596"/>
      <c r="P8" s="596"/>
      <c r="Q8" s="597"/>
      <c r="R8" s="598">
        <v>6188</v>
      </c>
      <c r="S8" s="599"/>
      <c r="T8" s="599"/>
      <c r="U8" s="599"/>
      <c r="V8" s="599"/>
      <c r="W8" s="599"/>
      <c r="X8" s="599"/>
      <c r="Y8" s="600"/>
      <c r="Z8" s="601">
        <v>0.1</v>
      </c>
      <c r="AA8" s="601"/>
      <c r="AB8" s="601"/>
      <c r="AC8" s="601"/>
      <c r="AD8" s="602">
        <v>6188</v>
      </c>
      <c r="AE8" s="602"/>
      <c r="AF8" s="602"/>
      <c r="AG8" s="602"/>
      <c r="AH8" s="602"/>
      <c r="AI8" s="602"/>
      <c r="AJ8" s="602"/>
      <c r="AK8" s="602"/>
      <c r="AL8" s="603">
        <v>0.1</v>
      </c>
      <c r="AM8" s="604"/>
      <c r="AN8" s="604"/>
      <c r="AO8" s="605"/>
      <c r="AP8" s="595" t="s">
        <v>169</v>
      </c>
      <c r="AQ8" s="596"/>
      <c r="AR8" s="596"/>
      <c r="AS8" s="596"/>
      <c r="AT8" s="596"/>
      <c r="AU8" s="596"/>
      <c r="AV8" s="596"/>
      <c r="AW8" s="596"/>
      <c r="AX8" s="596"/>
      <c r="AY8" s="596"/>
      <c r="AZ8" s="596"/>
      <c r="BA8" s="596"/>
      <c r="BB8" s="596"/>
      <c r="BC8" s="596"/>
      <c r="BD8" s="596"/>
      <c r="BE8" s="596"/>
      <c r="BF8" s="597"/>
      <c r="BG8" s="598">
        <v>20311</v>
      </c>
      <c r="BH8" s="599"/>
      <c r="BI8" s="599"/>
      <c r="BJ8" s="599"/>
      <c r="BK8" s="599"/>
      <c r="BL8" s="599"/>
      <c r="BM8" s="599"/>
      <c r="BN8" s="600"/>
      <c r="BO8" s="601">
        <v>1.5</v>
      </c>
      <c r="BP8" s="601"/>
      <c r="BQ8" s="601"/>
      <c r="BR8" s="601"/>
      <c r="BS8" s="602" t="s">
        <v>62</v>
      </c>
      <c r="BT8" s="602"/>
      <c r="BU8" s="602"/>
      <c r="BV8" s="602"/>
      <c r="BW8" s="602"/>
      <c r="BX8" s="602"/>
      <c r="BY8" s="602"/>
      <c r="BZ8" s="602"/>
      <c r="CA8" s="602"/>
      <c r="CB8" s="606"/>
      <c r="CD8" s="595" t="s">
        <v>170</v>
      </c>
      <c r="CE8" s="596"/>
      <c r="CF8" s="596"/>
      <c r="CG8" s="596"/>
      <c r="CH8" s="596"/>
      <c r="CI8" s="596"/>
      <c r="CJ8" s="596"/>
      <c r="CK8" s="596"/>
      <c r="CL8" s="596"/>
      <c r="CM8" s="596"/>
      <c r="CN8" s="596"/>
      <c r="CO8" s="596"/>
      <c r="CP8" s="596"/>
      <c r="CQ8" s="597"/>
      <c r="CR8" s="598">
        <v>2336913</v>
      </c>
      <c r="CS8" s="599"/>
      <c r="CT8" s="599"/>
      <c r="CU8" s="599"/>
      <c r="CV8" s="599"/>
      <c r="CW8" s="599"/>
      <c r="CX8" s="599"/>
      <c r="CY8" s="600"/>
      <c r="CZ8" s="601">
        <v>30.6</v>
      </c>
      <c r="DA8" s="601"/>
      <c r="DB8" s="601"/>
      <c r="DC8" s="601"/>
      <c r="DD8" s="607">
        <v>17035</v>
      </c>
      <c r="DE8" s="599"/>
      <c r="DF8" s="599"/>
      <c r="DG8" s="599"/>
      <c r="DH8" s="599"/>
      <c r="DI8" s="599"/>
      <c r="DJ8" s="599"/>
      <c r="DK8" s="599"/>
      <c r="DL8" s="599"/>
      <c r="DM8" s="599"/>
      <c r="DN8" s="599"/>
      <c r="DO8" s="599"/>
      <c r="DP8" s="600"/>
      <c r="DQ8" s="607">
        <v>1547536</v>
      </c>
      <c r="DR8" s="599"/>
      <c r="DS8" s="599"/>
      <c r="DT8" s="599"/>
      <c r="DU8" s="599"/>
      <c r="DV8" s="599"/>
      <c r="DW8" s="599"/>
      <c r="DX8" s="599"/>
      <c r="DY8" s="599"/>
      <c r="DZ8" s="599"/>
      <c r="EA8" s="599"/>
      <c r="EB8" s="599"/>
      <c r="EC8" s="608"/>
    </row>
    <row r="9" spans="2:143" ht="11.25" customHeight="1" x14ac:dyDescent="0.15">
      <c r="B9" s="595" t="s">
        <v>171</v>
      </c>
      <c r="C9" s="596"/>
      <c r="D9" s="596"/>
      <c r="E9" s="596"/>
      <c r="F9" s="596"/>
      <c r="G9" s="596"/>
      <c r="H9" s="596"/>
      <c r="I9" s="596"/>
      <c r="J9" s="596"/>
      <c r="K9" s="596"/>
      <c r="L9" s="596"/>
      <c r="M9" s="596"/>
      <c r="N9" s="596"/>
      <c r="O9" s="596"/>
      <c r="P9" s="596"/>
      <c r="Q9" s="597"/>
      <c r="R9" s="598">
        <v>7157</v>
      </c>
      <c r="S9" s="599"/>
      <c r="T9" s="599"/>
      <c r="U9" s="599"/>
      <c r="V9" s="599"/>
      <c r="W9" s="599"/>
      <c r="X9" s="599"/>
      <c r="Y9" s="600"/>
      <c r="Z9" s="601">
        <v>0.1</v>
      </c>
      <c r="AA9" s="601"/>
      <c r="AB9" s="601"/>
      <c r="AC9" s="601"/>
      <c r="AD9" s="602">
        <v>7157</v>
      </c>
      <c r="AE9" s="602"/>
      <c r="AF9" s="602"/>
      <c r="AG9" s="602"/>
      <c r="AH9" s="602"/>
      <c r="AI9" s="602"/>
      <c r="AJ9" s="602"/>
      <c r="AK9" s="602"/>
      <c r="AL9" s="603">
        <v>0.1</v>
      </c>
      <c r="AM9" s="604"/>
      <c r="AN9" s="604"/>
      <c r="AO9" s="605"/>
      <c r="AP9" s="595" t="s">
        <v>172</v>
      </c>
      <c r="AQ9" s="596"/>
      <c r="AR9" s="596"/>
      <c r="AS9" s="596"/>
      <c r="AT9" s="596"/>
      <c r="AU9" s="596"/>
      <c r="AV9" s="596"/>
      <c r="AW9" s="596"/>
      <c r="AX9" s="596"/>
      <c r="AY9" s="596"/>
      <c r="AZ9" s="596"/>
      <c r="BA9" s="596"/>
      <c r="BB9" s="596"/>
      <c r="BC9" s="596"/>
      <c r="BD9" s="596"/>
      <c r="BE9" s="596"/>
      <c r="BF9" s="597"/>
      <c r="BG9" s="598">
        <v>383685</v>
      </c>
      <c r="BH9" s="599"/>
      <c r="BI9" s="599"/>
      <c r="BJ9" s="599"/>
      <c r="BK9" s="599"/>
      <c r="BL9" s="599"/>
      <c r="BM9" s="599"/>
      <c r="BN9" s="600"/>
      <c r="BO9" s="601">
        <v>28.1</v>
      </c>
      <c r="BP9" s="601"/>
      <c r="BQ9" s="601"/>
      <c r="BR9" s="601"/>
      <c r="BS9" s="602" t="s">
        <v>62</v>
      </c>
      <c r="BT9" s="602"/>
      <c r="BU9" s="602"/>
      <c r="BV9" s="602"/>
      <c r="BW9" s="602"/>
      <c r="BX9" s="602"/>
      <c r="BY9" s="602"/>
      <c r="BZ9" s="602"/>
      <c r="CA9" s="602"/>
      <c r="CB9" s="606"/>
      <c r="CD9" s="595" t="s">
        <v>173</v>
      </c>
      <c r="CE9" s="596"/>
      <c r="CF9" s="596"/>
      <c r="CG9" s="596"/>
      <c r="CH9" s="596"/>
      <c r="CI9" s="596"/>
      <c r="CJ9" s="596"/>
      <c r="CK9" s="596"/>
      <c r="CL9" s="596"/>
      <c r="CM9" s="596"/>
      <c r="CN9" s="596"/>
      <c r="CO9" s="596"/>
      <c r="CP9" s="596"/>
      <c r="CQ9" s="597"/>
      <c r="CR9" s="598">
        <v>684675</v>
      </c>
      <c r="CS9" s="599"/>
      <c r="CT9" s="599"/>
      <c r="CU9" s="599"/>
      <c r="CV9" s="599"/>
      <c r="CW9" s="599"/>
      <c r="CX9" s="599"/>
      <c r="CY9" s="600"/>
      <c r="CZ9" s="601">
        <v>9</v>
      </c>
      <c r="DA9" s="601"/>
      <c r="DB9" s="601"/>
      <c r="DC9" s="601"/>
      <c r="DD9" s="607">
        <v>1334</v>
      </c>
      <c r="DE9" s="599"/>
      <c r="DF9" s="599"/>
      <c r="DG9" s="599"/>
      <c r="DH9" s="599"/>
      <c r="DI9" s="599"/>
      <c r="DJ9" s="599"/>
      <c r="DK9" s="599"/>
      <c r="DL9" s="599"/>
      <c r="DM9" s="599"/>
      <c r="DN9" s="599"/>
      <c r="DO9" s="599"/>
      <c r="DP9" s="600"/>
      <c r="DQ9" s="607">
        <v>624630</v>
      </c>
      <c r="DR9" s="599"/>
      <c r="DS9" s="599"/>
      <c r="DT9" s="599"/>
      <c r="DU9" s="599"/>
      <c r="DV9" s="599"/>
      <c r="DW9" s="599"/>
      <c r="DX9" s="599"/>
      <c r="DY9" s="599"/>
      <c r="DZ9" s="599"/>
      <c r="EA9" s="599"/>
      <c r="EB9" s="599"/>
      <c r="EC9" s="608"/>
    </row>
    <row r="10" spans="2:143" ht="11.25" customHeight="1" x14ac:dyDescent="0.15">
      <c r="B10" s="595" t="s">
        <v>174</v>
      </c>
      <c r="C10" s="596"/>
      <c r="D10" s="596"/>
      <c r="E10" s="596"/>
      <c r="F10" s="596"/>
      <c r="G10" s="596"/>
      <c r="H10" s="596"/>
      <c r="I10" s="596"/>
      <c r="J10" s="596"/>
      <c r="K10" s="596"/>
      <c r="L10" s="596"/>
      <c r="M10" s="596"/>
      <c r="N10" s="596"/>
      <c r="O10" s="596"/>
      <c r="P10" s="596"/>
      <c r="Q10" s="597"/>
      <c r="R10" s="598" t="s">
        <v>62</v>
      </c>
      <c r="S10" s="599"/>
      <c r="T10" s="599"/>
      <c r="U10" s="599"/>
      <c r="V10" s="599"/>
      <c r="W10" s="599"/>
      <c r="X10" s="599"/>
      <c r="Y10" s="600"/>
      <c r="Z10" s="601" t="s">
        <v>62</v>
      </c>
      <c r="AA10" s="601"/>
      <c r="AB10" s="601"/>
      <c r="AC10" s="601"/>
      <c r="AD10" s="602" t="s">
        <v>62</v>
      </c>
      <c r="AE10" s="602"/>
      <c r="AF10" s="602"/>
      <c r="AG10" s="602"/>
      <c r="AH10" s="602"/>
      <c r="AI10" s="602"/>
      <c r="AJ10" s="602"/>
      <c r="AK10" s="602"/>
      <c r="AL10" s="603" t="s">
        <v>62</v>
      </c>
      <c r="AM10" s="604"/>
      <c r="AN10" s="604"/>
      <c r="AO10" s="605"/>
      <c r="AP10" s="595" t="s">
        <v>175</v>
      </c>
      <c r="AQ10" s="596"/>
      <c r="AR10" s="596"/>
      <c r="AS10" s="596"/>
      <c r="AT10" s="596"/>
      <c r="AU10" s="596"/>
      <c r="AV10" s="596"/>
      <c r="AW10" s="596"/>
      <c r="AX10" s="596"/>
      <c r="AY10" s="596"/>
      <c r="AZ10" s="596"/>
      <c r="BA10" s="596"/>
      <c r="BB10" s="596"/>
      <c r="BC10" s="596"/>
      <c r="BD10" s="596"/>
      <c r="BE10" s="596"/>
      <c r="BF10" s="597"/>
      <c r="BG10" s="598">
        <v>40959</v>
      </c>
      <c r="BH10" s="599"/>
      <c r="BI10" s="599"/>
      <c r="BJ10" s="599"/>
      <c r="BK10" s="599"/>
      <c r="BL10" s="599"/>
      <c r="BM10" s="599"/>
      <c r="BN10" s="600"/>
      <c r="BO10" s="601">
        <v>3</v>
      </c>
      <c r="BP10" s="601"/>
      <c r="BQ10" s="601"/>
      <c r="BR10" s="601"/>
      <c r="BS10" s="602" t="s">
        <v>62</v>
      </c>
      <c r="BT10" s="602"/>
      <c r="BU10" s="602"/>
      <c r="BV10" s="602"/>
      <c r="BW10" s="602"/>
      <c r="BX10" s="602"/>
      <c r="BY10" s="602"/>
      <c r="BZ10" s="602"/>
      <c r="CA10" s="602"/>
      <c r="CB10" s="606"/>
      <c r="CD10" s="595" t="s">
        <v>176</v>
      </c>
      <c r="CE10" s="596"/>
      <c r="CF10" s="596"/>
      <c r="CG10" s="596"/>
      <c r="CH10" s="596"/>
      <c r="CI10" s="596"/>
      <c r="CJ10" s="596"/>
      <c r="CK10" s="596"/>
      <c r="CL10" s="596"/>
      <c r="CM10" s="596"/>
      <c r="CN10" s="596"/>
      <c r="CO10" s="596"/>
      <c r="CP10" s="596"/>
      <c r="CQ10" s="597"/>
      <c r="CR10" s="598" t="s">
        <v>62</v>
      </c>
      <c r="CS10" s="599"/>
      <c r="CT10" s="599"/>
      <c r="CU10" s="599"/>
      <c r="CV10" s="599"/>
      <c r="CW10" s="599"/>
      <c r="CX10" s="599"/>
      <c r="CY10" s="600"/>
      <c r="CZ10" s="601" t="s">
        <v>62</v>
      </c>
      <c r="DA10" s="601"/>
      <c r="DB10" s="601"/>
      <c r="DC10" s="601"/>
      <c r="DD10" s="607" t="s">
        <v>62</v>
      </c>
      <c r="DE10" s="599"/>
      <c r="DF10" s="599"/>
      <c r="DG10" s="599"/>
      <c r="DH10" s="599"/>
      <c r="DI10" s="599"/>
      <c r="DJ10" s="599"/>
      <c r="DK10" s="599"/>
      <c r="DL10" s="599"/>
      <c r="DM10" s="599"/>
      <c r="DN10" s="599"/>
      <c r="DO10" s="599"/>
      <c r="DP10" s="600"/>
      <c r="DQ10" s="607" t="s">
        <v>62</v>
      </c>
      <c r="DR10" s="599"/>
      <c r="DS10" s="599"/>
      <c r="DT10" s="599"/>
      <c r="DU10" s="599"/>
      <c r="DV10" s="599"/>
      <c r="DW10" s="599"/>
      <c r="DX10" s="599"/>
      <c r="DY10" s="599"/>
      <c r="DZ10" s="599"/>
      <c r="EA10" s="599"/>
      <c r="EB10" s="599"/>
      <c r="EC10" s="608"/>
    </row>
    <row r="11" spans="2:143" ht="11.25" customHeight="1" x14ac:dyDescent="0.15">
      <c r="B11" s="595" t="s">
        <v>177</v>
      </c>
      <c r="C11" s="596"/>
      <c r="D11" s="596"/>
      <c r="E11" s="596"/>
      <c r="F11" s="596"/>
      <c r="G11" s="596"/>
      <c r="H11" s="596"/>
      <c r="I11" s="596"/>
      <c r="J11" s="596"/>
      <c r="K11" s="596"/>
      <c r="L11" s="596"/>
      <c r="M11" s="596"/>
      <c r="N11" s="596"/>
      <c r="O11" s="596"/>
      <c r="P11" s="596"/>
      <c r="Q11" s="597"/>
      <c r="R11" s="598">
        <v>243517</v>
      </c>
      <c r="S11" s="599"/>
      <c r="T11" s="599"/>
      <c r="U11" s="599"/>
      <c r="V11" s="599"/>
      <c r="W11" s="599"/>
      <c r="X11" s="599"/>
      <c r="Y11" s="600"/>
      <c r="Z11" s="603">
        <v>3</v>
      </c>
      <c r="AA11" s="604"/>
      <c r="AB11" s="604"/>
      <c r="AC11" s="610"/>
      <c r="AD11" s="607">
        <v>243517</v>
      </c>
      <c r="AE11" s="599"/>
      <c r="AF11" s="599"/>
      <c r="AG11" s="599"/>
      <c r="AH11" s="599"/>
      <c r="AI11" s="599"/>
      <c r="AJ11" s="599"/>
      <c r="AK11" s="600"/>
      <c r="AL11" s="603">
        <v>4.5999999999999996</v>
      </c>
      <c r="AM11" s="604"/>
      <c r="AN11" s="604"/>
      <c r="AO11" s="605"/>
      <c r="AP11" s="595" t="s">
        <v>178</v>
      </c>
      <c r="AQ11" s="596"/>
      <c r="AR11" s="596"/>
      <c r="AS11" s="596"/>
      <c r="AT11" s="596"/>
      <c r="AU11" s="596"/>
      <c r="AV11" s="596"/>
      <c r="AW11" s="596"/>
      <c r="AX11" s="596"/>
      <c r="AY11" s="596"/>
      <c r="AZ11" s="596"/>
      <c r="BA11" s="596"/>
      <c r="BB11" s="596"/>
      <c r="BC11" s="596"/>
      <c r="BD11" s="596"/>
      <c r="BE11" s="596"/>
      <c r="BF11" s="597"/>
      <c r="BG11" s="598">
        <v>13333</v>
      </c>
      <c r="BH11" s="599"/>
      <c r="BI11" s="599"/>
      <c r="BJ11" s="599"/>
      <c r="BK11" s="599"/>
      <c r="BL11" s="599"/>
      <c r="BM11" s="599"/>
      <c r="BN11" s="600"/>
      <c r="BO11" s="601">
        <v>1</v>
      </c>
      <c r="BP11" s="601"/>
      <c r="BQ11" s="601"/>
      <c r="BR11" s="601"/>
      <c r="BS11" s="602" t="s">
        <v>62</v>
      </c>
      <c r="BT11" s="602"/>
      <c r="BU11" s="602"/>
      <c r="BV11" s="602"/>
      <c r="BW11" s="602"/>
      <c r="BX11" s="602"/>
      <c r="BY11" s="602"/>
      <c r="BZ11" s="602"/>
      <c r="CA11" s="602"/>
      <c r="CB11" s="606"/>
      <c r="CD11" s="595" t="s">
        <v>179</v>
      </c>
      <c r="CE11" s="596"/>
      <c r="CF11" s="596"/>
      <c r="CG11" s="596"/>
      <c r="CH11" s="596"/>
      <c r="CI11" s="596"/>
      <c r="CJ11" s="596"/>
      <c r="CK11" s="596"/>
      <c r="CL11" s="596"/>
      <c r="CM11" s="596"/>
      <c r="CN11" s="596"/>
      <c r="CO11" s="596"/>
      <c r="CP11" s="596"/>
      <c r="CQ11" s="597"/>
      <c r="CR11" s="598">
        <v>658466</v>
      </c>
      <c r="CS11" s="599"/>
      <c r="CT11" s="599"/>
      <c r="CU11" s="599"/>
      <c r="CV11" s="599"/>
      <c r="CW11" s="599"/>
      <c r="CX11" s="599"/>
      <c r="CY11" s="600"/>
      <c r="CZ11" s="601">
        <v>8.6</v>
      </c>
      <c r="DA11" s="601"/>
      <c r="DB11" s="601"/>
      <c r="DC11" s="601"/>
      <c r="DD11" s="607">
        <v>107557</v>
      </c>
      <c r="DE11" s="599"/>
      <c r="DF11" s="599"/>
      <c r="DG11" s="599"/>
      <c r="DH11" s="599"/>
      <c r="DI11" s="599"/>
      <c r="DJ11" s="599"/>
      <c r="DK11" s="599"/>
      <c r="DL11" s="599"/>
      <c r="DM11" s="599"/>
      <c r="DN11" s="599"/>
      <c r="DO11" s="599"/>
      <c r="DP11" s="600"/>
      <c r="DQ11" s="607">
        <v>397839</v>
      </c>
      <c r="DR11" s="599"/>
      <c r="DS11" s="599"/>
      <c r="DT11" s="599"/>
      <c r="DU11" s="599"/>
      <c r="DV11" s="599"/>
      <c r="DW11" s="599"/>
      <c r="DX11" s="599"/>
      <c r="DY11" s="599"/>
      <c r="DZ11" s="599"/>
      <c r="EA11" s="599"/>
      <c r="EB11" s="599"/>
      <c r="EC11" s="608"/>
    </row>
    <row r="12" spans="2:143" ht="11.25" customHeight="1" x14ac:dyDescent="0.15">
      <c r="B12" s="595" t="s">
        <v>180</v>
      </c>
      <c r="C12" s="596"/>
      <c r="D12" s="596"/>
      <c r="E12" s="596"/>
      <c r="F12" s="596"/>
      <c r="G12" s="596"/>
      <c r="H12" s="596"/>
      <c r="I12" s="596"/>
      <c r="J12" s="596"/>
      <c r="K12" s="596"/>
      <c r="L12" s="596"/>
      <c r="M12" s="596"/>
      <c r="N12" s="596"/>
      <c r="O12" s="596"/>
      <c r="P12" s="596"/>
      <c r="Q12" s="597"/>
      <c r="R12" s="598">
        <v>26558</v>
      </c>
      <c r="S12" s="599"/>
      <c r="T12" s="599"/>
      <c r="U12" s="599"/>
      <c r="V12" s="599"/>
      <c r="W12" s="599"/>
      <c r="X12" s="599"/>
      <c r="Y12" s="600"/>
      <c r="Z12" s="601">
        <v>0.3</v>
      </c>
      <c r="AA12" s="601"/>
      <c r="AB12" s="601"/>
      <c r="AC12" s="601"/>
      <c r="AD12" s="602">
        <v>26558</v>
      </c>
      <c r="AE12" s="602"/>
      <c r="AF12" s="602"/>
      <c r="AG12" s="602"/>
      <c r="AH12" s="602"/>
      <c r="AI12" s="602"/>
      <c r="AJ12" s="602"/>
      <c r="AK12" s="602"/>
      <c r="AL12" s="603">
        <v>0.5</v>
      </c>
      <c r="AM12" s="604"/>
      <c r="AN12" s="604"/>
      <c r="AO12" s="605"/>
      <c r="AP12" s="595" t="s">
        <v>181</v>
      </c>
      <c r="AQ12" s="596"/>
      <c r="AR12" s="596"/>
      <c r="AS12" s="596"/>
      <c r="AT12" s="596"/>
      <c r="AU12" s="596"/>
      <c r="AV12" s="596"/>
      <c r="AW12" s="596"/>
      <c r="AX12" s="596"/>
      <c r="AY12" s="596"/>
      <c r="AZ12" s="596"/>
      <c r="BA12" s="596"/>
      <c r="BB12" s="596"/>
      <c r="BC12" s="596"/>
      <c r="BD12" s="596"/>
      <c r="BE12" s="596"/>
      <c r="BF12" s="597"/>
      <c r="BG12" s="598">
        <v>784167</v>
      </c>
      <c r="BH12" s="599"/>
      <c r="BI12" s="599"/>
      <c r="BJ12" s="599"/>
      <c r="BK12" s="599"/>
      <c r="BL12" s="599"/>
      <c r="BM12" s="599"/>
      <c r="BN12" s="600"/>
      <c r="BO12" s="601">
        <v>57.4</v>
      </c>
      <c r="BP12" s="601"/>
      <c r="BQ12" s="601"/>
      <c r="BR12" s="601"/>
      <c r="BS12" s="602" t="s">
        <v>62</v>
      </c>
      <c r="BT12" s="602"/>
      <c r="BU12" s="602"/>
      <c r="BV12" s="602"/>
      <c r="BW12" s="602"/>
      <c r="BX12" s="602"/>
      <c r="BY12" s="602"/>
      <c r="BZ12" s="602"/>
      <c r="CA12" s="602"/>
      <c r="CB12" s="606"/>
      <c r="CD12" s="595" t="s">
        <v>182</v>
      </c>
      <c r="CE12" s="596"/>
      <c r="CF12" s="596"/>
      <c r="CG12" s="596"/>
      <c r="CH12" s="596"/>
      <c r="CI12" s="596"/>
      <c r="CJ12" s="596"/>
      <c r="CK12" s="596"/>
      <c r="CL12" s="596"/>
      <c r="CM12" s="596"/>
      <c r="CN12" s="596"/>
      <c r="CO12" s="596"/>
      <c r="CP12" s="596"/>
      <c r="CQ12" s="597"/>
      <c r="CR12" s="598">
        <v>148371</v>
      </c>
      <c r="CS12" s="599"/>
      <c r="CT12" s="599"/>
      <c r="CU12" s="599"/>
      <c r="CV12" s="599"/>
      <c r="CW12" s="599"/>
      <c r="CX12" s="599"/>
      <c r="CY12" s="600"/>
      <c r="CZ12" s="601">
        <v>1.9</v>
      </c>
      <c r="DA12" s="601"/>
      <c r="DB12" s="601"/>
      <c r="DC12" s="601"/>
      <c r="DD12" s="607">
        <v>53029</v>
      </c>
      <c r="DE12" s="599"/>
      <c r="DF12" s="599"/>
      <c r="DG12" s="599"/>
      <c r="DH12" s="599"/>
      <c r="DI12" s="599"/>
      <c r="DJ12" s="599"/>
      <c r="DK12" s="599"/>
      <c r="DL12" s="599"/>
      <c r="DM12" s="599"/>
      <c r="DN12" s="599"/>
      <c r="DO12" s="599"/>
      <c r="DP12" s="600"/>
      <c r="DQ12" s="607">
        <v>76776</v>
      </c>
      <c r="DR12" s="599"/>
      <c r="DS12" s="599"/>
      <c r="DT12" s="599"/>
      <c r="DU12" s="599"/>
      <c r="DV12" s="599"/>
      <c r="DW12" s="599"/>
      <c r="DX12" s="599"/>
      <c r="DY12" s="599"/>
      <c r="DZ12" s="599"/>
      <c r="EA12" s="599"/>
      <c r="EB12" s="599"/>
      <c r="EC12" s="608"/>
    </row>
    <row r="13" spans="2:143" ht="11.25" customHeight="1" x14ac:dyDescent="0.15">
      <c r="B13" s="595" t="s">
        <v>183</v>
      </c>
      <c r="C13" s="596"/>
      <c r="D13" s="596"/>
      <c r="E13" s="596"/>
      <c r="F13" s="596"/>
      <c r="G13" s="596"/>
      <c r="H13" s="596"/>
      <c r="I13" s="596"/>
      <c r="J13" s="596"/>
      <c r="K13" s="596"/>
      <c r="L13" s="596"/>
      <c r="M13" s="596"/>
      <c r="N13" s="596"/>
      <c r="O13" s="596"/>
      <c r="P13" s="596"/>
      <c r="Q13" s="597"/>
      <c r="R13" s="598" t="s">
        <v>62</v>
      </c>
      <c r="S13" s="599"/>
      <c r="T13" s="599"/>
      <c r="U13" s="599"/>
      <c r="V13" s="599"/>
      <c r="W13" s="599"/>
      <c r="X13" s="599"/>
      <c r="Y13" s="600"/>
      <c r="Z13" s="601" t="s">
        <v>62</v>
      </c>
      <c r="AA13" s="601"/>
      <c r="AB13" s="601"/>
      <c r="AC13" s="601"/>
      <c r="AD13" s="602" t="s">
        <v>62</v>
      </c>
      <c r="AE13" s="602"/>
      <c r="AF13" s="602"/>
      <c r="AG13" s="602"/>
      <c r="AH13" s="602"/>
      <c r="AI13" s="602"/>
      <c r="AJ13" s="602"/>
      <c r="AK13" s="602"/>
      <c r="AL13" s="603" t="s">
        <v>62</v>
      </c>
      <c r="AM13" s="604"/>
      <c r="AN13" s="604"/>
      <c r="AO13" s="605"/>
      <c r="AP13" s="595" t="s">
        <v>184</v>
      </c>
      <c r="AQ13" s="596"/>
      <c r="AR13" s="596"/>
      <c r="AS13" s="596"/>
      <c r="AT13" s="596"/>
      <c r="AU13" s="596"/>
      <c r="AV13" s="596"/>
      <c r="AW13" s="596"/>
      <c r="AX13" s="596"/>
      <c r="AY13" s="596"/>
      <c r="AZ13" s="596"/>
      <c r="BA13" s="596"/>
      <c r="BB13" s="596"/>
      <c r="BC13" s="596"/>
      <c r="BD13" s="596"/>
      <c r="BE13" s="596"/>
      <c r="BF13" s="597"/>
      <c r="BG13" s="598">
        <v>755817</v>
      </c>
      <c r="BH13" s="599"/>
      <c r="BI13" s="599"/>
      <c r="BJ13" s="599"/>
      <c r="BK13" s="599"/>
      <c r="BL13" s="599"/>
      <c r="BM13" s="599"/>
      <c r="BN13" s="600"/>
      <c r="BO13" s="601">
        <v>55.3</v>
      </c>
      <c r="BP13" s="601"/>
      <c r="BQ13" s="601"/>
      <c r="BR13" s="601"/>
      <c r="BS13" s="602" t="s">
        <v>62</v>
      </c>
      <c r="BT13" s="602"/>
      <c r="BU13" s="602"/>
      <c r="BV13" s="602"/>
      <c r="BW13" s="602"/>
      <c r="BX13" s="602"/>
      <c r="BY13" s="602"/>
      <c r="BZ13" s="602"/>
      <c r="CA13" s="602"/>
      <c r="CB13" s="606"/>
      <c r="CD13" s="595" t="s">
        <v>185</v>
      </c>
      <c r="CE13" s="596"/>
      <c r="CF13" s="596"/>
      <c r="CG13" s="596"/>
      <c r="CH13" s="596"/>
      <c r="CI13" s="596"/>
      <c r="CJ13" s="596"/>
      <c r="CK13" s="596"/>
      <c r="CL13" s="596"/>
      <c r="CM13" s="596"/>
      <c r="CN13" s="596"/>
      <c r="CO13" s="596"/>
      <c r="CP13" s="596"/>
      <c r="CQ13" s="597"/>
      <c r="CR13" s="598">
        <v>497095</v>
      </c>
      <c r="CS13" s="599"/>
      <c r="CT13" s="599"/>
      <c r="CU13" s="599"/>
      <c r="CV13" s="599"/>
      <c r="CW13" s="599"/>
      <c r="CX13" s="599"/>
      <c r="CY13" s="600"/>
      <c r="CZ13" s="601">
        <v>6.5</v>
      </c>
      <c r="DA13" s="601"/>
      <c r="DB13" s="601"/>
      <c r="DC13" s="601"/>
      <c r="DD13" s="607">
        <v>232163</v>
      </c>
      <c r="DE13" s="599"/>
      <c r="DF13" s="599"/>
      <c r="DG13" s="599"/>
      <c r="DH13" s="599"/>
      <c r="DI13" s="599"/>
      <c r="DJ13" s="599"/>
      <c r="DK13" s="599"/>
      <c r="DL13" s="599"/>
      <c r="DM13" s="599"/>
      <c r="DN13" s="599"/>
      <c r="DO13" s="599"/>
      <c r="DP13" s="600"/>
      <c r="DQ13" s="607">
        <v>309700</v>
      </c>
      <c r="DR13" s="599"/>
      <c r="DS13" s="599"/>
      <c r="DT13" s="599"/>
      <c r="DU13" s="599"/>
      <c r="DV13" s="599"/>
      <c r="DW13" s="599"/>
      <c r="DX13" s="599"/>
      <c r="DY13" s="599"/>
      <c r="DZ13" s="599"/>
      <c r="EA13" s="599"/>
      <c r="EB13" s="599"/>
      <c r="EC13" s="608"/>
    </row>
    <row r="14" spans="2:143" ht="11.25" customHeight="1" x14ac:dyDescent="0.15">
      <c r="B14" s="595" t="s">
        <v>186</v>
      </c>
      <c r="C14" s="596"/>
      <c r="D14" s="596"/>
      <c r="E14" s="596"/>
      <c r="F14" s="596"/>
      <c r="G14" s="596"/>
      <c r="H14" s="596"/>
      <c r="I14" s="596"/>
      <c r="J14" s="596"/>
      <c r="K14" s="596"/>
      <c r="L14" s="596"/>
      <c r="M14" s="596"/>
      <c r="N14" s="596"/>
      <c r="O14" s="596"/>
      <c r="P14" s="596"/>
      <c r="Q14" s="597"/>
      <c r="R14" s="598">
        <v>794</v>
      </c>
      <c r="S14" s="599"/>
      <c r="T14" s="599"/>
      <c r="U14" s="599"/>
      <c r="V14" s="599"/>
      <c r="W14" s="599"/>
      <c r="X14" s="599"/>
      <c r="Y14" s="600"/>
      <c r="Z14" s="601">
        <v>0</v>
      </c>
      <c r="AA14" s="601"/>
      <c r="AB14" s="601"/>
      <c r="AC14" s="601"/>
      <c r="AD14" s="602">
        <v>794</v>
      </c>
      <c r="AE14" s="602"/>
      <c r="AF14" s="602"/>
      <c r="AG14" s="602"/>
      <c r="AH14" s="602"/>
      <c r="AI14" s="602"/>
      <c r="AJ14" s="602"/>
      <c r="AK14" s="602"/>
      <c r="AL14" s="603">
        <v>0</v>
      </c>
      <c r="AM14" s="604"/>
      <c r="AN14" s="604"/>
      <c r="AO14" s="605"/>
      <c r="AP14" s="595" t="s">
        <v>187</v>
      </c>
      <c r="AQ14" s="596"/>
      <c r="AR14" s="596"/>
      <c r="AS14" s="596"/>
      <c r="AT14" s="596"/>
      <c r="AU14" s="596"/>
      <c r="AV14" s="596"/>
      <c r="AW14" s="596"/>
      <c r="AX14" s="596"/>
      <c r="AY14" s="596"/>
      <c r="AZ14" s="596"/>
      <c r="BA14" s="596"/>
      <c r="BB14" s="596"/>
      <c r="BC14" s="596"/>
      <c r="BD14" s="596"/>
      <c r="BE14" s="596"/>
      <c r="BF14" s="597"/>
      <c r="BG14" s="598">
        <v>49038</v>
      </c>
      <c r="BH14" s="599"/>
      <c r="BI14" s="599"/>
      <c r="BJ14" s="599"/>
      <c r="BK14" s="599"/>
      <c r="BL14" s="599"/>
      <c r="BM14" s="599"/>
      <c r="BN14" s="600"/>
      <c r="BO14" s="601">
        <v>3.6</v>
      </c>
      <c r="BP14" s="601"/>
      <c r="BQ14" s="601"/>
      <c r="BR14" s="601"/>
      <c r="BS14" s="602" t="s">
        <v>62</v>
      </c>
      <c r="BT14" s="602"/>
      <c r="BU14" s="602"/>
      <c r="BV14" s="602"/>
      <c r="BW14" s="602"/>
      <c r="BX14" s="602"/>
      <c r="BY14" s="602"/>
      <c r="BZ14" s="602"/>
      <c r="CA14" s="602"/>
      <c r="CB14" s="606"/>
      <c r="CD14" s="595" t="s">
        <v>188</v>
      </c>
      <c r="CE14" s="596"/>
      <c r="CF14" s="596"/>
      <c r="CG14" s="596"/>
      <c r="CH14" s="596"/>
      <c r="CI14" s="596"/>
      <c r="CJ14" s="596"/>
      <c r="CK14" s="596"/>
      <c r="CL14" s="596"/>
      <c r="CM14" s="596"/>
      <c r="CN14" s="596"/>
      <c r="CO14" s="596"/>
      <c r="CP14" s="596"/>
      <c r="CQ14" s="597"/>
      <c r="CR14" s="598">
        <v>224455</v>
      </c>
      <c r="CS14" s="599"/>
      <c r="CT14" s="599"/>
      <c r="CU14" s="599"/>
      <c r="CV14" s="599"/>
      <c r="CW14" s="599"/>
      <c r="CX14" s="599"/>
      <c r="CY14" s="600"/>
      <c r="CZ14" s="601">
        <v>2.9</v>
      </c>
      <c r="DA14" s="601"/>
      <c r="DB14" s="601"/>
      <c r="DC14" s="601"/>
      <c r="DD14" s="607">
        <v>22062</v>
      </c>
      <c r="DE14" s="599"/>
      <c r="DF14" s="599"/>
      <c r="DG14" s="599"/>
      <c r="DH14" s="599"/>
      <c r="DI14" s="599"/>
      <c r="DJ14" s="599"/>
      <c r="DK14" s="599"/>
      <c r="DL14" s="599"/>
      <c r="DM14" s="599"/>
      <c r="DN14" s="599"/>
      <c r="DO14" s="599"/>
      <c r="DP14" s="600"/>
      <c r="DQ14" s="607">
        <v>211446</v>
      </c>
      <c r="DR14" s="599"/>
      <c r="DS14" s="599"/>
      <c r="DT14" s="599"/>
      <c r="DU14" s="599"/>
      <c r="DV14" s="599"/>
      <c r="DW14" s="599"/>
      <c r="DX14" s="599"/>
      <c r="DY14" s="599"/>
      <c r="DZ14" s="599"/>
      <c r="EA14" s="599"/>
      <c r="EB14" s="599"/>
      <c r="EC14" s="608"/>
    </row>
    <row r="15" spans="2:143" ht="11.25" customHeight="1" x14ac:dyDescent="0.15">
      <c r="B15" s="595" t="s">
        <v>189</v>
      </c>
      <c r="C15" s="596"/>
      <c r="D15" s="596"/>
      <c r="E15" s="596"/>
      <c r="F15" s="596"/>
      <c r="G15" s="596"/>
      <c r="H15" s="596"/>
      <c r="I15" s="596"/>
      <c r="J15" s="596"/>
      <c r="K15" s="596"/>
      <c r="L15" s="596"/>
      <c r="M15" s="596"/>
      <c r="N15" s="596"/>
      <c r="O15" s="596"/>
      <c r="P15" s="596"/>
      <c r="Q15" s="597"/>
      <c r="R15" s="598" t="s">
        <v>62</v>
      </c>
      <c r="S15" s="599"/>
      <c r="T15" s="599"/>
      <c r="U15" s="599"/>
      <c r="V15" s="599"/>
      <c r="W15" s="599"/>
      <c r="X15" s="599"/>
      <c r="Y15" s="600"/>
      <c r="Z15" s="601" t="s">
        <v>62</v>
      </c>
      <c r="AA15" s="601"/>
      <c r="AB15" s="601"/>
      <c r="AC15" s="601"/>
      <c r="AD15" s="602" t="s">
        <v>62</v>
      </c>
      <c r="AE15" s="602"/>
      <c r="AF15" s="602"/>
      <c r="AG15" s="602"/>
      <c r="AH15" s="602"/>
      <c r="AI15" s="602"/>
      <c r="AJ15" s="602"/>
      <c r="AK15" s="602"/>
      <c r="AL15" s="603" t="s">
        <v>62</v>
      </c>
      <c r="AM15" s="604"/>
      <c r="AN15" s="604"/>
      <c r="AO15" s="605"/>
      <c r="AP15" s="595" t="s">
        <v>190</v>
      </c>
      <c r="AQ15" s="596"/>
      <c r="AR15" s="596"/>
      <c r="AS15" s="596"/>
      <c r="AT15" s="596"/>
      <c r="AU15" s="596"/>
      <c r="AV15" s="596"/>
      <c r="AW15" s="596"/>
      <c r="AX15" s="596"/>
      <c r="AY15" s="596"/>
      <c r="AZ15" s="596"/>
      <c r="BA15" s="596"/>
      <c r="BB15" s="596"/>
      <c r="BC15" s="596"/>
      <c r="BD15" s="596"/>
      <c r="BE15" s="596"/>
      <c r="BF15" s="597"/>
      <c r="BG15" s="598">
        <v>61735</v>
      </c>
      <c r="BH15" s="599"/>
      <c r="BI15" s="599"/>
      <c r="BJ15" s="599"/>
      <c r="BK15" s="599"/>
      <c r="BL15" s="599"/>
      <c r="BM15" s="599"/>
      <c r="BN15" s="600"/>
      <c r="BO15" s="601">
        <v>4.5</v>
      </c>
      <c r="BP15" s="601"/>
      <c r="BQ15" s="601"/>
      <c r="BR15" s="601"/>
      <c r="BS15" s="602" t="s">
        <v>62</v>
      </c>
      <c r="BT15" s="602"/>
      <c r="BU15" s="602"/>
      <c r="BV15" s="602"/>
      <c r="BW15" s="602"/>
      <c r="BX15" s="602"/>
      <c r="BY15" s="602"/>
      <c r="BZ15" s="602"/>
      <c r="CA15" s="602"/>
      <c r="CB15" s="606"/>
      <c r="CD15" s="595" t="s">
        <v>191</v>
      </c>
      <c r="CE15" s="596"/>
      <c r="CF15" s="596"/>
      <c r="CG15" s="596"/>
      <c r="CH15" s="596"/>
      <c r="CI15" s="596"/>
      <c r="CJ15" s="596"/>
      <c r="CK15" s="596"/>
      <c r="CL15" s="596"/>
      <c r="CM15" s="596"/>
      <c r="CN15" s="596"/>
      <c r="CO15" s="596"/>
      <c r="CP15" s="596"/>
      <c r="CQ15" s="597"/>
      <c r="CR15" s="598">
        <v>649509</v>
      </c>
      <c r="CS15" s="599"/>
      <c r="CT15" s="599"/>
      <c r="CU15" s="599"/>
      <c r="CV15" s="599"/>
      <c r="CW15" s="599"/>
      <c r="CX15" s="599"/>
      <c r="CY15" s="600"/>
      <c r="CZ15" s="601">
        <v>8.5</v>
      </c>
      <c r="DA15" s="601"/>
      <c r="DB15" s="601"/>
      <c r="DC15" s="601"/>
      <c r="DD15" s="607">
        <v>63088</v>
      </c>
      <c r="DE15" s="599"/>
      <c r="DF15" s="599"/>
      <c r="DG15" s="599"/>
      <c r="DH15" s="599"/>
      <c r="DI15" s="599"/>
      <c r="DJ15" s="599"/>
      <c r="DK15" s="599"/>
      <c r="DL15" s="599"/>
      <c r="DM15" s="599"/>
      <c r="DN15" s="599"/>
      <c r="DO15" s="599"/>
      <c r="DP15" s="600"/>
      <c r="DQ15" s="607">
        <v>527933</v>
      </c>
      <c r="DR15" s="599"/>
      <c r="DS15" s="599"/>
      <c r="DT15" s="599"/>
      <c r="DU15" s="599"/>
      <c r="DV15" s="599"/>
      <c r="DW15" s="599"/>
      <c r="DX15" s="599"/>
      <c r="DY15" s="599"/>
      <c r="DZ15" s="599"/>
      <c r="EA15" s="599"/>
      <c r="EB15" s="599"/>
      <c r="EC15" s="608"/>
    </row>
    <row r="16" spans="2:143" ht="11.25" customHeight="1" x14ac:dyDescent="0.15">
      <c r="B16" s="595" t="s">
        <v>192</v>
      </c>
      <c r="C16" s="596"/>
      <c r="D16" s="596"/>
      <c r="E16" s="596"/>
      <c r="F16" s="596"/>
      <c r="G16" s="596"/>
      <c r="H16" s="596"/>
      <c r="I16" s="596"/>
      <c r="J16" s="596"/>
      <c r="K16" s="596"/>
      <c r="L16" s="596"/>
      <c r="M16" s="596"/>
      <c r="N16" s="596"/>
      <c r="O16" s="596"/>
      <c r="P16" s="596"/>
      <c r="Q16" s="597"/>
      <c r="R16" s="598">
        <v>8398</v>
      </c>
      <c r="S16" s="599"/>
      <c r="T16" s="599"/>
      <c r="U16" s="599"/>
      <c r="V16" s="599"/>
      <c r="W16" s="599"/>
      <c r="X16" s="599"/>
      <c r="Y16" s="600"/>
      <c r="Z16" s="601">
        <v>0.1</v>
      </c>
      <c r="AA16" s="601"/>
      <c r="AB16" s="601"/>
      <c r="AC16" s="601"/>
      <c r="AD16" s="602">
        <v>8398</v>
      </c>
      <c r="AE16" s="602"/>
      <c r="AF16" s="602"/>
      <c r="AG16" s="602"/>
      <c r="AH16" s="602"/>
      <c r="AI16" s="602"/>
      <c r="AJ16" s="602"/>
      <c r="AK16" s="602"/>
      <c r="AL16" s="603">
        <v>0.2</v>
      </c>
      <c r="AM16" s="604"/>
      <c r="AN16" s="604"/>
      <c r="AO16" s="605"/>
      <c r="AP16" s="595" t="s">
        <v>193</v>
      </c>
      <c r="AQ16" s="596"/>
      <c r="AR16" s="596"/>
      <c r="AS16" s="596"/>
      <c r="AT16" s="596"/>
      <c r="AU16" s="596"/>
      <c r="AV16" s="596"/>
      <c r="AW16" s="596"/>
      <c r="AX16" s="596"/>
      <c r="AY16" s="596"/>
      <c r="AZ16" s="596"/>
      <c r="BA16" s="596"/>
      <c r="BB16" s="596"/>
      <c r="BC16" s="596"/>
      <c r="BD16" s="596"/>
      <c r="BE16" s="596"/>
      <c r="BF16" s="597"/>
      <c r="BG16" s="598" t="s">
        <v>62</v>
      </c>
      <c r="BH16" s="599"/>
      <c r="BI16" s="599"/>
      <c r="BJ16" s="599"/>
      <c r="BK16" s="599"/>
      <c r="BL16" s="599"/>
      <c r="BM16" s="599"/>
      <c r="BN16" s="600"/>
      <c r="BO16" s="601" t="s">
        <v>62</v>
      </c>
      <c r="BP16" s="601"/>
      <c r="BQ16" s="601"/>
      <c r="BR16" s="601"/>
      <c r="BS16" s="602" t="s">
        <v>62</v>
      </c>
      <c r="BT16" s="602"/>
      <c r="BU16" s="602"/>
      <c r="BV16" s="602"/>
      <c r="BW16" s="602"/>
      <c r="BX16" s="602"/>
      <c r="BY16" s="602"/>
      <c r="BZ16" s="602"/>
      <c r="CA16" s="602"/>
      <c r="CB16" s="606"/>
      <c r="CD16" s="595" t="s">
        <v>194</v>
      </c>
      <c r="CE16" s="596"/>
      <c r="CF16" s="596"/>
      <c r="CG16" s="596"/>
      <c r="CH16" s="596"/>
      <c r="CI16" s="596"/>
      <c r="CJ16" s="596"/>
      <c r="CK16" s="596"/>
      <c r="CL16" s="596"/>
      <c r="CM16" s="596"/>
      <c r="CN16" s="596"/>
      <c r="CO16" s="596"/>
      <c r="CP16" s="596"/>
      <c r="CQ16" s="597"/>
      <c r="CR16" s="598">
        <v>19582</v>
      </c>
      <c r="CS16" s="599"/>
      <c r="CT16" s="599"/>
      <c r="CU16" s="599"/>
      <c r="CV16" s="599"/>
      <c r="CW16" s="599"/>
      <c r="CX16" s="599"/>
      <c r="CY16" s="600"/>
      <c r="CZ16" s="601">
        <v>0.3</v>
      </c>
      <c r="DA16" s="601"/>
      <c r="DB16" s="601"/>
      <c r="DC16" s="601"/>
      <c r="DD16" s="607" t="s">
        <v>62</v>
      </c>
      <c r="DE16" s="599"/>
      <c r="DF16" s="599"/>
      <c r="DG16" s="599"/>
      <c r="DH16" s="599"/>
      <c r="DI16" s="599"/>
      <c r="DJ16" s="599"/>
      <c r="DK16" s="599"/>
      <c r="DL16" s="599"/>
      <c r="DM16" s="599"/>
      <c r="DN16" s="599"/>
      <c r="DO16" s="599"/>
      <c r="DP16" s="600"/>
      <c r="DQ16" s="607">
        <v>9932</v>
      </c>
      <c r="DR16" s="599"/>
      <c r="DS16" s="599"/>
      <c r="DT16" s="599"/>
      <c r="DU16" s="599"/>
      <c r="DV16" s="599"/>
      <c r="DW16" s="599"/>
      <c r="DX16" s="599"/>
      <c r="DY16" s="599"/>
      <c r="DZ16" s="599"/>
      <c r="EA16" s="599"/>
      <c r="EB16" s="599"/>
      <c r="EC16" s="608"/>
    </row>
    <row r="17" spans="2:133" ht="11.25" customHeight="1" x14ac:dyDescent="0.15">
      <c r="B17" s="595" t="s">
        <v>195</v>
      </c>
      <c r="C17" s="596"/>
      <c r="D17" s="596"/>
      <c r="E17" s="596"/>
      <c r="F17" s="596"/>
      <c r="G17" s="596"/>
      <c r="H17" s="596"/>
      <c r="I17" s="596"/>
      <c r="J17" s="596"/>
      <c r="K17" s="596"/>
      <c r="L17" s="596"/>
      <c r="M17" s="596"/>
      <c r="N17" s="596"/>
      <c r="O17" s="596"/>
      <c r="P17" s="596"/>
      <c r="Q17" s="597"/>
      <c r="R17" s="598">
        <v>13268</v>
      </c>
      <c r="S17" s="599"/>
      <c r="T17" s="599"/>
      <c r="U17" s="599"/>
      <c r="V17" s="599"/>
      <c r="W17" s="599"/>
      <c r="X17" s="599"/>
      <c r="Y17" s="600"/>
      <c r="Z17" s="601">
        <v>0.2</v>
      </c>
      <c r="AA17" s="601"/>
      <c r="AB17" s="601"/>
      <c r="AC17" s="601"/>
      <c r="AD17" s="602">
        <v>13268</v>
      </c>
      <c r="AE17" s="602"/>
      <c r="AF17" s="602"/>
      <c r="AG17" s="602"/>
      <c r="AH17" s="602"/>
      <c r="AI17" s="602"/>
      <c r="AJ17" s="602"/>
      <c r="AK17" s="602"/>
      <c r="AL17" s="603">
        <v>0.3</v>
      </c>
      <c r="AM17" s="604"/>
      <c r="AN17" s="604"/>
      <c r="AO17" s="605"/>
      <c r="AP17" s="595" t="s">
        <v>196</v>
      </c>
      <c r="AQ17" s="596"/>
      <c r="AR17" s="596"/>
      <c r="AS17" s="596"/>
      <c r="AT17" s="596"/>
      <c r="AU17" s="596"/>
      <c r="AV17" s="596"/>
      <c r="AW17" s="596"/>
      <c r="AX17" s="596"/>
      <c r="AY17" s="596"/>
      <c r="AZ17" s="596"/>
      <c r="BA17" s="596"/>
      <c r="BB17" s="596"/>
      <c r="BC17" s="596"/>
      <c r="BD17" s="596"/>
      <c r="BE17" s="596"/>
      <c r="BF17" s="597"/>
      <c r="BG17" s="598" t="s">
        <v>62</v>
      </c>
      <c r="BH17" s="599"/>
      <c r="BI17" s="599"/>
      <c r="BJ17" s="599"/>
      <c r="BK17" s="599"/>
      <c r="BL17" s="599"/>
      <c r="BM17" s="599"/>
      <c r="BN17" s="600"/>
      <c r="BO17" s="601" t="s">
        <v>62</v>
      </c>
      <c r="BP17" s="601"/>
      <c r="BQ17" s="601"/>
      <c r="BR17" s="601"/>
      <c r="BS17" s="602" t="s">
        <v>62</v>
      </c>
      <c r="BT17" s="602"/>
      <c r="BU17" s="602"/>
      <c r="BV17" s="602"/>
      <c r="BW17" s="602"/>
      <c r="BX17" s="602"/>
      <c r="BY17" s="602"/>
      <c r="BZ17" s="602"/>
      <c r="CA17" s="602"/>
      <c r="CB17" s="606"/>
      <c r="CD17" s="595" t="s">
        <v>197</v>
      </c>
      <c r="CE17" s="596"/>
      <c r="CF17" s="596"/>
      <c r="CG17" s="596"/>
      <c r="CH17" s="596"/>
      <c r="CI17" s="596"/>
      <c r="CJ17" s="596"/>
      <c r="CK17" s="596"/>
      <c r="CL17" s="596"/>
      <c r="CM17" s="596"/>
      <c r="CN17" s="596"/>
      <c r="CO17" s="596"/>
      <c r="CP17" s="596"/>
      <c r="CQ17" s="597"/>
      <c r="CR17" s="598">
        <v>1006494</v>
      </c>
      <c r="CS17" s="599"/>
      <c r="CT17" s="599"/>
      <c r="CU17" s="599"/>
      <c r="CV17" s="599"/>
      <c r="CW17" s="599"/>
      <c r="CX17" s="599"/>
      <c r="CY17" s="600"/>
      <c r="CZ17" s="601">
        <v>13.2</v>
      </c>
      <c r="DA17" s="601"/>
      <c r="DB17" s="601"/>
      <c r="DC17" s="601"/>
      <c r="DD17" s="607" t="s">
        <v>62</v>
      </c>
      <c r="DE17" s="599"/>
      <c r="DF17" s="599"/>
      <c r="DG17" s="599"/>
      <c r="DH17" s="599"/>
      <c r="DI17" s="599"/>
      <c r="DJ17" s="599"/>
      <c r="DK17" s="599"/>
      <c r="DL17" s="599"/>
      <c r="DM17" s="599"/>
      <c r="DN17" s="599"/>
      <c r="DO17" s="599"/>
      <c r="DP17" s="600"/>
      <c r="DQ17" s="607">
        <v>998912</v>
      </c>
      <c r="DR17" s="599"/>
      <c r="DS17" s="599"/>
      <c r="DT17" s="599"/>
      <c r="DU17" s="599"/>
      <c r="DV17" s="599"/>
      <c r="DW17" s="599"/>
      <c r="DX17" s="599"/>
      <c r="DY17" s="599"/>
      <c r="DZ17" s="599"/>
      <c r="EA17" s="599"/>
      <c r="EB17" s="599"/>
      <c r="EC17" s="608"/>
    </row>
    <row r="18" spans="2:133" ht="11.25" customHeight="1" x14ac:dyDescent="0.15">
      <c r="B18" s="595" t="s">
        <v>198</v>
      </c>
      <c r="C18" s="596"/>
      <c r="D18" s="596"/>
      <c r="E18" s="596"/>
      <c r="F18" s="596"/>
      <c r="G18" s="596"/>
      <c r="H18" s="596"/>
      <c r="I18" s="596"/>
      <c r="J18" s="596"/>
      <c r="K18" s="596"/>
      <c r="L18" s="596"/>
      <c r="M18" s="596"/>
      <c r="N18" s="596"/>
      <c r="O18" s="596"/>
      <c r="P18" s="596"/>
      <c r="Q18" s="597"/>
      <c r="R18" s="598">
        <v>7153</v>
      </c>
      <c r="S18" s="599"/>
      <c r="T18" s="599"/>
      <c r="U18" s="599"/>
      <c r="V18" s="599"/>
      <c r="W18" s="599"/>
      <c r="X18" s="599"/>
      <c r="Y18" s="600"/>
      <c r="Z18" s="601">
        <v>0.1</v>
      </c>
      <c r="AA18" s="601"/>
      <c r="AB18" s="601"/>
      <c r="AC18" s="601"/>
      <c r="AD18" s="602">
        <v>7153</v>
      </c>
      <c r="AE18" s="602"/>
      <c r="AF18" s="602"/>
      <c r="AG18" s="602"/>
      <c r="AH18" s="602"/>
      <c r="AI18" s="602"/>
      <c r="AJ18" s="602"/>
      <c r="AK18" s="602"/>
      <c r="AL18" s="603">
        <v>0.1</v>
      </c>
      <c r="AM18" s="604"/>
      <c r="AN18" s="604"/>
      <c r="AO18" s="605"/>
      <c r="AP18" s="595" t="s">
        <v>199</v>
      </c>
      <c r="AQ18" s="596"/>
      <c r="AR18" s="596"/>
      <c r="AS18" s="596"/>
      <c r="AT18" s="596"/>
      <c r="AU18" s="596"/>
      <c r="AV18" s="596"/>
      <c r="AW18" s="596"/>
      <c r="AX18" s="596"/>
      <c r="AY18" s="596"/>
      <c r="AZ18" s="596"/>
      <c r="BA18" s="596"/>
      <c r="BB18" s="596"/>
      <c r="BC18" s="596"/>
      <c r="BD18" s="596"/>
      <c r="BE18" s="596"/>
      <c r="BF18" s="597"/>
      <c r="BG18" s="598" t="s">
        <v>62</v>
      </c>
      <c r="BH18" s="599"/>
      <c r="BI18" s="599"/>
      <c r="BJ18" s="599"/>
      <c r="BK18" s="599"/>
      <c r="BL18" s="599"/>
      <c r="BM18" s="599"/>
      <c r="BN18" s="600"/>
      <c r="BO18" s="601" t="s">
        <v>62</v>
      </c>
      <c r="BP18" s="601"/>
      <c r="BQ18" s="601"/>
      <c r="BR18" s="601"/>
      <c r="BS18" s="602" t="s">
        <v>62</v>
      </c>
      <c r="BT18" s="602"/>
      <c r="BU18" s="602"/>
      <c r="BV18" s="602"/>
      <c r="BW18" s="602"/>
      <c r="BX18" s="602"/>
      <c r="BY18" s="602"/>
      <c r="BZ18" s="602"/>
      <c r="CA18" s="602"/>
      <c r="CB18" s="606"/>
      <c r="CD18" s="595" t="s">
        <v>200</v>
      </c>
      <c r="CE18" s="596"/>
      <c r="CF18" s="596"/>
      <c r="CG18" s="596"/>
      <c r="CH18" s="596"/>
      <c r="CI18" s="596"/>
      <c r="CJ18" s="596"/>
      <c r="CK18" s="596"/>
      <c r="CL18" s="596"/>
      <c r="CM18" s="596"/>
      <c r="CN18" s="596"/>
      <c r="CO18" s="596"/>
      <c r="CP18" s="596"/>
      <c r="CQ18" s="597"/>
      <c r="CR18" s="598" t="s">
        <v>62</v>
      </c>
      <c r="CS18" s="599"/>
      <c r="CT18" s="599"/>
      <c r="CU18" s="599"/>
      <c r="CV18" s="599"/>
      <c r="CW18" s="599"/>
      <c r="CX18" s="599"/>
      <c r="CY18" s="600"/>
      <c r="CZ18" s="601" t="s">
        <v>62</v>
      </c>
      <c r="DA18" s="601"/>
      <c r="DB18" s="601"/>
      <c r="DC18" s="601"/>
      <c r="DD18" s="607" t="s">
        <v>62</v>
      </c>
      <c r="DE18" s="599"/>
      <c r="DF18" s="599"/>
      <c r="DG18" s="599"/>
      <c r="DH18" s="599"/>
      <c r="DI18" s="599"/>
      <c r="DJ18" s="599"/>
      <c r="DK18" s="599"/>
      <c r="DL18" s="599"/>
      <c r="DM18" s="599"/>
      <c r="DN18" s="599"/>
      <c r="DO18" s="599"/>
      <c r="DP18" s="600"/>
      <c r="DQ18" s="607" t="s">
        <v>62</v>
      </c>
      <c r="DR18" s="599"/>
      <c r="DS18" s="599"/>
      <c r="DT18" s="599"/>
      <c r="DU18" s="599"/>
      <c r="DV18" s="599"/>
      <c r="DW18" s="599"/>
      <c r="DX18" s="599"/>
      <c r="DY18" s="599"/>
      <c r="DZ18" s="599"/>
      <c r="EA18" s="599"/>
      <c r="EB18" s="599"/>
      <c r="EC18" s="608"/>
    </row>
    <row r="19" spans="2:133" ht="11.25" customHeight="1" x14ac:dyDescent="0.15">
      <c r="B19" s="595" t="s">
        <v>201</v>
      </c>
      <c r="C19" s="596"/>
      <c r="D19" s="596"/>
      <c r="E19" s="596"/>
      <c r="F19" s="596"/>
      <c r="G19" s="596"/>
      <c r="H19" s="596"/>
      <c r="I19" s="596"/>
      <c r="J19" s="596"/>
      <c r="K19" s="596"/>
      <c r="L19" s="596"/>
      <c r="M19" s="596"/>
      <c r="N19" s="596"/>
      <c r="O19" s="596"/>
      <c r="P19" s="596"/>
      <c r="Q19" s="597"/>
      <c r="R19" s="598">
        <v>7153</v>
      </c>
      <c r="S19" s="599"/>
      <c r="T19" s="599"/>
      <c r="U19" s="599"/>
      <c r="V19" s="599"/>
      <c r="W19" s="599"/>
      <c r="X19" s="599"/>
      <c r="Y19" s="600"/>
      <c r="Z19" s="601">
        <v>0.1</v>
      </c>
      <c r="AA19" s="601"/>
      <c r="AB19" s="601"/>
      <c r="AC19" s="601"/>
      <c r="AD19" s="602">
        <v>7153</v>
      </c>
      <c r="AE19" s="602"/>
      <c r="AF19" s="602"/>
      <c r="AG19" s="602"/>
      <c r="AH19" s="602"/>
      <c r="AI19" s="602"/>
      <c r="AJ19" s="602"/>
      <c r="AK19" s="602"/>
      <c r="AL19" s="603">
        <v>0.1</v>
      </c>
      <c r="AM19" s="604"/>
      <c r="AN19" s="604"/>
      <c r="AO19" s="605"/>
      <c r="AP19" s="595" t="s">
        <v>202</v>
      </c>
      <c r="AQ19" s="596"/>
      <c r="AR19" s="596"/>
      <c r="AS19" s="596"/>
      <c r="AT19" s="596"/>
      <c r="AU19" s="596"/>
      <c r="AV19" s="596"/>
      <c r="AW19" s="596"/>
      <c r="AX19" s="596"/>
      <c r="AY19" s="596"/>
      <c r="AZ19" s="596"/>
      <c r="BA19" s="596"/>
      <c r="BB19" s="596"/>
      <c r="BC19" s="596"/>
      <c r="BD19" s="596"/>
      <c r="BE19" s="596"/>
      <c r="BF19" s="597"/>
      <c r="BG19" s="598">
        <v>14083</v>
      </c>
      <c r="BH19" s="599"/>
      <c r="BI19" s="599"/>
      <c r="BJ19" s="599"/>
      <c r="BK19" s="599"/>
      <c r="BL19" s="599"/>
      <c r="BM19" s="599"/>
      <c r="BN19" s="600"/>
      <c r="BO19" s="601">
        <v>1</v>
      </c>
      <c r="BP19" s="601"/>
      <c r="BQ19" s="601"/>
      <c r="BR19" s="601"/>
      <c r="BS19" s="602" t="s">
        <v>62</v>
      </c>
      <c r="BT19" s="602"/>
      <c r="BU19" s="602"/>
      <c r="BV19" s="602"/>
      <c r="BW19" s="602"/>
      <c r="BX19" s="602"/>
      <c r="BY19" s="602"/>
      <c r="BZ19" s="602"/>
      <c r="CA19" s="602"/>
      <c r="CB19" s="606"/>
      <c r="CD19" s="595" t="s">
        <v>203</v>
      </c>
      <c r="CE19" s="596"/>
      <c r="CF19" s="596"/>
      <c r="CG19" s="596"/>
      <c r="CH19" s="596"/>
      <c r="CI19" s="596"/>
      <c r="CJ19" s="596"/>
      <c r="CK19" s="596"/>
      <c r="CL19" s="596"/>
      <c r="CM19" s="596"/>
      <c r="CN19" s="596"/>
      <c r="CO19" s="596"/>
      <c r="CP19" s="596"/>
      <c r="CQ19" s="597"/>
      <c r="CR19" s="598" t="s">
        <v>62</v>
      </c>
      <c r="CS19" s="599"/>
      <c r="CT19" s="599"/>
      <c r="CU19" s="599"/>
      <c r="CV19" s="599"/>
      <c r="CW19" s="599"/>
      <c r="CX19" s="599"/>
      <c r="CY19" s="600"/>
      <c r="CZ19" s="601" t="s">
        <v>62</v>
      </c>
      <c r="DA19" s="601"/>
      <c r="DB19" s="601"/>
      <c r="DC19" s="601"/>
      <c r="DD19" s="607" t="s">
        <v>62</v>
      </c>
      <c r="DE19" s="599"/>
      <c r="DF19" s="599"/>
      <c r="DG19" s="599"/>
      <c r="DH19" s="599"/>
      <c r="DI19" s="599"/>
      <c r="DJ19" s="599"/>
      <c r="DK19" s="599"/>
      <c r="DL19" s="599"/>
      <c r="DM19" s="599"/>
      <c r="DN19" s="599"/>
      <c r="DO19" s="599"/>
      <c r="DP19" s="600"/>
      <c r="DQ19" s="607" t="s">
        <v>62</v>
      </c>
      <c r="DR19" s="599"/>
      <c r="DS19" s="599"/>
      <c r="DT19" s="599"/>
      <c r="DU19" s="599"/>
      <c r="DV19" s="599"/>
      <c r="DW19" s="599"/>
      <c r="DX19" s="599"/>
      <c r="DY19" s="599"/>
      <c r="DZ19" s="599"/>
      <c r="EA19" s="599"/>
      <c r="EB19" s="599"/>
      <c r="EC19" s="608"/>
    </row>
    <row r="20" spans="2:133" ht="11.25" customHeight="1" x14ac:dyDescent="0.15">
      <c r="B20" s="611" t="s">
        <v>204</v>
      </c>
      <c r="C20" s="612"/>
      <c r="D20" s="612"/>
      <c r="E20" s="612"/>
      <c r="F20" s="612"/>
      <c r="G20" s="612"/>
      <c r="H20" s="612"/>
      <c r="I20" s="612"/>
      <c r="J20" s="612"/>
      <c r="K20" s="612"/>
      <c r="L20" s="612"/>
      <c r="M20" s="612"/>
      <c r="N20" s="612"/>
      <c r="O20" s="612"/>
      <c r="P20" s="612"/>
      <c r="Q20" s="613"/>
      <c r="R20" s="598" t="s">
        <v>62</v>
      </c>
      <c r="S20" s="599"/>
      <c r="T20" s="599"/>
      <c r="U20" s="599"/>
      <c r="V20" s="599"/>
      <c r="W20" s="599"/>
      <c r="X20" s="599"/>
      <c r="Y20" s="600"/>
      <c r="Z20" s="601" t="s">
        <v>62</v>
      </c>
      <c r="AA20" s="601"/>
      <c r="AB20" s="601"/>
      <c r="AC20" s="601"/>
      <c r="AD20" s="602" t="s">
        <v>62</v>
      </c>
      <c r="AE20" s="602"/>
      <c r="AF20" s="602"/>
      <c r="AG20" s="602"/>
      <c r="AH20" s="602"/>
      <c r="AI20" s="602"/>
      <c r="AJ20" s="602"/>
      <c r="AK20" s="602"/>
      <c r="AL20" s="603" t="s">
        <v>62</v>
      </c>
      <c r="AM20" s="604"/>
      <c r="AN20" s="604"/>
      <c r="AO20" s="605"/>
      <c r="AP20" s="595" t="s">
        <v>205</v>
      </c>
      <c r="AQ20" s="596"/>
      <c r="AR20" s="596"/>
      <c r="AS20" s="596"/>
      <c r="AT20" s="596"/>
      <c r="AU20" s="596"/>
      <c r="AV20" s="596"/>
      <c r="AW20" s="596"/>
      <c r="AX20" s="596"/>
      <c r="AY20" s="596"/>
      <c r="AZ20" s="596"/>
      <c r="BA20" s="596"/>
      <c r="BB20" s="596"/>
      <c r="BC20" s="596"/>
      <c r="BD20" s="596"/>
      <c r="BE20" s="596"/>
      <c r="BF20" s="597"/>
      <c r="BG20" s="598">
        <v>14083</v>
      </c>
      <c r="BH20" s="599"/>
      <c r="BI20" s="599"/>
      <c r="BJ20" s="599"/>
      <c r="BK20" s="599"/>
      <c r="BL20" s="599"/>
      <c r="BM20" s="599"/>
      <c r="BN20" s="600"/>
      <c r="BO20" s="601">
        <v>1</v>
      </c>
      <c r="BP20" s="601"/>
      <c r="BQ20" s="601"/>
      <c r="BR20" s="601"/>
      <c r="BS20" s="602" t="s">
        <v>62</v>
      </c>
      <c r="BT20" s="602"/>
      <c r="BU20" s="602"/>
      <c r="BV20" s="602"/>
      <c r="BW20" s="602"/>
      <c r="BX20" s="602"/>
      <c r="BY20" s="602"/>
      <c r="BZ20" s="602"/>
      <c r="CA20" s="602"/>
      <c r="CB20" s="606"/>
      <c r="CD20" s="595" t="s">
        <v>206</v>
      </c>
      <c r="CE20" s="596"/>
      <c r="CF20" s="596"/>
      <c r="CG20" s="596"/>
      <c r="CH20" s="596"/>
      <c r="CI20" s="596"/>
      <c r="CJ20" s="596"/>
      <c r="CK20" s="596"/>
      <c r="CL20" s="596"/>
      <c r="CM20" s="596"/>
      <c r="CN20" s="596"/>
      <c r="CO20" s="596"/>
      <c r="CP20" s="596"/>
      <c r="CQ20" s="597"/>
      <c r="CR20" s="598">
        <v>7634323</v>
      </c>
      <c r="CS20" s="599"/>
      <c r="CT20" s="599"/>
      <c r="CU20" s="599"/>
      <c r="CV20" s="599"/>
      <c r="CW20" s="599"/>
      <c r="CX20" s="599"/>
      <c r="CY20" s="600"/>
      <c r="CZ20" s="601">
        <v>100</v>
      </c>
      <c r="DA20" s="601"/>
      <c r="DB20" s="601"/>
      <c r="DC20" s="601"/>
      <c r="DD20" s="607">
        <v>577502</v>
      </c>
      <c r="DE20" s="599"/>
      <c r="DF20" s="599"/>
      <c r="DG20" s="599"/>
      <c r="DH20" s="599"/>
      <c r="DI20" s="599"/>
      <c r="DJ20" s="599"/>
      <c r="DK20" s="599"/>
      <c r="DL20" s="599"/>
      <c r="DM20" s="599"/>
      <c r="DN20" s="599"/>
      <c r="DO20" s="599"/>
      <c r="DP20" s="600"/>
      <c r="DQ20" s="607">
        <v>5866764</v>
      </c>
      <c r="DR20" s="599"/>
      <c r="DS20" s="599"/>
      <c r="DT20" s="599"/>
      <c r="DU20" s="599"/>
      <c r="DV20" s="599"/>
      <c r="DW20" s="599"/>
      <c r="DX20" s="599"/>
      <c r="DY20" s="599"/>
      <c r="DZ20" s="599"/>
      <c r="EA20" s="599"/>
      <c r="EB20" s="599"/>
      <c r="EC20" s="608"/>
    </row>
    <row r="21" spans="2:133" ht="11.25" customHeight="1" x14ac:dyDescent="0.15">
      <c r="B21" s="595" t="s">
        <v>207</v>
      </c>
      <c r="C21" s="596"/>
      <c r="D21" s="596"/>
      <c r="E21" s="596"/>
      <c r="F21" s="596"/>
      <c r="G21" s="596"/>
      <c r="H21" s="596"/>
      <c r="I21" s="596"/>
      <c r="J21" s="596"/>
      <c r="K21" s="596"/>
      <c r="L21" s="596"/>
      <c r="M21" s="596"/>
      <c r="N21" s="596"/>
      <c r="O21" s="596"/>
      <c r="P21" s="596"/>
      <c r="Q21" s="597"/>
      <c r="R21" s="598">
        <v>3723025</v>
      </c>
      <c r="S21" s="599"/>
      <c r="T21" s="599"/>
      <c r="U21" s="599"/>
      <c r="V21" s="599"/>
      <c r="W21" s="599"/>
      <c r="X21" s="599"/>
      <c r="Y21" s="600"/>
      <c r="Z21" s="601">
        <v>46.1</v>
      </c>
      <c r="AA21" s="601"/>
      <c r="AB21" s="601"/>
      <c r="AC21" s="601"/>
      <c r="AD21" s="602">
        <v>3500962</v>
      </c>
      <c r="AE21" s="602"/>
      <c r="AF21" s="602"/>
      <c r="AG21" s="602"/>
      <c r="AH21" s="602"/>
      <c r="AI21" s="602"/>
      <c r="AJ21" s="602"/>
      <c r="AK21" s="602"/>
      <c r="AL21" s="603">
        <v>66.3</v>
      </c>
      <c r="AM21" s="604"/>
      <c r="AN21" s="604"/>
      <c r="AO21" s="605"/>
      <c r="AP21" s="595" t="s">
        <v>208</v>
      </c>
      <c r="AQ21" s="614"/>
      <c r="AR21" s="614"/>
      <c r="AS21" s="614"/>
      <c r="AT21" s="614"/>
      <c r="AU21" s="614"/>
      <c r="AV21" s="614"/>
      <c r="AW21" s="614"/>
      <c r="AX21" s="614"/>
      <c r="AY21" s="614"/>
      <c r="AZ21" s="614"/>
      <c r="BA21" s="614"/>
      <c r="BB21" s="614"/>
      <c r="BC21" s="614"/>
      <c r="BD21" s="614"/>
      <c r="BE21" s="614"/>
      <c r="BF21" s="615"/>
      <c r="BG21" s="598">
        <v>14083</v>
      </c>
      <c r="BH21" s="599"/>
      <c r="BI21" s="599"/>
      <c r="BJ21" s="599"/>
      <c r="BK21" s="599"/>
      <c r="BL21" s="599"/>
      <c r="BM21" s="599"/>
      <c r="BN21" s="600"/>
      <c r="BO21" s="601">
        <v>1</v>
      </c>
      <c r="BP21" s="601"/>
      <c r="BQ21" s="601"/>
      <c r="BR21" s="601"/>
      <c r="BS21" s="602" t="s">
        <v>62</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15">
      <c r="B22" s="595" t="s">
        <v>209</v>
      </c>
      <c r="C22" s="596"/>
      <c r="D22" s="596"/>
      <c r="E22" s="596"/>
      <c r="F22" s="596"/>
      <c r="G22" s="596"/>
      <c r="H22" s="596"/>
      <c r="I22" s="596"/>
      <c r="J22" s="596"/>
      <c r="K22" s="596"/>
      <c r="L22" s="596"/>
      <c r="M22" s="596"/>
      <c r="N22" s="596"/>
      <c r="O22" s="596"/>
      <c r="P22" s="596"/>
      <c r="Q22" s="597"/>
      <c r="R22" s="598">
        <v>3500962</v>
      </c>
      <c r="S22" s="599"/>
      <c r="T22" s="599"/>
      <c r="U22" s="599"/>
      <c r="V22" s="599"/>
      <c r="W22" s="599"/>
      <c r="X22" s="599"/>
      <c r="Y22" s="600"/>
      <c r="Z22" s="601">
        <v>43.3</v>
      </c>
      <c r="AA22" s="601"/>
      <c r="AB22" s="601"/>
      <c r="AC22" s="601"/>
      <c r="AD22" s="602">
        <v>3500962</v>
      </c>
      <c r="AE22" s="602"/>
      <c r="AF22" s="602"/>
      <c r="AG22" s="602"/>
      <c r="AH22" s="602"/>
      <c r="AI22" s="602"/>
      <c r="AJ22" s="602"/>
      <c r="AK22" s="602"/>
      <c r="AL22" s="603">
        <v>66.3</v>
      </c>
      <c r="AM22" s="604"/>
      <c r="AN22" s="604"/>
      <c r="AO22" s="605"/>
      <c r="AP22" s="595" t="s">
        <v>210</v>
      </c>
      <c r="AQ22" s="614"/>
      <c r="AR22" s="614"/>
      <c r="AS22" s="614"/>
      <c r="AT22" s="614"/>
      <c r="AU22" s="614"/>
      <c r="AV22" s="614"/>
      <c r="AW22" s="614"/>
      <c r="AX22" s="614"/>
      <c r="AY22" s="614"/>
      <c r="AZ22" s="614"/>
      <c r="BA22" s="614"/>
      <c r="BB22" s="614"/>
      <c r="BC22" s="614"/>
      <c r="BD22" s="614"/>
      <c r="BE22" s="614"/>
      <c r="BF22" s="615"/>
      <c r="BG22" s="598" t="s">
        <v>62</v>
      </c>
      <c r="BH22" s="599"/>
      <c r="BI22" s="599"/>
      <c r="BJ22" s="599"/>
      <c r="BK22" s="599"/>
      <c r="BL22" s="599"/>
      <c r="BM22" s="599"/>
      <c r="BN22" s="600"/>
      <c r="BO22" s="601" t="s">
        <v>62</v>
      </c>
      <c r="BP22" s="601"/>
      <c r="BQ22" s="601"/>
      <c r="BR22" s="601"/>
      <c r="BS22" s="602" t="s">
        <v>62</v>
      </c>
      <c r="BT22" s="602"/>
      <c r="BU22" s="602"/>
      <c r="BV22" s="602"/>
      <c r="BW22" s="602"/>
      <c r="BX22" s="602"/>
      <c r="BY22" s="602"/>
      <c r="BZ22" s="602"/>
      <c r="CA22" s="602"/>
      <c r="CB22" s="606"/>
      <c r="CD22" s="580" t="s">
        <v>211</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15">
      <c r="B23" s="595" t="s">
        <v>212</v>
      </c>
      <c r="C23" s="596"/>
      <c r="D23" s="596"/>
      <c r="E23" s="596"/>
      <c r="F23" s="596"/>
      <c r="G23" s="596"/>
      <c r="H23" s="596"/>
      <c r="I23" s="596"/>
      <c r="J23" s="596"/>
      <c r="K23" s="596"/>
      <c r="L23" s="596"/>
      <c r="M23" s="596"/>
      <c r="N23" s="596"/>
      <c r="O23" s="596"/>
      <c r="P23" s="596"/>
      <c r="Q23" s="597"/>
      <c r="R23" s="598">
        <v>222063</v>
      </c>
      <c r="S23" s="599"/>
      <c r="T23" s="599"/>
      <c r="U23" s="599"/>
      <c r="V23" s="599"/>
      <c r="W23" s="599"/>
      <c r="X23" s="599"/>
      <c r="Y23" s="600"/>
      <c r="Z23" s="601">
        <v>2.7</v>
      </c>
      <c r="AA23" s="601"/>
      <c r="AB23" s="601"/>
      <c r="AC23" s="601"/>
      <c r="AD23" s="602" t="s">
        <v>62</v>
      </c>
      <c r="AE23" s="602"/>
      <c r="AF23" s="602"/>
      <c r="AG23" s="602"/>
      <c r="AH23" s="602"/>
      <c r="AI23" s="602"/>
      <c r="AJ23" s="602"/>
      <c r="AK23" s="602"/>
      <c r="AL23" s="603" t="s">
        <v>62</v>
      </c>
      <c r="AM23" s="604"/>
      <c r="AN23" s="604"/>
      <c r="AO23" s="605"/>
      <c r="AP23" s="595" t="s">
        <v>213</v>
      </c>
      <c r="AQ23" s="614"/>
      <c r="AR23" s="614"/>
      <c r="AS23" s="614"/>
      <c r="AT23" s="614"/>
      <c r="AU23" s="614"/>
      <c r="AV23" s="614"/>
      <c r="AW23" s="614"/>
      <c r="AX23" s="614"/>
      <c r="AY23" s="614"/>
      <c r="AZ23" s="614"/>
      <c r="BA23" s="614"/>
      <c r="BB23" s="614"/>
      <c r="BC23" s="614"/>
      <c r="BD23" s="614"/>
      <c r="BE23" s="614"/>
      <c r="BF23" s="615"/>
      <c r="BG23" s="598" t="s">
        <v>62</v>
      </c>
      <c r="BH23" s="599"/>
      <c r="BI23" s="599"/>
      <c r="BJ23" s="599"/>
      <c r="BK23" s="599"/>
      <c r="BL23" s="599"/>
      <c r="BM23" s="599"/>
      <c r="BN23" s="600"/>
      <c r="BO23" s="601" t="s">
        <v>62</v>
      </c>
      <c r="BP23" s="601"/>
      <c r="BQ23" s="601"/>
      <c r="BR23" s="601"/>
      <c r="BS23" s="602" t="s">
        <v>62</v>
      </c>
      <c r="BT23" s="602"/>
      <c r="BU23" s="602"/>
      <c r="BV23" s="602"/>
      <c r="BW23" s="602"/>
      <c r="BX23" s="602"/>
      <c r="BY23" s="602"/>
      <c r="BZ23" s="602"/>
      <c r="CA23" s="602"/>
      <c r="CB23" s="606"/>
      <c r="CD23" s="580" t="s">
        <v>153</v>
      </c>
      <c r="CE23" s="581"/>
      <c r="CF23" s="581"/>
      <c r="CG23" s="581"/>
      <c r="CH23" s="581"/>
      <c r="CI23" s="581"/>
      <c r="CJ23" s="581"/>
      <c r="CK23" s="581"/>
      <c r="CL23" s="581"/>
      <c r="CM23" s="581"/>
      <c r="CN23" s="581"/>
      <c r="CO23" s="581"/>
      <c r="CP23" s="581"/>
      <c r="CQ23" s="582"/>
      <c r="CR23" s="580" t="s">
        <v>214</v>
      </c>
      <c r="CS23" s="581"/>
      <c r="CT23" s="581"/>
      <c r="CU23" s="581"/>
      <c r="CV23" s="581"/>
      <c r="CW23" s="581"/>
      <c r="CX23" s="581"/>
      <c r="CY23" s="582"/>
      <c r="CZ23" s="580" t="s">
        <v>215</v>
      </c>
      <c r="DA23" s="581"/>
      <c r="DB23" s="581"/>
      <c r="DC23" s="582"/>
      <c r="DD23" s="580" t="s">
        <v>216</v>
      </c>
      <c r="DE23" s="581"/>
      <c r="DF23" s="581"/>
      <c r="DG23" s="581"/>
      <c r="DH23" s="581"/>
      <c r="DI23" s="581"/>
      <c r="DJ23" s="581"/>
      <c r="DK23" s="582"/>
      <c r="DL23" s="625" t="s">
        <v>217</v>
      </c>
      <c r="DM23" s="626"/>
      <c r="DN23" s="626"/>
      <c r="DO23" s="626"/>
      <c r="DP23" s="626"/>
      <c r="DQ23" s="626"/>
      <c r="DR23" s="626"/>
      <c r="DS23" s="626"/>
      <c r="DT23" s="626"/>
      <c r="DU23" s="626"/>
      <c r="DV23" s="627"/>
      <c r="DW23" s="580" t="s">
        <v>218</v>
      </c>
      <c r="DX23" s="581"/>
      <c r="DY23" s="581"/>
      <c r="DZ23" s="581"/>
      <c r="EA23" s="581"/>
      <c r="EB23" s="581"/>
      <c r="EC23" s="582"/>
    </row>
    <row r="24" spans="2:133" ht="11.25" customHeight="1" x14ac:dyDescent="0.15">
      <c r="B24" s="595" t="s">
        <v>219</v>
      </c>
      <c r="C24" s="596"/>
      <c r="D24" s="596"/>
      <c r="E24" s="596"/>
      <c r="F24" s="596"/>
      <c r="G24" s="596"/>
      <c r="H24" s="596"/>
      <c r="I24" s="596"/>
      <c r="J24" s="596"/>
      <c r="K24" s="596"/>
      <c r="L24" s="596"/>
      <c r="M24" s="596"/>
      <c r="N24" s="596"/>
      <c r="O24" s="596"/>
      <c r="P24" s="596"/>
      <c r="Q24" s="597"/>
      <c r="R24" s="598" t="s">
        <v>62</v>
      </c>
      <c r="S24" s="599"/>
      <c r="T24" s="599"/>
      <c r="U24" s="599"/>
      <c r="V24" s="599"/>
      <c r="W24" s="599"/>
      <c r="X24" s="599"/>
      <c r="Y24" s="600"/>
      <c r="Z24" s="601" t="s">
        <v>62</v>
      </c>
      <c r="AA24" s="601"/>
      <c r="AB24" s="601"/>
      <c r="AC24" s="601"/>
      <c r="AD24" s="602" t="s">
        <v>62</v>
      </c>
      <c r="AE24" s="602"/>
      <c r="AF24" s="602"/>
      <c r="AG24" s="602"/>
      <c r="AH24" s="602"/>
      <c r="AI24" s="602"/>
      <c r="AJ24" s="602"/>
      <c r="AK24" s="602"/>
      <c r="AL24" s="603" t="s">
        <v>62</v>
      </c>
      <c r="AM24" s="604"/>
      <c r="AN24" s="604"/>
      <c r="AO24" s="605"/>
      <c r="AP24" s="595" t="s">
        <v>220</v>
      </c>
      <c r="AQ24" s="614"/>
      <c r="AR24" s="614"/>
      <c r="AS24" s="614"/>
      <c r="AT24" s="614"/>
      <c r="AU24" s="614"/>
      <c r="AV24" s="614"/>
      <c r="AW24" s="614"/>
      <c r="AX24" s="614"/>
      <c r="AY24" s="614"/>
      <c r="AZ24" s="614"/>
      <c r="BA24" s="614"/>
      <c r="BB24" s="614"/>
      <c r="BC24" s="614"/>
      <c r="BD24" s="614"/>
      <c r="BE24" s="614"/>
      <c r="BF24" s="615"/>
      <c r="BG24" s="598" t="s">
        <v>62</v>
      </c>
      <c r="BH24" s="599"/>
      <c r="BI24" s="599"/>
      <c r="BJ24" s="599"/>
      <c r="BK24" s="599"/>
      <c r="BL24" s="599"/>
      <c r="BM24" s="599"/>
      <c r="BN24" s="600"/>
      <c r="BO24" s="601" t="s">
        <v>62</v>
      </c>
      <c r="BP24" s="601"/>
      <c r="BQ24" s="601"/>
      <c r="BR24" s="601"/>
      <c r="BS24" s="602" t="s">
        <v>62</v>
      </c>
      <c r="BT24" s="602"/>
      <c r="BU24" s="602"/>
      <c r="BV24" s="602"/>
      <c r="BW24" s="602"/>
      <c r="BX24" s="602"/>
      <c r="BY24" s="602"/>
      <c r="BZ24" s="602"/>
      <c r="CA24" s="602"/>
      <c r="CB24" s="606"/>
      <c r="CD24" s="584" t="s">
        <v>221</v>
      </c>
      <c r="CE24" s="585"/>
      <c r="CF24" s="585"/>
      <c r="CG24" s="585"/>
      <c r="CH24" s="585"/>
      <c r="CI24" s="585"/>
      <c r="CJ24" s="585"/>
      <c r="CK24" s="585"/>
      <c r="CL24" s="585"/>
      <c r="CM24" s="585"/>
      <c r="CN24" s="585"/>
      <c r="CO24" s="585"/>
      <c r="CP24" s="585"/>
      <c r="CQ24" s="586"/>
      <c r="CR24" s="587">
        <v>3440958</v>
      </c>
      <c r="CS24" s="588"/>
      <c r="CT24" s="588"/>
      <c r="CU24" s="588"/>
      <c r="CV24" s="588"/>
      <c r="CW24" s="588"/>
      <c r="CX24" s="588"/>
      <c r="CY24" s="589"/>
      <c r="CZ24" s="592">
        <v>45.1</v>
      </c>
      <c r="DA24" s="593"/>
      <c r="DB24" s="593"/>
      <c r="DC24" s="609"/>
      <c r="DD24" s="632">
        <v>2764617</v>
      </c>
      <c r="DE24" s="588"/>
      <c r="DF24" s="588"/>
      <c r="DG24" s="588"/>
      <c r="DH24" s="588"/>
      <c r="DI24" s="588"/>
      <c r="DJ24" s="588"/>
      <c r="DK24" s="589"/>
      <c r="DL24" s="632">
        <v>2668297</v>
      </c>
      <c r="DM24" s="588"/>
      <c r="DN24" s="588"/>
      <c r="DO24" s="588"/>
      <c r="DP24" s="588"/>
      <c r="DQ24" s="588"/>
      <c r="DR24" s="588"/>
      <c r="DS24" s="588"/>
      <c r="DT24" s="588"/>
      <c r="DU24" s="588"/>
      <c r="DV24" s="589"/>
      <c r="DW24" s="592">
        <v>50.5</v>
      </c>
      <c r="DX24" s="593"/>
      <c r="DY24" s="593"/>
      <c r="DZ24" s="593"/>
      <c r="EA24" s="593"/>
      <c r="EB24" s="593"/>
      <c r="EC24" s="594"/>
    </row>
    <row r="25" spans="2:133" ht="11.25" customHeight="1" x14ac:dyDescent="0.15">
      <c r="B25" s="595" t="s">
        <v>222</v>
      </c>
      <c r="C25" s="596"/>
      <c r="D25" s="596"/>
      <c r="E25" s="596"/>
      <c r="F25" s="596"/>
      <c r="G25" s="596"/>
      <c r="H25" s="596"/>
      <c r="I25" s="596"/>
      <c r="J25" s="596"/>
      <c r="K25" s="596"/>
      <c r="L25" s="596"/>
      <c r="M25" s="596"/>
      <c r="N25" s="596"/>
      <c r="O25" s="596"/>
      <c r="P25" s="596"/>
      <c r="Q25" s="597"/>
      <c r="R25" s="598">
        <v>5487862</v>
      </c>
      <c r="S25" s="599"/>
      <c r="T25" s="599"/>
      <c r="U25" s="599"/>
      <c r="V25" s="599"/>
      <c r="W25" s="599"/>
      <c r="X25" s="599"/>
      <c r="Y25" s="600"/>
      <c r="Z25" s="601">
        <v>67.900000000000006</v>
      </c>
      <c r="AA25" s="601"/>
      <c r="AB25" s="601"/>
      <c r="AC25" s="601"/>
      <c r="AD25" s="602">
        <v>5265799</v>
      </c>
      <c r="AE25" s="602"/>
      <c r="AF25" s="602"/>
      <c r="AG25" s="602"/>
      <c r="AH25" s="602"/>
      <c r="AI25" s="602"/>
      <c r="AJ25" s="602"/>
      <c r="AK25" s="602"/>
      <c r="AL25" s="603">
        <v>99.7</v>
      </c>
      <c r="AM25" s="604"/>
      <c r="AN25" s="604"/>
      <c r="AO25" s="605"/>
      <c r="AP25" s="595" t="s">
        <v>223</v>
      </c>
      <c r="AQ25" s="614"/>
      <c r="AR25" s="614"/>
      <c r="AS25" s="614"/>
      <c r="AT25" s="614"/>
      <c r="AU25" s="614"/>
      <c r="AV25" s="614"/>
      <c r="AW25" s="614"/>
      <c r="AX25" s="614"/>
      <c r="AY25" s="614"/>
      <c r="AZ25" s="614"/>
      <c r="BA25" s="614"/>
      <c r="BB25" s="614"/>
      <c r="BC25" s="614"/>
      <c r="BD25" s="614"/>
      <c r="BE25" s="614"/>
      <c r="BF25" s="615"/>
      <c r="BG25" s="598" t="s">
        <v>62</v>
      </c>
      <c r="BH25" s="599"/>
      <c r="BI25" s="599"/>
      <c r="BJ25" s="599"/>
      <c r="BK25" s="599"/>
      <c r="BL25" s="599"/>
      <c r="BM25" s="599"/>
      <c r="BN25" s="600"/>
      <c r="BO25" s="601" t="s">
        <v>62</v>
      </c>
      <c r="BP25" s="601"/>
      <c r="BQ25" s="601"/>
      <c r="BR25" s="601"/>
      <c r="BS25" s="602" t="s">
        <v>62</v>
      </c>
      <c r="BT25" s="602"/>
      <c r="BU25" s="602"/>
      <c r="BV25" s="602"/>
      <c r="BW25" s="602"/>
      <c r="BX25" s="602"/>
      <c r="BY25" s="602"/>
      <c r="BZ25" s="602"/>
      <c r="CA25" s="602"/>
      <c r="CB25" s="606"/>
      <c r="CD25" s="595" t="s">
        <v>224</v>
      </c>
      <c r="CE25" s="596"/>
      <c r="CF25" s="596"/>
      <c r="CG25" s="596"/>
      <c r="CH25" s="596"/>
      <c r="CI25" s="596"/>
      <c r="CJ25" s="596"/>
      <c r="CK25" s="596"/>
      <c r="CL25" s="596"/>
      <c r="CM25" s="596"/>
      <c r="CN25" s="596"/>
      <c r="CO25" s="596"/>
      <c r="CP25" s="596"/>
      <c r="CQ25" s="597"/>
      <c r="CR25" s="598">
        <v>1538212</v>
      </c>
      <c r="CS25" s="628"/>
      <c r="CT25" s="628"/>
      <c r="CU25" s="628"/>
      <c r="CV25" s="628"/>
      <c r="CW25" s="628"/>
      <c r="CX25" s="628"/>
      <c r="CY25" s="629"/>
      <c r="CZ25" s="603">
        <v>20.100000000000001</v>
      </c>
      <c r="DA25" s="630"/>
      <c r="DB25" s="630"/>
      <c r="DC25" s="633"/>
      <c r="DD25" s="607">
        <v>1384229</v>
      </c>
      <c r="DE25" s="628"/>
      <c r="DF25" s="628"/>
      <c r="DG25" s="628"/>
      <c r="DH25" s="628"/>
      <c r="DI25" s="628"/>
      <c r="DJ25" s="628"/>
      <c r="DK25" s="629"/>
      <c r="DL25" s="607">
        <v>1383050</v>
      </c>
      <c r="DM25" s="628"/>
      <c r="DN25" s="628"/>
      <c r="DO25" s="628"/>
      <c r="DP25" s="628"/>
      <c r="DQ25" s="628"/>
      <c r="DR25" s="628"/>
      <c r="DS25" s="628"/>
      <c r="DT25" s="628"/>
      <c r="DU25" s="628"/>
      <c r="DV25" s="629"/>
      <c r="DW25" s="603">
        <v>26.2</v>
      </c>
      <c r="DX25" s="630"/>
      <c r="DY25" s="630"/>
      <c r="DZ25" s="630"/>
      <c r="EA25" s="630"/>
      <c r="EB25" s="630"/>
      <c r="EC25" s="631"/>
    </row>
    <row r="26" spans="2:133" ht="11.25" customHeight="1" x14ac:dyDescent="0.15">
      <c r="B26" s="595" t="s">
        <v>225</v>
      </c>
      <c r="C26" s="596"/>
      <c r="D26" s="596"/>
      <c r="E26" s="596"/>
      <c r="F26" s="596"/>
      <c r="G26" s="596"/>
      <c r="H26" s="596"/>
      <c r="I26" s="596"/>
      <c r="J26" s="596"/>
      <c r="K26" s="596"/>
      <c r="L26" s="596"/>
      <c r="M26" s="596"/>
      <c r="N26" s="596"/>
      <c r="O26" s="596"/>
      <c r="P26" s="596"/>
      <c r="Q26" s="597"/>
      <c r="R26" s="598">
        <v>816</v>
      </c>
      <c r="S26" s="599"/>
      <c r="T26" s="599"/>
      <c r="U26" s="599"/>
      <c r="V26" s="599"/>
      <c r="W26" s="599"/>
      <c r="X26" s="599"/>
      <c r="Y26" s="600"/>
      <c r="Z26" s="601">
        <v>0</v>
      </c>
      <c r="AA26" s="601"/>
      <c r="AB26" s="601"/>
      <c r="AC26" s="601"/>
      <c r="AD26" s="602">
        <v>816</v>
      </c>
      <c r="AE26" s="602"/>
      <c r="AF26" s="602"/>
      <c r="AG26" s="602"/>
      <c r="AH26" s="602"/>
      <c r="AI26" s="602"/>
      <c r="AJ26" s="602"/>
      <c r="AK26" s="602"/>
      <c r="AL26" s="603">
        <v>0</v>
      </c>
      <c r="AM26" s="604"/>
      <c r="AN26" s="604"/>
      <c r="AO26" s="605"/>
      <c r="AP26" s="595" t="s">
        <v>226</v>
      </c>
      <c r="AQ26" s="614"/>
      <c r="AR26" s="614"/>
      <c r="AS26" s="614"/>
      <c r="AT26" s="614"/>
      <c r="AU26" s="614"/>
      <c r="AV26" s="614"/>
      <c r="AW26" s="614"/>
      <c r="AX26" s="614"/>
      <c r="AY26" s="614"/>
      <c r="AZ26" s="614"/>
      <c r="BA26" s="614"/>
      <c r="BB26" s="614"/>
      <c r="BC26" s="614"/>
      <c r="BD26" s="614"/>
      <c r="BE26" s="614"/>
      <c r="BF26" s="615"/>
      <c r="BG26" s="598" t="s">
        <v>62</v>
      </c>
      <c r="BH26" s="599"/>
      <c r="BI26" s="599"/>
      <c r="BJ26" s="599"/>
      <c r="BK26" s="599"/>
      <c r="BL26" s="599"/>
      <c r="BM26" s="599"/>
      <c r="BN26" s="600"/>
      <c r="BO26" s="601" t="s">
        <v>62</v>
      </c>
      <c r="BP26" s="601"/>
      <c r="BQ26" s="601"/>
      <c r="BR26" s="601"/>
      <c r="BS26" s="602" t="s">
        <v>62</v>
      </c>
      <c r="BT26" s="602"/>
      <c r="BU26" s="602"/>
      <c r="BV26" s="602"/>
      <c r="BW26" s="602"/>
      <c r="BX26" s="602"/>
      <c r="BY26" s="602"/>
      <c r="BZ26" s="602"/>
      <c r="CA26" s="602"/>
      <c r="CB26" s="606"/>
      <c r="CD26" s="595" t="s">
        <v>227</v>
      </c>
      <c r="CE26" s="596"/>
      <c r="CF26" s="596"/>
      <c r="CG26" s="596"/>
      <c r="CH26" s="596"/>
      <c r="CI26" s="596"/>
      <c r="CJ26" s="596"/>
      <c r="CK26" s="596"/>
      <c r="CL26" s="596"/>
      <c r="CM26" s="596"/>
      <c r="CN26" s="596"/>
      <c r="CO26" s="596"/>
      <c r="CP26" s="596"/>
      <c r="CQ26" s="597"/>
      <c r="CR26" s="598">
        <v>912895</v>
      </c>
      <c r="CS26" s="599"/>
      <c r="CT26" s="599"/>
      <c r="CU26" s="599"/>
      <c r="CV26" s="599"/>
      <c r="CW26" s="599"/>
      <c r="CX26" s="599"/>
      <c r="CY26" s="600"/>
      <c r="CZ26" s="603">
        <v>12</v>
      </c>
      <c r="DA26" s="630"/>
      <c r="DB26" s="630"/>
      <c r="DC26" s="633"/>
      <c r="DD26" s="607">
        <v>831243</v>
      </c>
      <c r="DE26" s="599"/>
      <c r="DF26" s="599"/>
      <c r="DG26" s="599"/>
      <c r="DH26" s="599"/>
      <c r="DI26" s="599"/>
      <c r="DJ26" s="599"/>
      <c r="DK26" s="600"/>
      <c r="DL26" s="607" t="s">
        <v>62</v>
      </c>
      <c r="DM26" s="599"/>
      <c r="DN26" s="599"/>
      <c r="DO26" s="599"/>
      <c r="DP26" s="599"/>
      <c r="DQ26" s="599"/>
      <c r="DR26" s="599"/>
      <c r="DS26" s="599"/>
      <c r="DT26" s="599"/>
      <c r="DU26" s="599"/>
      <c r="DV26" s="600"/>
      <c r="DW26" s="603" t="s">
        <v>62</v>
      </c>
      <c r="DX26" s="630"/>
      <c r="DY26" s="630"/>
      <c r="DZ26" s="630"/>
      <c r="EA26" s="630"/>
      <c r="EB26" s="630"/>
      <c r="EC26" s="631"/>
    </row>
    <row r="27" spans="2:133" ht="11.25" customHeight="1" x14ac:dyDescent="0.15">
      <c r="B27" s="595" t="s">
        <v>228</v>
      </c>
      <c r="C27" s="596"/>
      <c r="D27" s="596"/>
      <c r="E27" s="596"/>
      <c r="F27" s="596"/>
      <c r="G27" s="596"/>
      <c r="H27" s="596"/>
      <c r="I27" s="596"/>
      <c r="J27" s="596"/>
      <c r="K27" s="596"/>
      <c r="L27" s="596"/>
      <c r="M27" s="596"/>
      <c r="N27" s="596"/>
      <c r="O27" s="596"/>
      <c r="P27" s="596"/>
      <c r="Q27" s="597"/>
      <c r="R27" s="598">
        <v>41943</v>
      </c>
      <c r="S27" s="599"/>
      <c r="T27" s="599"/>
      <c r="U27" s="599"/>
      <c r="V27" s="599"/>
      <c r="W27" s="599"/>
      <c r="X27" s="599"/>
      <c r="Y27" s="600"/>
      <c r="Z27" s="601">
        <v>0.5</v>
      </c>
      <c r="AA27" s="601"/>
      <c r="AB27" s="601"/>
      <c r="AC27" s="601"/>
      <c r="AD27" s="602" t="s">
        <v>62</v>
      </c>
      <c r="AE27" s="602"/>
      <c r="AF27" s="602"/>
      <c r="AG27" s="602"/>
      <c r="AH27" s="602"/>
      <c r="AI27" s="602"/>
      <c r="AJ27" s="602"/>
      <c r="AK27" s="602"/>
      <c r="AL27" s="603" t="s">
        <v>62</v>
      </c>
      <c r="AM27" s="604"/>
      <c r="AN27" s="604"/>
      <c r="AO27" s="605"/>
      <c r="AP27" s="595" t="s">
        <v>229</v>
      </c>
      <c r="AQ27" s="596"/>
      <c r="AR27" s="596"/>
      <c r="AS27" s="596"/>
      <c r="AT27" s="596"/>
      <c r="AU27" s="596"/>
      <c r="AV27" s="596"/>
      <c r="AW27" s="596"/>
      <c r="AX27" s="596"/>
      <c r="AY27" s="596"/>
      <c r="AZ27" s="596"/>
      <c r="BA27" s="596"/>
      <c r="BB27" s="596"/>
      <c r="BC27" s="596"/>
      <c r="BD27" s="596"/>
      <c r="BE27" s="596"/>
      <c r="BF27" s="597"/>
      <c r="BG27" s="598">
        <v>1367311</v>
      </c>
      <c r="BH27" s="599"/>
      <c r="BI27" s="599"/>
      <c r="BJ27" s="599"/>
      <c r="BK27" s="599"/>
      <c r="BL27" s="599"/>
      <c r="BM27" s="599"/>
      <c r="BN27" s="600"/>
      <c r="BO27" s="601">
        <v>100</v>
      </c>
      <c r="BP27" s="601"/>
      <c r="BQ27" s="601"/>
      <c r="BR27" s="601"/>
      <c r="BS27" s="602" t="s">
        <v>62</v>
      </c>
      <c r="BT27" s="602"/>
      <c r="BU27" s="602"/>
      <c r="BV27" s="602"/>
      <c r="BW27" s="602"/>
      <c r="BX27" s="602"/>
      <c r="BY27" s="602"/>
      <c r="BZ27" s="602"/>
      <c r="CA27" s="602"/>
      <c r="CB27" s="606"/>
      <c r="CD27" s="595" t="s">
        <v>230</v>
      </c>
      <c r="CE27" s="596"/>
      <c r="CF27" s="596"/>
      <c r="CG27" s="596"/>
      <c r="CH27" s="596"/>
      <c r="CI27" s="596"/>
      <c r="CJ27" s="596"/>
      <c r="CK27" s="596"/>
      <c r="CL27" s="596"/>
      <c r="CM27" s="596"/>
      <c r="CN27" s="596"/>
      <c r="CO27" s="596"/>
      <c r="CP27" s="596"/>
      <c r="CQ27" s="597"/>
      <c r="CR27" s="598">
        <v>896252</v>
      </c>
      <c r="CS27" s="628"/>
      <c r="CT27" s="628"/>
      <c r="CU27" s="628"/>
      <c r="CV27" s="628"/>
      <c r="CW27" s="628"/>
      <c r="CX27" s="628"/>
      <c r="CY27" s="629"/>
      <c r="CZ27" s="603">
        <v>11.7</v>
      </c>
      <c r="DA27" s="630"/>
      <c r="DB27" s="630"/>
      <c r="DC27" s="633"/>
      <c r="DD27" s="607">
        <v>381476</v>
      </c>
      <c r="DE27" s="628"/>
      <c r="DF27" s="628"/>
      <c r="DG27" s="628"/>
      <c r="DH27" s="628"/>
      <c r="DI27" s="628"/>
      <c r="DJ27" s="628"/>
      <c r="DK27" s="629"/>
      <c r="DL27" s="607">
        <v>286335</v>
      </c>
      <c r="DM27" s="628"/>
      <c r="DN27" s="628"/>
      <c r="DO27" s="628"/>
      <c r="DP27" s="628"/>
      <c r="DQ27" s="628"/>
      <c r="DR27" s="628"/>
      <c r="DS27" s="628"/>
      <c r="DT27" s="628"/>
      <c r="DU27" s="628"/>
      <c r="DV27" s="629"/>
      <c r="DW27" s="603">
        <v>5.4</v>
      </c>
      <c r="DX27" s="630"/>
      <c r="DY27" s="630"/>
      <c r="DZ27" s="630"/>
      <c r="EA27" s="630"/>
      <c r="EB27" s="630"/>
      <c r="EC27" s="631"/>
    </row>
    <row r="28" spans="2:133" ht="11.25" customHeight="1" x14ac:dyDescent="0.15">
      <c r="B28" s="595" t="s">
        <v>231</v>
      </c>
      <c r="C28" s="596"/>
      <c r="D28" s="596"/>
      <c r="E28" s="596"/>
      <c r="F28" s="596"/>
      <c r="G28" s="596"/>
      <c r="H28" s="596"/>
      <c r="I28" s="596"/>
      <c r="J28" s="596"/>
      <c r="K28" s="596"/>
      <c r="L28" s="596"/>
      <c r="M28" s="596"/>
      <c r="N28" s="596"/>
      <c r="O28" s="596"/>
      <c r="P28" s="596"/>
      <c r="Q28" s="597"/>
      <c r="R28" s="598">
        <v>64047</v>
      </c>
      <c r="S28" s="599"/>
      <c r="T28" s="599"/>
      <c r="U28" s="599"/>
      <c r="V28" s="599"/>
      <c r="W28" s="599"/>
      <c r="X28" s="599"/>
      <c r="Y28" s="600"/>
      <c r="Z28" s="601">
        <v>0.8</v>
      </c>
      <c r="AA28" s="601"/>
      <c r="AB28" s="601"/>
      <c r="AC28" s="601"/>
      <c r="AD28" s="602">
        <v>4473</v>
      </c>
      <c r="AE28" s="602"/>
      <c r="AF28" s="602"/>
      <c r="AG28" s="602"/>
      <c r="AH28" s="602"/>
      <c r="AI28" s="602"/>
      <c r="AJ28" s="602"/>
      <c r="AK28" s="602"/>
      <c r="AL28" s="603">
        <v>0.1</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232</v>
      </c>
      <c r="CE28" s="596"/>
      <c r="CF28" s="596"/>
      <c r="CG28" s="596"/>
      <c r="CH28" s="596"/>
      <c r="CI28" s="596"/>
      <c r="CJ28" s="596"/>
      <c r="CK28" s="596"/>
      <c r="CL28" s="596"/>
      <c r="CM28" s="596"/>
      <c r="CN28" s="596"/>
      <c r="CO28" s="596"/>
      <c r="CP28" s="596"/>
      <c r="CQ28" s="597"/>
      <c r="CR28" s="598">
        <v>1006494</v>
      </c>
      <c r="CS28" s="599"/>
      <c r="CT28" s="599"/>
      <c r="CU28" s="599"/>
      <c r="CV28" s="599"/>
      <c r="CW28" s="599"/>
      <c r="CX28" s="599"/>
      <c r="CY28" s="600"/>
      <c r="CZ28" s="603">
        <v>13.2</v>
      </c>
      <c r="DA28" s="630"/>
      <c r="DB28" s="630"/>
      <c r="DC28" s="633"/>
      <c r="DD28" s="607">
        <v>998912</v>
      </c>
      <c r="DE28" s="599"/>
      <c r="DF28" s="599"/>
      <c r="DG28" s="599"/>
      <c r="DH28" s="599"/>
      <c r="DI28" s="599"/>
      <c r="DJ28" s="599"/>
      <c r="DK28" s="600"/>
      <c r="DL28" s="607">
        <v>998912</v>
      </c>
      <c r="DM28" s="599"/>
      <c r="DN28" s="599"/>
      <c r="DO28" s="599"/>
      <c r="DP28" s="599"/>
      <c r="DQ28" s="599"/>
      <c r="DR28" s="599"/>
      <c r="DS28" s="599"/>
      <c r="DT28" s="599"/>
      <c r="DU28" s="599"/>
      <c r="DV28" s="600"/>
      <c r="DW28" s="603">
        <v>18.899999999999999</v>
      </c>
      <c r="DX28" s="630"/>
      <c r="DY28" s="630"/>
      <c r="DZ28" s="630"/>
      <c r="EA28" s="630"/>
      <c r="EB28" s="630"/>
      <c r="EC28" s="631"/>
    </row>
    <row r="29" spans="2:133" ht="11.25" customHeight="1" x14ac:dyDescent="0.15">
      <c r="B29" s="595" t="s">
        <v>233</v>
      </c>
      <c r="C29" s="596"/>
      <c r="D29" s="596"/>
      <c r="E29" s="596"/>
      <c r="F29" s="596"/>
      <c r="G29" s="596"/>
      <c r="H29" s="596"/>
      <c r="I29" s="596"/>
      <c r="J29" s="596"/>
      <c r="K29" s="596"/>
      <c r="L29" s="596"/>
      <c r="M29" s="596"/>
      <c r="N29" s="596"/>
      <c r="O29" s="596"/>
      <c r="P29" s="596"/>
      <c r="Q29" s="597"/>
      <c r="R29" s="598">
        <v>14253</v>
      </c>
      <c r="S29" s="599"/>
      <c r="T29" s="599"/>
      <c r="U29" s="599"/>
      <c r="V29" s="599"/>
      <c r="W29" s="599"/>
      <c r="X29" s="599"/>
      <c r="Y29" s="600"/>
      <c r="Z29" s="601">
        <v>0.2</v>
      </c>
      <c r="AA29" s="601"/>
      <c r="AB29" s="601"/>
      <c r="AC29" s="601"/>
      <c r="AD29" s="602" t="s">
        <v>62</v>
      </c>
      <c r="AE29" s="602"/>
      <c r="AF29" s="602"/>
      <c r="AG29" s="602"/>
      <c r="AH29" s="602"/>
      <c r="AI29" s="602"/>
      <c r="AJ29" s="602"/>
      <c r="AK29" s="602"/>
      <c r="AL29" s="603" t="s">
        <v>62</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234</v>
      </c>
      <c r="CE29" s="637"/>
      <c r="CF29" s="595" t="s">
        <v>235</v>
      </c>
      <c r="CG29" s="596"/>
      <c r="CH29" s="596"/>
      <c r="CI29" s="596"/>
      <c r="CJ29" s="596"/>
      <c r="CK29" s="596"/>
      <c r="CL29" s="596"/>
      <c r="CM29" s="596"/>
      <c r="CN29" s="596"/>
      <c r="CO29" s="596"/>
      <c r="CP29" s="596"/>
      <c r="CQ29" s="597"/>
      <c r="CR29" s="598">
        <v>1006494</v>
      </c>
      <c r="CS29" s="628"/>
      <c r="CT29" s="628"/>
      <c r="CU29" s="628"/>
      <c r="CV29" s="628"/>
      <c r="CW29" s="628"/>
      <c r="CX29" s="628"/>
      <c r="CY29" s="629"/>
      <c r="CZ29" s="603">
        <v>13.2</v>
      </c>
      <c r="DA29" s="630"/>
      <c r="DB29" s="630"/>
      <c r="DC29" s="633"/>
      <c r="DD29" s="607">
        <v>998912</v>
      </c>
      <c r="DE29" s="628"/>
      <c r="DF29" s="628"/>
      <c r="DG29" s="628"/>
      <c r="DH29" s="628"/>
      <c r="DI29" s="628"/>
      <c r="DJ29" s="628"/>
      <c r="DK29" s="629"/>
      <c r="DL29" s="607">
        <v>998912</v>
      </c>
      <c r="DM29" s="628"/>
      <c r="DN29" s="628"/>
      <c r="DO29" s="628"/>
      <c r="DP29" s="628"/>
      <c r="DQ29" s="628"/>
      <c r="DR29" s="628"/>
      <c r="DS29" s="628"/>
      <c r="DT29" s="628"/>
      <c r="DU29" s="628"/>
      <c r="DV29" s="629"/>
      <c r="DW29" s="603">
        <v>18.899999999999999</v>
      </c>
      <c r="DX29" s="630"/>
      <c r="DY29" s="630"/>
      <c r="DZ29" s="630"/>
      <c r="EA29" s="630"/>
      <c r="EB29" s="630"/>
      <c r="EC29" s="631"/>
    </row>
    <row r="30" spans="2:133" ht="11.25" customHeight="1" x14ac:dyDescent="0.15">
      <c r="B30" s="595" t="s">
        <v>236</v>
      </c>
      <c r="C30" s="596"/>
      <c r="D30" s="596"/>
      <c r="E30" s="596"/>
      <c r="F30" s="596"/>
      <c r="G30" s="596"/>
      <c r="H30" s="596"/>
      <c r="I30" s="596"/>
      <c r="J30" s="596"/>
      <c r="K30" s="596"/>
      <c r="L30" s="596"/>
      <c r="M30" s="596"/>
      <c r="N30" s="596"/>
      <c r="O30" s="596"/>
      <c r="P30" s="596"/>
      <c r="Q30" s="597"/>
      <c r="R30" s="598">
        <v>763907</v>
      </c>
      <c r="S30" s="599"/>
      <c r="T30" s="599"/>
      <c r="U30" s="599"/>
      <c r="V30" s="599"/>
      <c r="W30" s="599"/>
      <c r="X30" s="599"/>
      <c r="Y30" s="600"/>
      <c r="Z30" s="601">
        <v>9.5</v>
      </c>
      <c r="AA30" s="601"/>
      <c r="AB30" s="601"/>
      <c r="AC30" s="601"/>
      <c r="AD30" s="602" t="s">
        <v>62</v>
      </c>
      <c r="AE30" s="602"/>
      <c r="AF30" s="602"/>
      <c r="AG30" s="602"/>
      <c r="AH30" s="602"/>
      <c r="AI30" s="602"/>
      <c r="AJ30" s="602"/>
      <c r="AK30" s="602"/>
      <c r="AL30" s="603" t="s">
        <v>62</v>
      </c>
      <c r="AM30" s="604"/>
      <c r="AN30" s="604"/>
      <c r="AO30" s="605"/>
      <c r="AP30" s="580" t="s">
        <v>153</v>
      </c>
      <c r="AQ30" s="581"/>
      <c r="AR30" s="581"/>
      <c r="AS30" s="581"/>
      <c r="AT30" s="581"/>
      <c r="AU30" s="581"/>
      <c r="AV30" s="581"/>
      <c r="AW30" s="581"/>
      <c r="AX30" s="581"/>
      <c r="AY30" s="581"/>
      <c r="AZ30" s="581"/>
      <c r="BA30" s="581"/>
      <c r="BB30" s="581"/>
      <c r="BC30" s="581"/>
      <c r="BD30" s="581"/>
      <c r="BE30" s="581"/>
      <c r="BF30" s="582"/>
      <c r="BG30" s="580" t="s">
        <v>237</v>
      </c>
      <c r="BH30" s="634"/>
      <c r="BI30" s="634"/>
      <c r="BJ30" s="634"/>
      <c r="BK30" s="634"/>
      <c r="BL30" s="634"/>
      <c r="BM30" s="634"/>
      <c r="BN30" s="634"/>
      <c r="BO30" s="634"/>
      <c r="BP30" s="634"/>
      <c r="BQ30" s="635"/>
      <c r="BR30" s="580" t="s">
        <v>238</v>
      </c>
      <c r="BS30" s="634"/>
      <c r="BT30" s="634"/>
      <c r="BU30" s="634"/>
      <c r="BV30" s="634"/>
      <c r="BW30" s="634"/>
      <c r="BX30" s="634"/>
      <c r="BY30" s="634"/>
      <c r="BZ30" s="634"/>
      <c r="CA30" s="634"/>
      <c r="CB30" s="635"/>
      <c r="CD30" s="638"/>
      <c r="CE30" s="639"/>
      <c r="CF30" s="595" t="s">
        <v>239</v>
      </c>
      <c r="CG30" s="596"/>
      <c r="CH30" s="596"/>
      <c r="CI30" s="596"/>
      <c r="CJ30" s="596"/>
      <c r="CK30" s="596"/>
      <c r="CL30" s="596"/>
      <c r="CM30" s="596"/>
      <c r="CN30" s="596"/>
      <c r="CO30" s="596"/>
      <c r="CP30" s="596"/>
      <c r="CQ30" s="597"/>
      <c r="CR30" s="598">
        <v>999056</v>
      </c>
      <c r="CS30" s="599"/>
      <c r="CT30" s="599"/>
      <c r="CU30" s="599"/>
      <c r="CV30" s="599"/>
      <c r="CW30" s="599"/>
      <c r="CX30" s="599"/>
      <c r="CY30" s="600"/>
      <c r="CZ30" s="603">
        <v>13.1</v>
      </c>
      <c r="DA30" s="630"/>
      <c r="DB30" s="630"/>
      <c r="DC30" s="633"/>
      <c r="DD30" s="607">
        <v>991585</v>
      </c>
      <c r="DE30" s="599"/>
      <c r="DF30" s="599"/>
      <c r="DG30" s="599"/>
      <c r="DH30" s="599"/>
      <c r="DI30" s="599"/>
      <c r="DJ30" s="599"/>
      <c r="DK30" s="600"/>
      <c r="DL30" s="607">
        <v>991585</v>
      </c>
      <c r="DM30" s="599"/>
      <c r="DN30" s="599"/>
      <c r="DO30" s="599"/>
      <c r="DP30" s="599"/>
      <c r="DQ30" s="599"/>
      <c r="DR30" s="599"/>
      <c r="DS30" s="599"/>
      <c r="DT30" s="599"/>
      <c r="DU30" s="599"/>
      <c r="DV30" s="600"/>
      <c r="DW30" s="603">
        <v>18.8</v>
      </c>
      <c r="DX30" s="630"/>
      <c r="DY30" s="630"/>
      <c r="DZ30" s="630"/>
      <c r="EA30" s="630"/>
      <c r="EB30" s="630"/>
      <c r="EC30" s="631"/>
    </row>
    <row r="31" spans="2:133" ht="11.25" customHeight="1" x14ac:dyDescent="0.15">
      <c r="B31" s="611" t="s">
        <v>240</v>
      </c>
      <c r="C31" s="612"/>
      <c r="D31" s="612"/>
      <c r="E31" s="612"/>
      <c r="F31" s="612"/>
      <c r="G31" s="612"/>
      <c r="H31" s="612"/>
      <c r="I31" s="612"/>
      <c r="J31" s="612"/>
      <c r="K31" s="612"/>
      <c r="L31" s="612"/>
      <c r="M31" s="612"/>
      <c r="N31" s="612"/>
      <c r="O31" s="612"/>
      <c r="P31" s="612"/>
      <c r="Q31" s="613"/>
      <c r="R31" s="598">
        <v>1326</v>
      </c>
      <c r="S31" s="599"/>
      <c r="T31" s="599"/>
      <c r="U31" s="599"/>
      <c r="V31" s="599"/>
      <c r="W31" s="599"/>
      <c r="X31" s="599"/>
      <c r="Y31" s="600"/>
      <c r="Z31" s="601">
        <v>0</v>
      </c>
      <c r="AA31" s="601"/>
      <c r="AB31" s="601"/>
      <c r="AC31" s="601"/>
      <c r="AD31" s="602">
        <v>1326</v>
      </c>
      <c r="AE31" s="602"/>
      <c r="AF31" s="602"/>
      <c r="AG31" s="602"/>
      <c r="AH31" s="602"/>
      <c r="AI31" s="602"/>
      <c r="AJ31" s="602"/>
      <c r="AK31" s="602"/>
      <c r="AL31" s="603">
        <v>0</v>
      </c>
      <c r="AM31" s="604"/>
      <c r="AN31" s="604"/>
      <c r="AO31" s="605"/>
      <c r="AP31" s="646" t="s">
        <v>241</v>
      </c>
      <c r="AQ31" s="647"/>
      <c r="AR31" s="647"/>
      <c r="AS31" s="647"/>
      <c r="AT31" s="652" t="s">
        <v>242</v>
      </c>
      <c r="AU31" s="77"/>
      <c r="AV31" s="77"/>
      <c r="AW31" s="77"/>
      <c r="AX31" s="584" t="s">
        <v>118</v>
      </c>
      <c r="AY31" s="585"/>
      <c r="AZ31" s="585"/>
      <c r="BA31" s="585"/>
      <c r="BB31" s="585"/>
      <c r="BC31" s="585"/>
      <c r="BD31" s="585"/>
      <c r="BE31" s="585"/>
      <c r="BF31" s="586"/>
      <c r="BG31" s="645">
        <v>99.2</v>
      </c>
      <c r="BH31" s="642"/>
      <c r="BI31" s="642"/>
      <c r="BJ31" s="642"/>
      <c r="BK31" s="642"/>
      <c r="BL31" s="642"/>
      <c r="BM31" s="593">
        <v>94.3</v>
      </c>
      <c r="BN31" s="642"/>
      <c r="BO31" s="642"/>
      <c r="BP31" s="642"/>
      <c r="BQ31" s="643"/>
      <c r="BR31" s="645">
        <v>99.1</v>
      </c>
      <c r="BS31" s="642"/>
      <c r="BT31" s="642"/>
      <c r="BU31" s="642"/>
      <c r="BV31" s="642"/>
      <c r="BW31" s="642"/>
      <c r="BX31" s="593">
        <v>94</v>
      </c>
      <c r="BY31" s="642"/>
      <c r="BZ31" s="642"/>
      <c r="CA31" s="642"/>
      <c r="CB31" s="643"/>
      <c r="CD31" s="638"/>
      <c r="CE31" s="639"/>
      <c r="CF31" s="595" t="s">
        <v>243</v>
      </c>
      <c r="CG31" s="596"/>
      <c r="CH31" s="596"/>
      <c r="CI31" s="596"/>
      <c r="CJ31" s="596"/>
      <c r="CK31" s="596"/>
      <c r="CL31" s="596"/>
      <c r="CM31" s="596"/>
      <c r="CN31" s="596"/>
      <c r="CO31" s="596"/>
      <c r="CP31" s="596"/>
      <c r="CQ31" s="597"/>
      <c r="CR31" s="598">
        <v>7438</v>
      </c>
      <c r="CS31" s="628"/>
      <c r="CT31" s="628"/>
      <c r="CU31" s="628"/>
      <c r="CV31" s="628"/>
      <c r="CW31" s="628"/>
      <c r="CX31" s="628"/>
      <c r="CY31" s="629"/>
      <c r="CZ31" s="603">
        <v>0.1</v>
      </c>
      <c r="DA31" s="630"/>
      <c r="DB31" s="630"/>
      <c r="DC31" s="633"/>
      <c r="DD31" s="607">
        <v>7327</v>
      </c>
      <c r="DE31" s="628"/>
      <c r="DF31" s="628"/>
      <c r="DG31" s="628"/>
      <c r="DH31" s="628"/>
      <c r="DI31" s="628"/>
      <c r="DJ31" s="628"/>
      <c r="DK31" s="629"/>
      <c r="DL31" s="607">
        <v>7327</v>
      </c>
      <c r="DM31" s="628"/>
      <c r="DN31" s="628"/>
      <c r="DO31" s="628"/>
      <c r="DP31" s="628"/>
      <c r="DQ31" s="628"/>
      <c r="DR31" s="628"/>
      <c r="DS31" s="628"/>
      <c r="DT31" s="628"/>
      <c r="DU31" s="628"/>
      <c r="DV31" s="629"/>
      <c r="DW31" s="603">
        <v>0.1</v>
      </c>
      <c r="DX31" s="630"/>
      <c r="DY31" s="630"/>
      <c r="DZ31" s="630"/>
      <c r="EA31" s="630"/>
      <c r="EB31" s="630"/>
      <c r="EC31" s="631"/>
    </row>
    <row r="32" spans="2:133" ht="11.25" customHeight="1" x14ac:dyDescent="0.15">
      <c r="B32" s="595" t="s">
        <v>244</v>
      </c>
      <c r="C32" s="596"/>
      <c r="D32" s="596"/>
      <c r="E32" s="596"/>
      <c r="F32" s="596"/>
      <c r="G32" s="596"/>
      <c r="H32" s="596"/>
      <c r="I32" s="596"/>
      <c r="J32" s="596"/>
      <c r="K32" s="596"/>
      <c r="L32" s="596"/>
      <c r="M32" s="596"/>
      <c r="N32" s="596"/>
      <c r="O32" s="596"/>
      <c r="P32" s="596"/>
      <c r="Q32" s="597"/>
      <c r="R32" s="598">
        <v>560947</v>
      </c>
      <c r="S32" s="599"/>
      <c r="T32" s="599"/>
      <c r="U32" s="599"/>
      <c r="V32" s="599"/>
      <c r="W32" s="599"/>
      <c r="X32" s="599"/>
      <c r="Y32" s="600"/>
      <c r="Z32" s="601">
        <v>6.9</v>
      </c>
      <c r="AA32" s="601"/>
      <c r="AB32" s="601"/>
      <c r="AC32" s="601"/>
      <c r="AD32" s="602" t="s">
        <v>62</v>
      </c>
      <c r="AE32" s="602"/>
      <c r="AF32" s="602"/>
      <c r="AG32" s="602"/>
      <c r="AH32" s="602"/>
      <c r="AI32" s="602"/>
      <c r="AJ32" s="602"/>
      <c r="AK32" s="602"/>
      <c r="AL32" s="603" t="s">
        <v>62</v>
      </c>
      <c r="AM32" s="604"/>
      <c r="AN32" s="604"/>
      <c r="AO32" s="605"/>
      <c r="AP32" s="648"/>
      <c r="AQ32" s="649"/>
      <c r="AR32" s="649"/>
      <c r="AS32" s="649"/>
      <c r="AT32" s="653"/>
      <c r="AU32" s="73" t="s">
        <v>245</v>
      </c>
      <c r="AX32" s="595" t="s">
        <v>246</v>
      </c>
      <c r="AY32" s="596"/>
      <c r="AZ32" s="596"/>
      <c r="BA32" s="596"/>
      <c r="BB32" s="596"/>
      <c r="BC32" s="596"/>
      <c r="BD32" s="596"/>
      <c r="BE32" s="596"/>
      <c r="BF32" s="597"/>
      <c r="BG32" s="655">
        <v>99.6</v>
      </c>
      <c r="BH32" s="628"/>
      <c r="BI32" s="628"/>
      <c r="BJ32" s="628"/>
      <c r="BK32" s="628"/>
      <c r="BL32" s="628"/>
      <c r="BM32" s="604">
        <v>96.4</v>
      </c>
      <c r="BN32" s="628"/>
      <c r="BO32" s="628"/>
      <c r="BP32" s="628"/>
      <c r="BQ32" s="644"/>
      <c r="BR32" s="655">
        <v>99.2</v>
      </c>
      <c r="BS32" s="628"/>
      <c r="BT32" s="628"/>
      <c r="BU32" s="628"/>
      <c r="BV32" s="628"/>
      <c r="BW32" s="628"/>
      <c r="BX32" s="604">
        <v>96</v>
      </c>
      <c r="BY32" s="628"/>
      <c r="BZ32" s="628"/>
      <c r="CA32" s="628"/>
      <c r="CB32" s="644"/>
      <c r="CD32" s="640"/>
      <c r="CE32" s="641"/>
      <c r="CF32" s="595" t="s">
        <v>247</v>
      </c>
      <c r="CG32" s="596"/>
      <c r="CH32" s="596"/>
      <c r="CI32" s="596"/>
      <c r="CJ32" s="596"/>
      <c r="CK32" s="596"/>
      <c r="CL32" s="596"/>
      <c r="CM32" s="596"/>
      <c r="CN32" s="596"/>
      <c r="CO32" s="596"/>
      <c r="CP32" s="596"/>
      <c r="CQ32" s="597"/>
      <c r="CR32" s="598" t="s">
        <v>62</v>
      </c>
      <c r="CS32" s="599"/>
      <c r="CT32" s="599"/>
      <c r="CU32" s="599"/>
      <c r="CV32" s="599"/>
      <c r="CW32" s="599"/>
      <c r="CX32" s="599"/>
      <c r="CY32" s="600"/>
      <c r="CZ32" s="603" t="s">
        <v>62</v>
      </c>
      <c r="DA32" s="630"/>
      <c r="DB32" s="630"/>
      <c r="DC32" s="633"/>
      <c r="DD32" s="607" t="s">
        <v>62</v>
      </c>
      <c r="DE32" s="599"/>
      <c r="DF32" s="599"/>
      <c r="DG32" s="599"/>
      <c r="DH32" s="599"/>
      <c r="DI32" s="599"/>
      <c r="DJ32" s="599"/>
      <c r="DK32" s="600"/>
      <c r="DL32" s="607" t="s">
        <v>62</v>
      </c>
      <c r="DM32" s="599"/>
      <c r="DN32" s="599"/>
      <c r="DO32" s="599"/>
      <c r="DP32" s="599"/>
      <c r="DQ32" s="599"/>
      <c r="DR32" s="599"/>
      <c r="DS32" s="599"/>
      <c r="DT32" s="599"/>
      <c r="DU32" s="599"/>
      <c r="DV32" s="600"/>
      <c r="DW32" s="603" t="s">
        <v>62</v>
      </c>
      <c r="DX32" s="630"/>
      <c r="DY32" s="630"/>
      <c r="DZ32" s="630"/>
      <c r="EA32" s="630"/>
      <c r="EB32" s="630"/>
      <c r="EC32" s="631"/>
    </row>
    <row r="33" spans="2:133" ht="11.25" customHeight="1" x14ac:dyDescent="0.15">
      <c r="B33" s="595" t="s">
        <v>248</v>
      </c>
      <c r="C33" s="596"/>
      <c r="D33" s="596"/>
      <c r="E33" s="596"/>
      <c r="F33" s="596"/>
      <c r="G33" s="596"/>
      <c r="H33" s="596"/>
      <c r="I33" s="596"/>
      <c r="J33" s="596"/>
      <c r="K33" s="596"/>
      <c r="L33" s="596"/>
      <c r="M33" s="596"/>
      <c r="N33" s="596"/>
      <c r="O33" s="596"/>
      <c r="P33" s="596"/>
      <c r="Q33" s="597"/>
      <c r="R33" s="598">
        <v>51397</v>
      </c>
      <c r="S33" s="599"/>
      <c r="T33" s="599"/>
      <c r="U33" s="599"/>
      <c r="V33" s="599"/>
      <c r="W33" s="599"/>
      <c r="X33" s="599"/>
      <c r="Y33" s="600"/>
      <c r="Z33" s="601">
        <v>0.6</v>
      </c>
      <c r="AA33" s="601"/>
      <c r="AB33" s="601"/>
      <c r="AC33" s="601"/>
      <c r="AD33" s="602">
        <v>3557</v>
      </c>
      <c r="AE33" s="602"/>
      <c r="AF33" s="602"/>
      <c r="AG33" s="602"/>
      <c r="AH33" s="602"/>
      <c r="AI33" s="602"/>
      <c r="AJ33" s="602"/>
      <c r="AK33" s="602"/>
      <c r="AL33" s="603">
        <v>0.1</v>
      </c>
      <c r="AM33" s="604"/>
      <c r="AN33" s="604"/>
      <c r="AO33" s="605"/>
      <c r="AP33" s="650"/>
      <c r="AQ33" s="651"/>
      <c r="AR33" s="651"/>
      <c r="AS33" s="651"/>
      <c r="AT33" s="654"/>
      <c r="AU33" s="78"/>
      <c r="AV33" s="78"/>
      <c r="AW33" s="78"/>
      <c r="AX33" s="619" t="s">
        <v>249</v>
      </c>
      <c r="AY33" s="620"/>
      <c r="AZ33" s="620"/>
      <c r="BA33" s="620"/>
      <c r="BB33" s="620"/>
      <c r="BC33" s="620"/>
      <c r="BD33" s="620"/>
      <c r="BE33" s="620"/>
      <c r="BF33" s="621"/>
      <c r="BG33" s="656">
        <v>98.9</v>
      </c>
      <c r="BH33" s="657"/>
      <c r="BI33" s="657"/>
      <c r="BJ33" s="657"/>
      <c r="BK33" s="657"/>
      <c r="BL33" s="657"/>
      <c r="BM33" s="658">
        <v>92.2</v>
      </c>
      <c r="BN33" s="657"/>
      <c r="BO33" s="657"/>
      <c r="BP33" s="657"/>
      <c r="BQ33" s="659"/>
      <c r="BR33" s="656">
        <v>98.9</v>
      </c>
      <c r="BS33" s="657"/>
      <c r="BT33" s="657"/>
      <c r="BU33" s="657"/>
      <c r="BV33" s="657"/>
      <c r="BW33" s="657"/>
      <c r="BX33" s="658">
        <v>91.8</v>
      </c>
      <c r="BY33" s="657"/>
      <c r="BZ33" s="657"/>
      <c r="CA33" s="657"/>
      <c r="CB33" s="659"/>
      <c r="CD33" s="595" t="s">
        <v>250</v>
      </c>
      <c r="CE33" s="596"/>
      <c r="CF33" s="596"/>
      <c r="CG33" s="596"/>
      <c r="CH33" s="596"/>
      <c r="CI33" s="596"/>
      <c r="CJ33" s="596"/>
      <c r="CK33" s="596"/>
      <c r="CL33" s="596"/>
      <c r="CM33" s="596"/>
      <c r="CN33" s="596"/>
      <c r="CO33" s="596"/>
      <c r="CP33" s="596"/>
      <c r="CQ33" s="597"/>
      <c r="CR33" s="598">
        <v>3596281</v>
      </c>
      <c r="CS33" s="628"/>
      <c r="CT33" s="628"/>
      <c r="CU33" s="628"/>
      <c r="CV33" s="628"/>
      <c r="CW33" s="628"/>
      <c r="CX33" s="628"/>
      <c r="CY33" s="629"/>
      <c r="CZ33" s="603">
        <v>47.1</v>
      </c>
      <c r="DA33" s="630"/>
      <c r="DB33" s="630"/>
      <c r="DC33" s="633"/>
      <c r="DD33" s="607">
        <v>2966571</v>
      </c>
      <c r="DE33" s="628"/>
      <c r="DF33" s="628"/>
      <c r="DG33" s="628"/>
      <c r="DH33" s="628"/>
      <c r="DI33" s="628"/>
      <c r="DJ33" s="628"/>
      <c r="DK33" s="629"/>
      <c r="DL33" s="607">
        <v>1950930</v>
      </c>
      <c r="DM33" s="628"/>
      <c r="DN33" s="628"/>
      <c r="DO33" s="628"/>
      <c r="DP33" s="628"/>
      <c r="DQ33" s="628"/>
      <c r="DR33" s="628"/>
      <c r="DS33" s="628"/>
      <c r="DT33" s="628"/>
      <c r="DU33" s="628"/>
      <c r="DV33" s="629"/>
      <c r="DW33" s="603">
        <v>36.9</v>
      </c>
      <c r="DX33" s="630"/>
      <c r="DY33" s="630"/>
      <c r="DZ33" s="630"/>
      <c r="EA33" s="630"/>
      <c r="EB33" s="630"/>
      <c r="EC33" s="631"/>
    </row>
    <row r="34" spans="2:133" ht="11.25" customHeight="1" x14ac:dyDescent="0.15">
      <c r="B34" s="595" t="s">
        <v>251</v>
      </c>
      <c r="C34" s="596"/>
      <c r="D34" s="596"/>
      <c r="E34" s="596"/>
      <c r="F34" s="596"/>
      <c r="G34" s="596"/>
      <c r="H34" s="596"/>
      <c r="I34" s="596"/>
      <c r="J34" s="596"/>
      <c r="K34" s="596"/>
      <c r="L34" s="596"/>
      <c r="M34" s="596"/>
      <c r="N34" s="596"/>
      <c r="O34" s="596"/>
      <c r="P34" s="596"/>
      <c r="Q34" s="597"/>
      <c r="R34" s="598">
        <v>66422</v>
      </c>
      <c r="S34" s="599"/>
      <c r="T34" s="599"/>
      <c r="U34" s="599"/>
      <c r="V34" s="599"/>
      <c r="W34" s="599"/>
      <c r="X34" s="599"/>
      <c r="Y34" s="600"/>
      <c r="Z34" s="601">
        <v>0.8</v>
      </c>
      <c r="AA34" s="601"/>
      <c r="AB34" s="601"/>
      <c r="AC34" s="601"/>
      <c r="AD34" s="602" t="s">
        <v>62</v>
      </c>
      <c r="AE34" s="602"/>
      <c r="AF34" s="602"/>
      <c r="AG34" s="602"/>
      <c r="AH34" s="602"/>
      <c r="AI34" s="602"/>
      <c r="AJ34" s="602"/>
      <c r="AK34" s="602"/>
      <c r="AL34" s="603" t="s">
        <v>62</v>
      </c>
      <c r="AM34" s="604"/>
      <c r="AN34" s="604"/>
      <c r="AO34" s="605"/>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5" t="s">
        <v>252</v>
      </c>
      <c r="CE34" s="596"/>
      <c r="CF34" s="596"/>
      <c r="CG34" s="596"/>
      <c r="CH34" s="596"/>
      <c r="CI34" s="596"/>
      <c r="CJ34" s="596"/>
      <c r="CK34" s="596"/>
      <c r="CL34" s="596"/>
      <c r="CM34" s="596"/>
      <c r="CN34" s="596"/>
      <c r="CO34" s="596"/>
      <c r="CP34" s="596"/>
      <c r="CQ34" s="597"/>
      <c r="CR34" s="598">
        <v>1151004</v>
      </c>
      <c r="CS34" s="599"/>
      <c r="CT34" s="599"/>
      <c r="CU34" s="599"/>
      <c r="CV34" s="599"/>
      <c r="CW34" s="599"/>
      <c r="CX34" s="599"/>
      <c r="CY34" s="600"/>
      <c r="CZ34" s="603">
        <v>15.1</v>
      </c>
      <c r="DA34" s="630"/>
      <c r="DB34" s="630"/>
      <c r="DC34" s="633"/>
      <c r="DD34" s="607">
        <v>873444</v>
      </c>
      <c r="DE34" s="599"/>
      <c r="DF34" s="599"/>
      <c r="DG34" s="599"/>
      <c r="DH34" s="599"/>
      <c r="DI34" s="599"/>
      <c r="DJ34" s="599"/>
      <c r="DK34" s="600"/>
      <c r="DL34" s="607">
        <v>759078</v>
      </c>
      <c r="DM34" s="599"/>
      <c r="DN34" s="599"/>
      <c r="DO34" s="599"/>
      <c r="DP34" s="599"/>
      <c r="DQ34" s="599"/>
      <c r="DR34" s="599"/>
      <c r="DS34" s="599"/>
      <c r="DT34" s="599"/>
      <c r="DU34" s="599"/>
      <c r="DV34" s="600"/>
      <c r="DW34" s="603">
        <v>14.4</v>
      </c>
      <c r="DX34" s="630"/>
      <c r="DY34" s="630"/>
      <c r="DZ34" s="630"/>
      <c r="EA34" s="630"/>
      <c r="EB34" s="630"/>
      <c r="EC34" s="631"/>
    </row>
    <row r="35" spans="2:133" ht="11.25" customHeight="1" x14ac:dyDescent="0.15">
      <c r="B35" s="595" t="s">
        <v>253</v>
      </c>
      <c r="C35" s="596"/>
      <c r="D35" s="596"/>
      <c r="E35" s="596"/>
      <c r="F35" s="596"/>
      <c r="G35" s="596"/>
      <c r="H35" s="596"/>
      <c r="I35" s="596"/>
      <c r="J35" s="596"/>
      <c r="K35" s="596"/>
      <c r="L35" s="596"/>
      <c r="M35" s="596"/>
      <c r="N35" s="596"/>
      <c r="O35" s="596"/>
      <c r="P35" s="596"/>
      <c r="Q35" s="597"/>
      <c r="R35" s="598">
        <v>30543</v>
      </c>
      <c r="S35" s="599"/>
      <c r="T35" s="599"/>
      <c r="U35" s="599"/>
      <c r="V35" s="599"/>
      <c r="W35" s="599"/>
      <c r="X35" s="599"/>
      <c r="Y35" s="600"/>
      <c r="Z35" s="601">
        <v>0.4</v>
      </c>
      <c r="AA35" s="601"/>
      <c r="AB35" s="601"/>
      <c r="AC35" s="601"/>
      <c r="AD35" s="602" t="s">
        <v>62</v>
      </c>
      <c r="AE35" s="602"/>
      <c r="AF35" s="602"/>
      <c r="AG35" s="602"/>
      <c r="AH35" s="602"/>
      <c r="AI35" s="602"/>
      <c r="AJ35" s="602"/>
      <c r="AK35" s="602"/>
      <c r="AL35" s="603" t="s">
        <v>62</v>
      </c>
      <c r="AM35" s="604"/>
      <c r="AN35" s="604"/>
      <c r="AO35" s="605"/>
      <c r="AP35" s="83"/>
      <c r="AQ35" s="580" t="s">
        <v>254</v>
      </c>
      <c r="AR35" s="581"/>
      <c r="AS35" s="581"/>
      <c r="AT35" s="581"/>
      <c r="AU35" s="581"/>
      <c r="AV35" s="581"/>
      <c r="AW35" s="581"/>
      <c r="AX35" s="581"/>
      <c r="AY35" s="581"/>
      <c r="AZ35" s="581"/>
      <c r="BA35" s="581"/>
      <c r="BB35" s="581"/>
      <c r="BC35" s="581"/>
      <c r="BD35" s="581"/>
      <c r="BE35" s="581"/>
      <c r="BF35" s="582"/>
      <c r="BG35" s="580" t="s">
        <v>255</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256</v>
      </c>
      <c r="CE35" s="596"/>
      <c r="CF35" s="596"/>
      <c r="CG35" s="596"/>
      <c r="CH35" s="596"/>
      <c r="CI35" s="596"/>
      <c r="CJ35" s="596"/>
      <c r="CK35" s="596"/>
      <c r="CL35" s="596"/>
      <c r="CM35" s="596"/>
      <c r="CN35" s="596"/>
      <c r="CO35" s="596"/>
      <c r="CP35" s="596"/>
      <c r="CQ35" s="597"/>
      <c r="CR35" s="598">
        <v>40242</v>
      </c>
      <c r="CS35" s="628"/>
      <c r="CT35" s="628"/>
      <c r="CU35" s="628"/>
      <c r="CV35" s="628"/>
      <c r="CW35" s="628"/>
      <c r="CX35" s="628"/>
      <c r="CY35" s="629"/>
      <c r="CZ35" s="603">
        <v>0.5</v>
      </c>
      <c r="DA35" s="630"/>
      <c r="DB35" s="630"/>
      <c r="DC35" s="633"/>
      <c r="DD35" s="607">
        <v>39805</v>
      </c>
      <c r="DE35" s="628"/>
      <c r="DF35" s="628"/>
      <c r="DG35" s="628"/>
      <c r="DH35" s="628"/>
      <c r="DI35" s="628"/>
      <c r="DJ35" s="628"/>
      <c r="DK35" s="629"/>
      <c r="DL35" s="607">
        <v>39270</v>
      </c>
      <c r="DM35" s="628"/>
      <c r="DN35" s="628"/>
      <c r="DO35" s="628"/>
      <c r="DP35" s="628"/>
      <c r="DQ35" s="628"/>
      <c r="DR35" s="628"/>
      <c r="DS35" s="628"/>
      <c r="DT35" s="628"/>
      <c r="DU35" s="628"/>
      <c r="DV35" s="629"/>
      <c r="DW35" s="603">
        <v>0.7</v>
      </c>
      <c r="DX35" s="630"/>
      <c r="DY35" s="630"/>
      <c r="DZ35" s="630"/>
      <c r="EA35" s="630"/>
      <c r="EB35" s="630"/>
      <c r="EC35" s="631"/>
    </row>
    <row r="36" spans="2:133" ht="11.25" customHeight="1" x14ac:dyDescent="0.15">
      <c r="B36" s="595" t="s">
        <v>257</v>
      </c>
      <c r="C36" s="596"/>
      <c r="D36" s="596"/>
      <c r="E36" s="596"/>
      <c r="F36" s="596"/>
      <c r="G36" s="596"/>
      <c r="H36" s="596"/>
      <c r="I36" s="596"/>
      <c r="J36" s="596"/>
      <c r="K36" s="596"/>
      <c r="L36" s="596"/>
      <c r="M36" s="596"/>
      <c r="N36" s="596"/>
      <c r="O36" s="596"/>
      <c r="P36" s="596"/>
      <c r="Q36" s="597"/>
      <c r="R36" s="598">
        <v>582320</v>
      </c>
      <c r="S36" s="599"/>
      <c r="T36" s="599"/>
      <c r="U36" s="599"/>
      <c r="V36" s="599"/>
      <c r="W36" s="599"/>
      <c r="X36" s="599"/>
      <c r="Y36" s="600"/>
      <c r="Z36" s="601">
        <v>7.2</v>
      </c>
      <c r="AA36" s="601"/>
      <c r="AB36" s="601"/>
      <c r="AC36" s="601"/>
      <c r="AD36" s="602" t="s">
        <v>62</v>
      </c>
      <c r="AE36" s="602"/>
      <c r="AF36" s="602"/>
      <c r="AG36" s="602"/>
      <c r="AH36" s="602"/>
      <c r="AI36" s="602"/>
      <c r="AJ36" s="602"/>
      <c r="AK36" s="602"/>
      <c r="AL36" s="603" t="s">
        <v>62</v>
      </c>
      <c r="AM36" s="604"/>
      <c r="AN36" s="604"/>
      <c r="AO36" s="605"/>
      <c r="AP36" s="83"/>
      <c r="AQ36" s="660" t="s">
        <v>258</v>
      </c>
      <c r="AR36" s="661"/>
      <c r="AS36" s="661"/>
      <c r="AT36" s="661"/>
      <c r="AU36" s="661"/>
      <c r="AV36" s="661"/>
      <c r="AW36" s="661"/>
      <c r="AX36" s="661"/>
      <c r="AY36" s="662"/>
      <c r="AZ36" s="587">
        <v>1059705</v>
      </c>
      <c r="BA36" s="588"/>
      <c r="BB36" s="588"/>
      <c r="BC36" s="588"/>
      <c r="BD36" s="588"/>
      <c r="BE36" s="588"/>
      <c r="BF36" s="663"/>
      <c r="BG36" s="584" t="s">
        <v>259</v>
      </c>
      <c r="BH36" s="585"/>
      <c r="BI36" s="585"/>
      <c r="BJ36" s="585"/>
      <c r="BK36" s="585"/>
      <c r="BL36" s="585"/>
      <c r="BM36" s="585"/>
      <c r="BN36" s="585"/>
      <c r="BO36" s="585"/>
      <c r="BP36" s="585"/>
      <c r="BQ36" s="585"/>
      <c r="BR36" s="585"/>
      <c r="BS36" s="585"/>
      <c r="BT36" s="585"/>
      <c r="BU36" s="586"/>
      <c r="BV36" s="587">
        <v>24696</v>
      </c>
      <c r="BW36" s="588"/>
      <c r="BX36" s="588"/>
      <c r="BY36" s="588"/>
      <c r="BZ36" s="588"/>
      <c r="CA36" s="588"/>
      <c r="CB36" s="663"/>
      <c r="CD36" s="595" t="s">
        <v>260</v>
      </c>
      <c r="CE36" s="596"/>
      <c r="CF36" s="596"/>
      <c r="CG36" s="596"/>
      <c r="CH36" s="596"/>
      <c r="CI36" s="596"/>
      <c r="CJ36" s="596"/>
      <c r="CK36" s="596"/>
      <c r="CL36" s="596"/>
      <c r="CM36" s="596"/>
      <c r="CN36" s="596"/>
      <c r="CO36" s="596"/>
      <c r="CP36" s="596"/>
      <c r="CQ36" s="597"/>
      <c r="CR36" s="598">
        <v>1622986</v>
      </c>
      <c r="CS36" s="599"/>
      <c r="CT36" s="599"/>
      <c r="CU36" s="599"/>
      <c r="CV36" s="599"/>
      <c r="CW36" s="599"/>
      <c r="CX36" s="599"/>
      <c r="CY36" s="600"/>
      <c r="CZ36" s="603">
        <v>21.3</v>
      </c>
      <c r="DA36" s="630"/>
      <c r="DB36" s="630"/>
      <c r="DC36" s="633"/>
      <c r="DD36" s="607">
        <v>1358234</v>
      </c>
      <c r="DE36" s="599"/>
      <c r="DF36" s="599"/>
      <c r="DG36" s="599"/>
      <c r="DH36" s="599"/>
      <c r="DI36" s="599"/>
      <c r="DJ36" s="599"/>
      <c r="DK36" s="600"/>
      <c r="DL36" s="607">
        <v>748171</v>
      </c>
      <c r="DM36" s="599"/>
      <c r="DN36" s="599"/>
      <c r="DO36" s="599"/>
      <c r="DP36" s="599"/>
      <c r="DQ36" s="599"/>
      <c r="DR36" s="599"/>
      <c r="DS36" s="599"/>
      <c r="DT36" s="599"/>
      <c r="DU36" s="599"/>
      <c r="DV36" s="600"/>
      <c r="DW36" s="603">
        <v>14.2</v>
      </c>
      <c r="DX36" s="630"/>
      <c r="DY36" s="630"/>
      <c r="DZ36" s="630"/>
      <c r="EA36" s="630"/>
      <c r="EB36" s="630"/>
      <c r="EC36" s="631"/>
    </row>
    <row r="37" spans="2:133" ht="11.25" customHeight="1" x14ac:dyDescent="0.15">
      <c r="B37" s="595" t="s">
        <v>261</v>
      </c>
      <c r="C37" s="596"/>
      <c r="D37" s="596"/>
      <c r="E37" s="596"/>
      <c r="F37" s="596"/>
      <c r="G37" s="596"/>
      <c r="H37" s="596"/>
      <c r="I37" s="596"/>
      <c r="J37" s="596"/>
      <c r="K37" s="596"/>
      <c r="L37" s="596"/>
      <c r="M37" s="596"/>
      <c r="N37" s="596"/>
      <c r="O37" s="596"/>
      <c r="P37" s="596"/>
      <c r="Q37" s="597"/>
      <c r="R37" s="598">
        <v>121497</v>
      </c>
      <c r="S37" s="599"/>
      <c r="T37" s="599"/>
      <c r="U37" s="599"/>
      <c r="V37" s="599"/>
      <c r="W37" s="599"/>
      <c r="X37" s="599"/>
      <c r="Y37" s="600"/>
      <c r="Z37" s="601">
        <v>1.5</v>
      </c>
      <c r="AA37" s="601"/>
      <c r="AB37" s="601"/>
      <c r="AC37" s="601"/>
      <c r="AD37" s="602">
        <v>6377</v>
      </c>
      <c r="AE37" s="602"/>
      <c r="AF37" s="602"/>
      <c r="AG37" s="602"/>
      <c r="AH37" s="602"/>
      <c r="AI37" s="602"/>
      <c r="AJ37" s="602"/>
      <c r="AK37" s="602"/>
      <c r="AL37" s="603">
        <v>0.1</v>
      </c>
      <c r="AM37" s="604"/>
      <c r="AN37" s="604"/>
      <c r="AO37" s="605"/>
      <c r="AQ37" s="664" t="s">
        <v>262</v>
      </c>
      <c r="AR37" s="665"/>
      <c r="AS37" s="665"/>
      <c r="AT37" s="665"/>
      <c r="AU37" s="665"/>
      <c r="AV37" s="665"/>
      <c r="AW37" s="665"/>
      <c r="AX37" s="665"/>
      <c r="AY37" s="666"/>
      <c r="AZ37" s="598">
        <v>348009</v>
      </c>
      <c r="BA37" s="599"/>
      <c r="BB37" s="599"/>
      <c r="BC37" s="599"/>
      <c r="BD37" s="628"/>
      <c r="BE37" s="628"/>
      <c r="BF37" s="644"/>
      <c r="BG37" s="595" t="s">
        <v>263</v>
      </c>
      <c r="BH37" s="596"/>
      <c r="BI37" s="596"/>
      <c r="BJ37" s="596"/>
      <c r="BK37" s="596"/>
      <c r="BL37" s="596"/>
      <c r="BM37" s="596"/>
      <c r="BN37" s="596"/>
      <c r="BO37" s="596"/>
      <c r="BP37" s="596"/>
      <c r="BQ37" s="596"/>
      <c r="BR37" s="596"/>
      <c r="BS37" s="596"/>
      <c r="BT37" s="596"/>
      <c r="BU37" s="597"/>
      <c r="BV37" s="598">
        <v>-24964</v>
      </c>
      <c r="BW37" s="599"/>
      <c r="BX37" s="599"/>
      <c r="BY37" s="599"/>
      <c r="BZ37" s="599"/>
      <c r="CA37" s="599"/>
      <c r="CB37" s="608"/>
      <c r="CD37" s="595" t="s">
        <v>264</v>
      </c>
      <c r="CE37" s="596"/>
      <c r="CF37" s="596"/>
      <c r="CG37" s="596"/>
      <c r="CH37" s="596"/>
      <c r="CI37" s="596"/>
      <c r="CJ37" s="596"/>
      <c r="CK37" s="596"/>
      <c r="CL37" s="596"/>
      <c r="CM37" s="596"/>
      <c r="CN37" s="596"/>
      <c r="CO37" s="596"/>
      <c r="CP37" s="596"/>
      <c r="CQ37" s="597"/>
      <c r="CR37" s="598">
        <v>415647</v>
      </c>
      <c r="CS37" s="628"/>
      <c r="CT37" s="628"/>
      <c r="CU37" s="628"/>
      <c r="CV37" s="628"/>
      <c r="CW37" s="628"/>
      <c r="CX37" s="628"/>
      <c r="CY37" s="629"/>
      <c r="CZ37" s="603">
        <v>5.4</v>
      </c>
      <c r="DA37" s="630"/>
      <c r="DB37" s="630"/>
      <c r="DC37" s="633"/>
      <c r="DD37" s="607">
        <v>398485</v>
      </c>
      <c r="DE37" s="628"/>
      <c r="DF37" s="628"/>
      <c r="DG37" s="628"/>
      <c r="DH37" s="628"/>
      <c r="DI37" s="628"/>
      <c r="DJ37" s="628"/>
      <c r="DK37" s="629"/>
      <c r="DL37" s="607">
        <v>383919</v>
      </c>
      <c r="DM37" s="628"/>
      <c r="DN37" s="628"/>
      <c r="DO37" s="628"/>
      <c r="DP37" s="628"/>
      <c r="DQ37" s="628"/>
      <c r="DR37" s="628"/>
      <c r="DS37" s="628"/>
      <c r="DT37" s="628"/>
      <c r="DU37" s="628"/>
      <c r="DV37" s="629"/>
      <c r="DW37" s="603">
        <v>7.3</v>
      </c>
      <c r="DX37" s="630"/>
      <c r="DY37" s="630"/>
      <c r="DZ37" s="630"/>
      <c r="EA37" s="630"/>
      <c r="EB37" s="630"/>
      <c r="EC37" s="631"/>
    </row>
    <row r="38" spans="2:133" ht="11.25" customHeight="1" x14ac:dyDescent="0.15">
      <c r="B38" s="595" t="s">
        <v>265</v>
      </c>
      <c r="C38" s="596"/>
      <c r="D38" s="596"/>
      <c r="E38" s="596"/>
      <c r="F38" s="596"/>
      <c r="G38" s="596"/>
      <c r="H38" s="596"/>
      <c r="I38" s="596"/>
      <c r="J38" s="596"/>
      <c r="K38" s="596"/>
      <c r="L38" s="596"/>
      <c r="M38" s="596"/>
      <c r="N38" s="596"/>
      <c r="O38" s="596"/>
      <c r="P38" s="596"/>
      <c r="Q38" s="597"/>
      <c r="R38" s="598">
        <v>292900</v>
      </c>
      <c r="S38" s="599"/>
      <c r="T38" s="599"/>
      <c r="U38" s="599"/>
      <c r="V38" s="599"/>
      <c r="W38" s="599"/>
      <c r="X38" s="599"/>
      <c r="Y38" s="600"/>
      <c r="Z38" s="601">
        <v>3.6</v>
      </c>
      <c r="AA38" s="601"/>
      <c r="AB38" s="601"/>
      <c r="AC38" s="601"/>
      <c r="AD38" s="602" t="s">
        <v>62</v>
      </c>
      <c r="AE38" s="602"/>
      <c r="AF38" s="602"/>
      <c r="AG38" s="602"/>
      <c r="AH38" s="602"/>
      <c r="AI38" s="602"/>
      <c r="AJ38" s="602"/>
      <c r="AK38" s="602"/>
      <c r="AL38" s="603" t="s">
        <v>62</v>
      </c>
      <c r="AM38" s="604"/>
      <c r="AN38" s="604"/>
      <c r="AO38" s="605"/>
      <c r="AQ38" s="664" t="s">
        <v>266</v>
      </c>
      <c r="AR38" s="665"/>
      <c r="AS38" s="665"/>
      <c r="AT38" s="665"/>
      <c r="AU38" s="665"/>
      <c r="AV38" s="665"/>
      <c r="AW38" s="665"/>
      <c r="AX38" s="665"/>
      <c r="AY38" s="666"/>
      <c r="AZ38" s="598">
        <v>176989</v>
      </c>
      <c r="BA38" s="599"/>
      <c r="BB38" s="599"/>
      <c r="BC38" s="599"/>
      <c r="BD38" s="628"/>
      <c r="BE38" s="628"/>
      <c r="BF38" s="644"/>
      <c r="BG38" s="595" t="s">
        <v>267</v>
      </c>
      <c r="BH38" s="596"/>
      <c r="BI38" s="596"/>
      <c r="BJ38" s="596"/>
      <c r="BK38" s="596"/>
      <c r="BL38" s="596"/>
      <c r="BM38" s="596"/>
      <c r="BN38" s="596"/>
      <c r="BO38" s="596"/>
      <c r="BP38" s="596"/>
      <c r="BQ38" s="596"/>
      <c r="BR38" s="596"/>
      <c r="BS38" s="596"/>
      <c r="BT38" s="596"/>
      <c r="BU38" s="597"/>
      <c r="BV38" s="598">
        <v>1472</v>
      </c>
      <c r="BW38" s="599"/>
      <c r="BX38" s="599"/>
      <c r="BY38" s="599"/>
      <c r="BZ38" s="599"/>
      <c r="CA38" s="599"/>
      <c r="CB38" s="608"/>
      <c r="CD38" s="595" t="s">
        <v>268</v>
      </c>
      <c r="CE38" s="596"/>
      <c r="CF38" s="596"/>
      <c r="CG38" s="596"/>
      <c r="CH38" s="596"/>
      <c r="CI38" s="596"/>
      <c r="CJ38" s="596"/>
      <c r="CK38" s="596"/>
      <c r="CL38" s="596"/>
      <c r="CM38" s="596"/>
      <c r="CN38" s="596"/>
      <c r="CO38" s="596"/>
      <c r="CP38" s="596"/>
      <c r="CQ38" s="597"/>
      <c r="CR38" s="598">
        <v>542220</v>
      </c>
      <c r="CS38" s="599"/>
      <c r="CT38" s="599"/>
      <c r="CU38" s="599"/>
      <c r="CV38" s="599"/>
      <c r="CW38" s="599"/>
      <c r="CX38" s="599"/>
      <c r="CY38" s="600"/>
      <c r="CZ38" s="603">
        <v>7.1</v>
      </c>
      <c r="DA38" s="630"/>
      <c r="DB38" s="630"/>
      <c r="DC38" s="633"/>
      <c r="DD38" s="607">
        <v>469999</v>
      </c>
      <c r="DE38" s="599"/>
      <c r="DF38" s="599"/>
      <c r="DG38" s="599"/>
      <c r="DH38" s="599"/>
      <c r="DI38" s="599"/>
      <c r="DJ38" s="599"/>
      <c r="DK38" s="600"/>
      <c r="DL38" s="607">
        <v>404411</v>
      </c>
      <c r="DM38" s="599"/>
      <c r="DN38" s="599"/>
      <c r="DO38" s="599"/>
      <c r="DP38" s="599"/>
      <c r="DQ38" s="599"/>
      <c r="DR38" s="599"/>
      <c r="DS38" s="599"/>
      <c r="DT38" s="599"/>
      <c r="DU38" s="599"/>
      <c r="DV38" s="600"/>
      <c r="DW38" s="603">
        <v>7.7</v>
      </c>
      <c r="DX38" s="630"/>
      <c r="DY38" s="630"/>
      <c r="DZ38" s="630"/>
      <c r="EA38" s="630"/>
      <c r="EB38" s="630"/>
      <c r="EC38" s="631"/>
    </row>
    <row r="39" spans="2:133" ht="11.25" customHeight="1" x14ac:dyDescent="0.15">
      <c r="B39" s="595" t="s">
        <v>269</v>
      </c>
      <c r="C39" s="596"/>
      <c r="D39" s="596"/>
      <c r="E39" s="596"/>
      <c r="F39" s="596"/>
      <c r="G39" s="596"/>
      <c r="H39" s="596"/>
      <c r="I39" s="596"/>
      <c r="J39" s="596"/>
      <c r="K39" s="596"/>
      <c r="L39" s="596"/>
      <c r="M39" s="596"/>
      <c r="N39" s="596"/>
      <c r="O39" s="596"/>
      <c r="P39" s="596"/>
      <c r="Q39" s="597"/>
      <c r="R39" s="598" t="s">
        <v>62</v>
      </c>
      <c r="S39" s="599"/>
      <c r="T39" s="599"/>
      <c r="U39" s="599"/>
      <c r="V39" s="599"/>
      <c r="W39" s="599"/>
      <c r="X39" s="599"/>
      <c r="Y39" s="600"/>
      <c r="Z39" s="601" t="s">
        <v>62</v>
      </c>
      <c r="AA39" s="601"/>
      <c r="AB39" s="601"/>
      <c r="AC39" s="601"/>
      <c r="AD39" s="602" t="s">
        <v>62</v>
      </c>
      <c r="AE39" s="602"/>
      <c r="AF39" s="602"/>
      <c r="AG39" s="602"/>
      <c r="AH39" s="602"/>
      <c r="AI39" s="602"/>
      <c r="AJ39" s="602"/>
      <c r="AK39" s="602"/>
      <c r="AL39" s="603" t="s">
        <v>62</v>
      </c>
      <c r="AM39" s="604"/>
      <c r="AN39" s="604"/>
      <c r="AO39" s="605"/>
      <c r="AQ39" s="664" t="s">
        <v>270</v>
      </c>
      <c r="AR39" s="665"/>
      <c r="AS39" s="665"/>
      <c r="AT39" s="665"/>
      <c r="AU39" s="665"/>
      <c r="AV39" s="665"/>
      <c r="AW39" s="665"/>
      <c r="AX39" s="665"/>
      <c r="AY39" s="666"/>
      <c r="AZ39" s="598">
        <v>13812</v>
      </c>
      <c r="BA39" s="599"/>
      <c r="BB39" s="599"/>
      <c r="BC39" s="599"/>
      <c r="BD39" s="628"/>
      <c r="BE39" s="628"/>
      <c r="BF39" s="644"/>
      <c r="BG39" s="595" t="s">
        <v>271</v>
      </c>
      <c r="BH39" s="596"/>
      <c r="BI39" s="596"/>
      <c r="BJ39" s="596"/>
      <c r="BK39" s="596"/>
      <c r="BL39" s="596"/>
      <c r="BM39" s="596"/>
      <c r="BN39" s="596"/>
      <c r="BO39" s="596"/>
      <c r="BP39" s="596"/>
      <c r="BQ39" s="596"/>
      <c r="BR39" s="596"/>
      <c r="BS39" s="596"/>
      <c r="BT39" s="596"/>
      <c r="BU39" s="597"/>
      <c r="BV39" s="598">
        <v>2288</v>
      </c>
      <c r="BW39" s="599"/>
      <c r="BX39" s="599"/>
      <c r="BY39" s="599"/>
      <c r="BZ39" s="599"/>
      <c r="CA39" s="599"/>
      <c r="CB39" s="608"/>
      <c r="CD39" s="595" t="s">
        <v>272</v>
      </c>
      <c r="CE39" s="596"/>
      <c r="CF39" s="596"/>
      <c r="CG39" s="596"/>
      <c r="CH39" s="596"/>
      <c r="CI39" s="596"/>
      <c r="CJ39" s="596"/>
      <c r="CK39" s="596"/>
      <c r="CL39" s="596"/>
      <c r="CM39" s="596"/>
      <c r="CN39" s="596"/>
      <c r="CO39" s="596"/>
      <c r="CP39" s="596"/>
      <c r="CQ39" s="597"/>
      <c r="CR39" s="598">
        <v>236088</v>
      </c>
      <c r="CS39" s="628"/>
      <c r="CT39" s="628"/>
      <c r="CU39" s="628"/>
      <c r="CV39" s="628"/>
      <c r="CW39" s="628"/>
      <c r="CX39" s="628"/>
      <c r="CY39" s="629"/>
      <c r="CZ39" s="603">
        <v>3.1</v>
      </c>
      <c r="DA39" s="630"/>
      <c r="DB39" s="630"/>
      <c r="DC39" s="633"/>
      <c r="DD39" s="607">
        <v>225089</v>
      </c>
      <c r="DE39" s="628"/>
      <c r="DF39" s="628"/>
      <c r="DG39" s="628"/>
      <c r="DH39" s="628"/>
      <c r="DI39" s="628"/>
      <c r="DJ39" s="628"/>
      <c r="DK39" s="629"/>
      <c r="DL39" s="607" t="s">
        <v>62</v>
      </c>
      <c r="DM39" s="628"/>
      <c r="DN39" s="628"/>
      <c r="DO39" s="628"/>
      <c r="DP39" s="628"/>
      <c r="DQ39" s="628"/>
      <c r="DR39" s="628"/>
      <c r="DS39" s="628"/>
      <c r="DT39" s="628"/>
      <c r="DU39" s="628"/>
      <c r="DV39" s="629"/>
      <c r="DW39" s="603" t="s">
        <v>62</v>
      </c>
      <c r="DX39" s="630"/>
      <c r="DY39" s="630"/>
      <c r="DZ39" s="630"/>
      <c r="EA39" s="630"/>
      <c r="EB39" s="630"/>
      <c r="EC39" s="631"/>
    </row>
    <row r="40" spans="2:133" ht="11.25" customHeight="1" x14ac:dyDescent="0.15">
      <c r="B40" s="595" t="s">
        <v>273</v>
      </c>
      <c r="C40" s="596"/>
      <c r="D40" s="596"/>
      <c r="E40" s="596"/>
      <c r="F40" s="596"/>
      <c r="G40" s="596"/>
      <c r="H40" s="596"/>
      <c r="I40" s="596"/>
      <c r="J40" s="596"/>
      <c r="K40" s="596"/>
      <c r="L40" s="596"/>
      <c r="M40" s="596"/>
      <c r="N40" s="596"/>
      <c r="O40" s="596"/>
      <c r="P40" s="596"/>
      <c r="Q40" s="597"/>
      <c r="R40" s="598" t="s">
        <v>62</v>
      </c>
      <c r="S40" s="599"/>
      <c r="T40" s="599"/>
      <c r="U40" s="599"/>
      <c r="V40" s="599"/>
      <c r="W40" s="599"/>
      <c r="X40" s="599"/>
      <c r="Y40" s="600"/>
      <c r="Z40" s="601" t="s">
        <v>62</v>
      </c>
      <c r="AA40" s="601"/>
      <c r="AB40" s="601"/>
      <c r="AC40" s="601"/>
      <c r="AD40" s="602" t="s">
        <v>62</v>
      </c>
      <c r="AE40" s="602"/>
      <c r="AF40" s="602"/>
      <c r="AG40" s="602"/>
      <c r="AH40" s="602"/>
      <c r="AI40" s="602"/>
      <c r="AJ40" s="602"/>
      <c r="AK40" s="602"/>
      <c r="AL40" s="603" t="s">
        <v>62</v>
      </c>
      <c r="AM40" s="604"/>
      <c r="AN40" s="604"/>
      <c r="AO40" s="605"/>
      <c r="AQ40" s="664" t="s">
        <v>274</v>
      </c>
      <c r="AR40" s="665"/>
      <c r="AS40" s="665"/>
      <c r="AT40" s="665"/>
      <c r="AU40" s="665"/>
      <c r="AV40" s="665"/>
      <c r="AW40" s="665"/>
      <c r="AX40" s="665"/>
      <c r="AY40" s="666"/>
      <c r="AZ40" s="598">
        <v>10186</v>
      </c>
      <c r="BA40" s="599"/>
      <c r="BB40" s="599"/>
      <c r="BC40" s="599"/>
      <c r="BD40" s="628"/>
      <c r="BE40" s="628"/>
      <c r="BF40" s="644"/>
      <c r="BG40" s="648" t="s">
        <v>275</v>
      </c>
      <c r="BH40" s="649"/>
      <c r="BI40" s="649"/>
      <c r="BJ40" s="649"/>
      <c r="BK40" s="649"/>
      <c r="BL40" s="79"/>
      <c r="BM40" s="596" t="s">
        <v>276</v>
      </c>
      <c r="BN40" s="596"/>
      <c r="BO40" s="596"/>
      <c r="BP40" s="596"/>
      <c r="BQ40" s="596"/>
      <c r="BR40" s="596"/>
      <c r="BS40" s="596"/>
      <c r="BT40" s="596"/>
      <c r="BU40" s="597"/>
      <c r="BV40" s="598">
        <v>80</v>
      </c>
      <c r="BW40" s="599"/>
      <c r="BX40" s="599"/>
      <c r="BY40" s="599"/>
      <c r="BZ40" s="599"/>
      <c r="CA40" s="599"/>
      <c r="CB40" s="608"/>
      <c r="CD40" s="595" t="s">
        <v>277</v>
      </c>
      <c r="CE40" s="596"/>
      <c r="CF40" s="596"/>
      <c r="CG40" s="596"/>
      <c r="CH40" s="596"/>
      <c r="CI40" s="596"/>
      <c r="CJ40" s="596"/>
      <c r="CK40" s="596"/>
      <c r="CL40" s="596"/>
      <c r="CM40" s="596"/>
      <c r="CN40" s="596"/>
      <c r="CO40" s="596"/>
      <c r="CP40" s="596"/>
      <c r="CQ40" s="597"/>
      <c r="CR40" s="598">
        <v>3741</v>
      </c>
      <c r="CS40" s="599"/>
      <c r="CT40" s="599"/>
      <c r="CU40" s="599"/>
      <c r="CV40" s="599"/>
      <c r="CW40" s="599"/>
      <c r="CX40" s="599"/>
      <c r="CY40" s="600"/>
      <c r="CZ40" s="603">
        <v>0</v>
      </c>
      <c r="DA40" s="630"/>
      <c r="DB40" s="630"/>
      <c r="DC40" s="633"/>
      <c r="DD40" s="607" t="s">
        <v>62</v>
      </c>
      <c r="DE40" s="599"/>
      <c r="DF40" s="599"/>
      <c r="DG40" s="599"/>
      <c r="DH40" s="599"/>
      <c r="DI40" s="599"/>
      <c r="DJ40" s="599"/>
      <c r="DK40" s="600"/>
      <c r="DL40" s="607" t="s">
        <v>62</v>
      </c>
      <c r="DM40" s="599"/>
      <c r="DN40" s="599"/>
      <c r="DO40" s="599"/>
      <c r="DP40" s="599"/>
      <c r="DQ40" s="599"/>
      <c r="DR40" s="599"/>
      <c r="DS40" s="599"/>
      <c r="DT40" s="599"/>
      <c r="DU40" s="599"/>
      <c r="DV40" s="600"/>
      <c r="DW40" s="603" t="s">
        <v>62</v>
      </c>
      <c r="DX40" s="630"/>
      <c r="DY40" s="630"/>
      <c r="DZ40" s="630"/>
      <c r="EA40" s="630"/>
      <c r="EB40" s="630"/>
      <c r="EC40" s="631"/>
    </row>
    <row r="41" spans="2:133" ht="11.25" customHeight="1" x14ac:dyDescent="0.15">
      <c r="B41" s="619" t="s">
        <v>278</v>
      </c>
      <c r="C41" s="620"/>
      <c r="D41" s="620"/>
      <c r="E41" s="620"/>
      <c r="F41" s="620"/>
      <c r="G41" s="620"/>
      <c r="H41" s="620"/>
      <c r="I41" s="620"/>
      <c r="J41" s="620"/>
      <c r="K41" s="620"/>
      <c r="L41" s="620"/>
      <c r="M41" s="620"/>
      <c r="N41" s="620"/>
      <c r="O41" s="620"/>
      <c r="P41" s="620"/>
      <c r="Q41" s="621"/>
      <c r="R41" s="673">
        <v>8080180</v>
      </c>
      <c r="S41" s="674"/>
      <c r="T41" s="674"/>
      <c r="U41" s="674"/>
      <c r="V41" s="674"/>
      <c r="W41" s="674"/>
      <c r="X41" s="674"/>
      <c r="Y41" s="675"/>
      <c r="Z41" s="676">
        <v>100</v>
      </c>
      <c r="AA41" s="676"/>
      <c r="AB41" s="676"/>
      <c r="AC41" s="676"/>
      <c r="AD41" s="677">
        <v>5282348</v>
      </c>
      <c r="AE41" s="677"/>
      <c r="AF41" s="677"/>
      <c r="AG41" s="677"/>
      <c r="AH41" s="677"/>
      <c r="AI41" s="677"/>
      <c r="AJ41" s="677"/>
      <c r="AK41" s="677"/>
      <c r="AL41" s="678">
        <v>100</v>
      </c>
      <c r="AM41" s="658"/>
      <c r="AN41" s="658"/>
      <c r="AO41" s="679"/>
      <c r="AQ41" s="664" t="s">
        <v>279</v>
      </c>
      <c r="AR41" s="665"/>
      <c r="AS41" s="665"/>
      <c r="AT41" s="665"/>
      <c r="AU41" s="665"/>
      <c r="AV41" s="665"/>
      <c r="AW41" s="665"/>
      <c r="AX41" s="665"/>
      <c r="AY41" s="666"/>
      <c r="AZ41" s="598">
        <v>129615</v>
      </c>
      <c r="BA41" s="599"/>
      <c r="BB41" s="599"/>
      <c r="BC41" s="599"/>
      <c r="BD41" s="628"/>
      <c r="BE41" s="628"/>
      <c r="BF41" s="644"/>
      <c r="BG41" s="648"/>
      <c r="BH41" s="649"/>
      <c r="BI41" s="649"/>
      <c r="BJ41" s="649"/>
      <c r="BK41" s="649"/>
      <c r="BL41" s="79"/>
      <c r="BM41" s="596" t="s">
        <v>280</v>
      </c>
      <c r="BN41" s="596"/>
      <c r="BO41" s="596"/>
      <c r="BP41" s="596"/>
      <c r="BQ41" s="596"/>
      <c r="BR41" s="596"/>
      <c r="BS41" s="596"/>
      <c r="BT41" s="596"/>
      <c r="BU41" s="597"/>
      <c r="BV41" s="598" t="s">
        <v>62</v>
      </c>
      <c r="BW41" s="599"/>
      <c r="BX41" s="599"/>
      <c r="BY41" s="599"/>
      <c r="BZ41" s="599"/>
      <c r="CA41" s="599"/>
      <c r="CB41" s="608"/>
      <c r="CD41" s="595" t="s">
        <v>281</v>
      </c>
      <c r="CE41" s="596"/>
      <c r="CF41" s="596"/>
      <c r="CG41" s="596"/>
      <c r="CH41" s="596"/>
      <c r="CI41" s="596"/>
      <c r="CJ41" s="596"/>
      <c r="CK41" s="596"/>
      <c r="CL41" s="596"/>
      <c r="CM41" s="596"/>
      <c r="CN41" s="596"/>
      <c r="CO41" s="596"/>
      <c r="CP41" s="596"/>
      <c r="CQ41" s="597"/>
      <c r="CR41" s="598" t="s">
        <v>62</v>
      </c>
      <c r="CS41" s="628"/>
      <c r="CT41" s="628"/>
      <c r="CU41" s="628"/>
      <c r="CV41" s="628"/>
      <c r="CW41" s="628"/>
      <c r="CX41" s="628"/>
      <c r="CY41" s="629"/>
      <c r="CZ41" s="603" t="s">
        <v>62</v>
      </c>
      <c r="DA41" s="630"/>
      <c r="DB41" s="630"/>
      <c r="DC41" s="633"/>
      <c r="DD41" s="607" t="s">
        <v>62</v>
      </c>
      <c r="DE41" s="628"/>
      <c r="DF41" s="628"/>
      <c r="DG41" s="628"/>
      <c r="DH41" s="628"/>
      <c r="DI41" s="628"/>
      <c r="DJ41" s="628"/>
      <c r="DK41" s="629"/>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15">
      <c r="AQ42" s="680" t="s">
        <v>282</v>
      </c>
      <c r="AR42" s="681"/>
      <c r="AS42" s="681"/>
      <c r="AT42" s="681"/>
      <c r="AU42" s="681"/>
      <c r="AV42" s="681"/>
      <c r="AW42" s="681"/>
      <c r="AX42" s="681"/>
      <c r="AY42" s="682"/>
      <c r="AZ42" s="673">
        <v>381094</v>
      </c>
      <c r="BA42" s="674"/>
      <c r="BB42" s="674"/>
      <c r="BC42" s="674"/>
      <c r="BD42" s="657"/>
      <c r="BE42" s="657"/>
      <c r="BF42" s="659"/>
      <c r="BG42" s="650"/>
      <c r="BH42" s="651"/>
      <c r="BI42" s="651"/>
      <c r="BJ42" s="651"/>
      <c r="BK42" s="651"/>
      <c r="BL42" s="80"/>
      <c r="BM42" s="620" t="s">
        <v>283</v>
      </c>
      <c r="BN42" s="620"/>
      <c r="BO42" s="620"/>
      <c r="BP42" s="620"/>
      <c r="BQ42" s="620"/>
      <c r="BR42" s="620"/>
      <c r="BS42" s="620"/>
      <c r="BT42" s="620"/>
      <c r="BU42" s="621"/>
      <c r="BV42" s="673">
        <v>417</v>
      </c>
      <c r="BW42" s="674"/>
      <c r="BX42" s="674"/>
      <c r="BY42" s="674"/>
      <c r="BZ42" s="674"/>
      <c r="CA42" s="674"/>
      <c r="CB42" s="683"/>
      <c r="CD42" s="595" t="s">
        <v>284</v>
      </c>
      <c r="CE42" s="596"/>
      <c r="CF42" s="596"/>
      <c r="CG42" s="596"/>
      <c r="CH42" s="596"/>
      <c r="CI42" s="596"/>
      <c r="CJ42" s="596"/>
      <c r="CK42" s="596"/>
      <c r="CL42" s="596"/>
      <c r="CM42" s="596"/>
      <c r="CN42" s="596"/>
      <c r="CO42" s="596"/>
      <c r="CP42" s="596"/>
      <c r="CQ42" s="597"/>
      <c r="CR42" s="598">
        <v>597084</v>
      </c>
      <c r="CS42" s="628"/>
      <c r="CT42" s="628"/>
      <c r="CU42" s="628"/>
      <c r="CV42" s="628"/>
      <c r="CW42" s="628"/>
      <c r="CX42" s="628"/>
      <c r="CY42" s="629"/>
      <c r="CZ42" s="603">
        <v>7.8</v>
      </c>
      <c r="DA42" s="630"/>
      <c r="DB42" s="630"/>
      <c r="DC42" s="633"/>
      <c r="DD42" s="607">
        <v>135576</v>
      </c>
      <c r="DE42" s="628"/>
      <c r="DF42" s="628"/>
      <c r="DG42" s="628"/>
      <c r="DH42" s="628"/>
      <c r="DI42" s="628"/>
      <c r="DJ42" s="628"/>
      <c r="DK42" s="629"/>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15">
      <c r="B43" s="73" t="s">
        <v>285</v>
      </c>
      <c r="CD43" s="595" t="s">
        <v>286</v>
      </c>
      <c r="CE43" s="596"/>
      <c r="CF43" s="596"/>
      <c r="CG43" s="596"/>
      <c r="CH43" s="596"/>
      <c r="CI43" s="596"/>
      <c r="CJ43" s="596"/>
      <c r="CK43" s="596"/>
      <c r="CL43" s="596"/>
      <c r="CM43" s="596"/>
      <c r="CN43" s="596"/>
      <c r="CO43" s="596"/>
      <c r="CP43" s="596"/>
      <c r="CQ43" s="597"/>
      <c r="CR43" s="598">
        <v>13147</v>
      </c>
      <c r="CS43" s="628"/>
      <c r="CT43" s="628"/>
      <c r="CU43" s="628"/>
      <c r="CV43" s="628"/>
      <c r="CW43" s="628"/>
      <c r="CX43" s="628"/>
      <c r="CY43" s="629"/>
      <c r="CZ43" s="603">
        <v>0.2</v>
      </c>
      <c r="DA43" s="630"/>
      <c r="DB43" s="630"/>
      <c r="DC43" s="633"/>
      <c r="DD43" s="607">
        <v>13147</v>
      </c>
      <c r="DE43" s="628"/>
      <c r="DF43" s="628"/>
      <c r="DG43" s="628"/>
      <c r="DH43" s="628"/>
      <c r="DI43" s="628"/>
      <c r="DJ43" s="628"/>
      <c r="DK43" s="629"/>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15">
      <c r="B44" s="684" t="s">
        <v>287</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234</v>
      </c>
      <c r="CE44" s="637"/>
      <c r="CF44" s="595" t="s">
        <v>288</v>
      </c>
      <c r="CG44" s="596"/>
      <c r="CH44" s="596"/>
      <c r="CI44" s="596"/>
      <c r="CJ44" s="596"/>
      <c r="CK44" s="596"/>
      <c r="CL44" s="596"/>
      <c r="CM44" s="596"/>
      <c r="CN44" s="596"/>
      <c r="CO44" s="596"/>
      <c r="CP44" s="596"/>
      <c r="CQ44" s="597"/>
      <c r="CR44" s="598">
        <v>577502</v>
      </c>
      <c r="CS44" s="599"/>
      <c r="CT44" s="599"/>
      <c r="CU44" s="599"/>
      <c r="CV44" s="599"/>
      <c r="CW44" s="599"/>
      <c r="CX44" s="599"/>
      <c r="CY44" s="600"/>
      <c r="CZ44" s="603">
        <v>7.6</v>
      </c>
      <c r="DA44" s="604"/>
      <c r="DB44" s="604"/>
      <c r="DC44" s="610"/>
      <c r="DD44" s="607">
        <v>125644</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15">
      <c r="B45" s="684" t="s">
        <v>289</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290</v>
      </c>
      <c r="CG45" s="596"/>
      <c r="CH45" s="596"/>
      <c r="CI45" s="596"/>
      <c r="CJ45" s="596"/>
      <c r="CK45" s="596"/>
      <c r="CL45" s="596"/>
      <c r="CM45" s="596"/>
      <c r="CN45" s="596"/>
      <c r="CO45" s="596"/>
      <c r="CP45" s="596"/>
      <c r="CQ45" s="597"/>
      <c r="CR45" s="598">
        <v>202360</v>
      </c>
      <c r="CS45" s="628"/>
      <c r="CT45" s="628"/>
      <c r="CU45" s="628"/>
      <c r="CV45" s="628"/>
      <c r="CW45" s="628"/>
      <c r="CX45" s="628"/>
      <c r="CY45" s="629"/>
      <c r="CZ45" s="603">
        <v>2.7</v>
      </c>
      <c r="DA45" s="630"/>
      <c r="DB45" s="630"/>
      <c r="DC45" s="633"/>
      <c r="DD45" s="607">
        <v>8980</v>
      </c>
      <c r="DE45" s="628"/>
      <c r="DF45" s="628"/>
      <c r="DG45" s="628"/>
      <c r="DH45" s="628"/>
      <c r="DI45" s="628"/>
      <c r="DJ45" s="628"/>
      <c r="DK45" s="629"/>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15">
      <c r="B46" s="84"/>
      <c r="CD46" s="638"/>
      <c r="CE46" s="639"/>
      <c r="CF46" s="595" t="s">
        <v>291</v>
      </c>
      <c r="CG46" s="596"/>
      <c r="CH46" s="596"/>
      <c r="CI46" s="596"/>
      <c r="CJ46" s="596"/>
      <c r="CK46" s="596"/>
      <c r="CL46" s="596"/>
      <c r="CM46" s="596"/>
      <c r="CN46" s="596"/>
      <c r="CO46" s="596"/>
      <c r="CP46" s="596"/>
      <c r="CQ46" s="597"/>
      <c r="CR46" s="598">
        <v>341709</v>
      </c>
      <c r="CS46" s="599"/>
      <c r="CT46" s="599"/>
      <c r="CU46" s="599"/>
      <c r="CV46" s="599"/>
      <c r="CW46" s="599"/>
      <c r="CX46" s="599"/>
      <c r="CY46" s="600"/>
      <c r="CZ46" s="603">
        <v>4.5</v>
      </c>
      <c r="DA46" s="604"/>
      <c r="DB46" s="604"/>
      <c r="DC46" s="610"/>
      <c r="DD46" s="607">
        <v>116063</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15">
      <c r="B47" s="84"/>
      <c r="CD47" s="638"/>
      <c r="CE47" s="639"/>
      <c r="CF47" s="595" t="s">
        <v>292</v>
      </c>
      <c r="CG47" s="596"/>
      <c r="CH47" s="596"/>
      <c r="CI47" s="596"/>
      <c r="CJ47" s="596"/>
      <c r="CK47" s="596"/>
      <c r="CL47" s="596"/>
      <c r="CM47" s="596"/>
      <c r="CN47" s="596"/>
      <c r="CO47" s="596"/>
      <c r="CP47" s="596"/>
      <c r="CQ47" s="597"/>
      <c r="CR47" s="598">
        <v>19582</v>
      </c>
      <c r="CS47" s="628"/>
      <c r="CT47" s="628"/>
      <c r="CU47" s="628"/>
      <c r="CV47" s="628"/>
      <c r="CW47" s="628"/>
      <c r="CX47" s="628"/>
      <c r="CY47" s="629"/>
      <c r="CZ47" s="603">
        <v>0.3</v>
      </c>
      <c r="DA47" s="630"/>
      <c r="DB47" s="630"/>
      <c r="DC47" s="633"/>
      <c r="DD47" s="607">
        <v>9932</v>
      </c>
      <c r="DE47" s="628"/>
      <c r="DF47" s="628"/>
      <c r="DG47" s="628"/>
      <c r="DH47" s="628"/>
      <c r="DI47" s="628"/>
      <c r="DJ47" s="628"/>
      <c r="DK47" s="629"/>
      <c r="DL47" s="667"/>
      <c r="DM47" s="668"/>
      <c r="DN47" s="668"/>
      <c r="DO47" s="668"/>
      <c r="DP47" s="668"/>
      <c r="DQ47" s="668"/>
      <c r="DR47" s="668"/>
      <c r="DS47" s="668"/>
      <c r="DT47" s="668"/>
      <c r="DU47" s="668"/>
      <c r="DV47" s="669"/>
      <c r="DW47" s="670"/>
      <c r="DX47" s="671"/>
      <c r="DY47" s="671"/>
      <c r="DZ47" s="671"/>
      <c r="EA47" s="671"/>
      <c r="EB47" s="671"/>
      <c r="EC47" s="672"/>
    </row>
    <row r="48" spans="2:133" x14ac:dyDescent="0.15">
      <c r="B48" s="84"/>
      <c r="CD48" s="640"/>
      <c r="CE48" s="641"/>
      <c r="CF48" s="595" t="s">
        <v>293</v>
      </c>
      <c r="CG48" s="596"/>
      <c r="CH48" s="596"/>
      <c r="CI48" s="596"/>
      <c r="CJ48" s="596"/>
      <c r="CK48" s="596"/>
      <c r="CL48" s="596"/>
      <c r="CM48" s="596"/>
      <c r="CN48" s="596"/>
      <c r="CO48" s="596"/>
      <c r="CP48" s="596"/>
      <c r="CQ48" s="597"/>
      <c r="CR48" s="598" t="s">
        <v>62</v>
      </c>
      <c r="CS48" s="599"/>
      <c r="CT48" s="599"/>
      <c r="CU48" s="599"/>
      <c r="CV48" s="599"/>
      <c r="CW48" s="599"/>
      <c r="CX48" s="599"/>
      <c r="CY48" s="600"/>
      <c r="CZ48" s="603" t="s">
        <v>62</v>
      </c>
      <c r="DA48" s="604"/>
      <c r="DB48" s="604"/>
      <c r="DC48" s="610"/>
      <c r="DD48" s="607" t="s">
        <v>62</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15">
      <c r="B49" s="84"/>
      <c r="CD49" s="619" t="s">
        <v>294</v>
      </c>
      <c r="CE49" s="620"/>
      <c r="CF49" s="620"/>
      <c r="CG49" s="620"/>
      <c r="CH49" s="620"/>
      <c r="CI49" s="620"/>
      <c r="CJ49" s="620"/>
      <c r="CK49" s="620"/>
      <c r="CL49" s="620"/>
      <c r="CM49" s="620"/>
      <c r="CN49" s="620"/>
      <c r="CO49" s="620"/>
      <c r="CP49" s="620"/>
      <c r="CQ49" s="621"/>
      <c r="CR49" s="673">
        <v>7634323</v>
      </c>
      <c r="CS49" s="657"/>
      <c r="CT49" s="657"/>
      <c r="CU49" s="657"/>
      <c r="CV49" s="657"/>
      <c r="CW49" s="657"/>
      <c r="CX49" s="657"/>
      <c r="CY49" s="686"/>
      <c r="CZ49" s="678">
        <v>100</v>
      </c>
      <c r="DA49" s="687"/>
      <c r="DB49" s="687"/>
      <c r="DC49" s="688"/>
      <c r="DD49" s="689">
        <v>5866764</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TM1FaHNEAo5zyay530Pr+HTrOFvhOqPQEzQi5KQ0VkViPXm6Xh7YXVi7McbdPxVbgwdaRNvDxISz0uHKvH/vKw==" saltValue="45ob9VU0AhZj0t1XXvACX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696" t="s">
        <v>295</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697" t="s">
        <v>296</v>
      </c>
      <c r="DK2" s="698"/>
      <c r="DL2" s="698"/>
      <c r="DM2" s="698"/>
      <c r="DN2" s="698"/>
      <c r="DO2" s="699"/>
      <c r="DP2" s="87"/>
      <c r="DQ2" s="697" t="s">
        <v>297</v>
      </c>
      <c r="DR2" s="698"/>
      <c r="DS2" s="698"/>
      <c r="DT2" s="698"/>
      <c r="DU2" s="698"/>
      <c r="DV2" s="698"/>
      <c r="DW2" s="698"/>
      <c r="DX2" s="698"/>
      <c r="DY2" s="698"/>
      <c r="DZ2" s="699"/>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
      <c r="A4" s="700" t="s">
        <v>298</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91"/>
      <c r="BA4" s="91"/>
      <c r="BB4" s="91"/>
      <c r="BC4" s="91"/>
      <c r="BD4" s="91"/>
      <c r="BE4" s="92"/>
      <c r="BF4" s="92"/>
      <c r="BG4" s="92"/>
      <c r="BH4" s="92"/>
      <c r="BI4" s="92"/>
      <c r="BJ4" s="92"/>
      <c r="BK4" s="92"/>
      <c r="BL4" s="92"/>
      <c r="BM4" s="92"/>
      <c r="BN4" s="92"/>
      <c r="BO4" s="92"/>
      <c r="BP4" s="92"/>
      <c r="BQ4" s="701" t="s">
        <v>299</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94"/>
    </row>
    <row r="5" spans="1:131" s="95" customFormat="1" ht="26.25" customHeight="1" x14ac:dyDescent="0.15">
      <c r="A5" s="702" t="s">
        <v>300</v>
      </c>
      <c r="B5" s="703"/>
      <c r="C5" s="703"/>
      <c r="D5" s="703"/>
      <c r="E5" s="703"/>
      <c r="F5" s="703"/>
      <c r="G5" s="703"/>
      <c r="H5" s="703"/>
      <c r="I5" s="703"/>
      <c r="J5" s="703"/>
      <c r="K5" s="703"/>
      <c r="L5" s="703"/>
      <c r="M5" s="703"/>
      <c r="N5" s="703"/>
      <c r="O5" s="703"/>
      <c r="P5" s="704"/>
      <c r="Q5" s="708" t="s">
        <v>301</v>
      </c>
      <c r="R5" s="709"/>
      <c r="S5" s="709"/>
      <c r="T5" s="709"/>
      <c r="U5" s="710"/>
      <c r="V5" s="708" t="s">
        <v>302</v>
      </c>
      <c r="W5" s="709"/>
      <c r="X5" s="709"/>
      <c r="Y5" s="709"/>
      <c r="Z5" s="710"/>
      <c r="AA5" s="708" t="s">
        <v>303</v>
      </c>
      <c r="AB5" s="709"/>
      <c r="AC5" s="709"/>
      <c r="AD5" s="709"/>
      <c r="AE5" s="709"/>
      <c r="AF5" s="714" t="s">
        <v>304</v>
      </c>
      <c r="AG5" s="709"/>
      <c r="AH5" s="709"/>
      <c r="AI5" s="709"/>
      <c r="AJ5" s="715"/>
      <c r="AK5" s="709" t="s">
        <v>305</v>
      </c>
      <c r="AL5" s="709"/>
      <c r="AM5" s="709"/>
      <c r="AN5" s="709"/>
      <c r="AO5" s="710"/>
      <c r="AP5" s="708" t="s">
        <v>306</v>
      </c>
      <c r="AQ5" s="709"/>
      <c r="AR5" s="709"/>
      <c r="AS5" s="709"/>
      <c r="AT5" s="710"/>
      <c r="AU5" s="708" t="s">
        <v>307</v>
      </c>
      <c r="AV5" s="709"/>
      <c r="AW5" s="709"/>
      <c r="AX5" s="709"/>
      <c r="AY5" s="715"/>
      <c r="AZ5" s="91"/>
      <c r="BA5" s="91"/>
      <c r="BB5" s="91"/>
      <c r="BC5" s="91"/>
      <c r="BD5" s="91"/>
      <c r="BE5" s="92"/>
      <c r="BF5" s="92"/>
      <c r="BG5" s="92"/>
      <c r="BH5" s="92"/>
      <c r="BI5" s="92"/>
      <c r="BJ5" s="92"/>
      <c r="BK5" s="92"/>
      <c r="BL5" s="92"/>
      <c r="BM5" s="92"/>
      <c r="BN5" s="92"/>
      <c r="BO5" s="92"/>
      <c r="BP5" s="92"/>
      <c r="BQ5" s="702" t="s">
        <v>308</v>
      </c>
      <c r="BR5" s="703"/>
      <c r="BS5" s="703"/>
      <c r="BT5" s="703"/>
      <c r="BU5" s="703"/>
      <c r="BV5" s="703"/>
      <c r="BW5" s="703"/>
      <c r="BX5" s="703"/>
      <c r="BY5" s="703"/>
      <c r="BZ5" s="703"/>
      <c r="CA5" s="703"/>
      <c r="CB5" s="703"/>
      <c r="CC5" s="703"/>
      <c r="CD5" s="703"/>
      <c r="CE5" s="703"/>
      <c r="CF5" s="703"/>
      <c r="CG5" s="704"/>
      <c r="CH5" s="708" t="s">
        <v>309</v>
      </c>
      <c r="CI5" s="709"/>
      <c r="CJ5" s="709"/>
      <c r="CK5" s="709"/>
      <c r="CL5" s="710"/>
      <c r="CM5" s="708" t="s">
        <v>310</v>
      </c>
      <c r="CN5" s="709"/>
      <c r="CO5" s="709"/>
      <c r="CP5" s="709"/>
      <c r="CQ5" s="710"/>
      <c r="CR5" s="708" t="s">
        <v>311</v>
      </c>
      <c r="CS5" s="709"/>
      <c r="CT5" s="709"/>
      <c r="CU5" s="709"/>
      <c r="CV5" s="710"/>
      <c r="CW5" s="708" t="s">
        <v>312</v>
      </c>
      <c r="CX5" s="709"/>
      <c r="CY5" s="709"/>
      <c r="CZ5" s="709"/>
      <c r="DA5" s="710"/>
      <c r="DB5" s="708" t="s">
        <v>313</v>
      </c>
      <c r="DC5" s="709"/>
      <c r="DD5" s="709"/>
      <c r="DE5" s="709"/>
      <c r="DF5" s="710"/>
      <c r="DG5" s="738" t="s">
        <v>314</v>
      </c>
      <c r="DH5" s="739"/>
      <c r="DI5" s="739"/>
      <c r="DJ5" s="739"/>
      <c r="DK5" s="740"/>
      <c r="DL5" s="738" t="s">
        <v>315</v>
      </c>
      <c r="DM5" s="739"/>
      <c r="DN5" s="739"/>
      <c r="DO5" s="739"/>
      <c r="DP5" s="740"/>
      <c r="DQ5" s="708" t="s">
        <v>316</v>
      </c>
      <c r="DR5" s="709"/>
      <c r="DS5" s="709"/>
      <c r="DT5" s="709"/>
      <c r="DU5" s="710"/>
      <c r="DV5" s="708" t="s">
        <v>307</v>
      </c>
      <c r="DW5" s="709"/>
      <c r="DX5" s="709"/>
      <c r="DY5" s="709"/>
      <c r="DZ5" s="715"/>
      <c r="EA5" s="94"/>
    </row>
    <row r="6" spans="1:131" s="95" customFormat="1" ht="26.25" customHeight="1" thickBot="1" x14ac:dyDescent="0.2">
      <c r="A6" s="705"/>
      <c r="B6" s="706"/>
      <c r="C6" s="706"/>
      <c r="D6" s="706"/>
      <c r="E6" s="706"/>
      <c r="F6" s="706"/>
      <c r="G6" s="706"/>
      <c r="H6" s="706"/>
      <c r="I6" s="706"/>
      <c r="J6" s="706"/>
      <c r="K6" s="706"/>
      <c r="L6" s="706"/>
      <c r="M6" s="706"/>
      <c r="N6" s="706"/>
      <c r="O6" s="706"/>
      <c r="P6" s="707"/>
      <c r="Q6" s="711"/>
      <c r="R6" s="712"/>
      <c r="S6" s="712"/>
      <c r="T6" s="712"/>
      <c r="U6" s="713"/>
      <c r="V6" s="711"/>
      <c r="W6" s="712"/>
      <c r="X6" s="712"/>
      <c r="Y6" s="712"/>
      <c r="Z6" s="713"/>
      <c r="AA6" s="711"/>
      <c r="AB6" s="712"/>
      <c r="AC6" s="712"/>
      <c r="AD6" s="712"/>
      <c r="AE6" s="712"/>
      <c r="AF6" s="716"/>
      <c r="AG6" s="712"/>
      <c r="AH6" s="712"/>
      <c r="AI6" s="712"/>
      <c r="AJ6" s="717"/>
      <c r="AK6" s="712"/>
      <c r="AL6" s="712"/>
      <c r="AM6" s="712"/>
      <c r="AN6" s="712"/>
      <c r="AO6" s="713"/>
      <c r="AP6" s="711"/>
      <c r="AQ6" s="712"/>
      <c r="AR6" s="712"/>
      <c r="AS6" s="712"/>
      <c r="AT6" s="713"/>
      <c r="AU6" s="711"/>
      <c r="AV6" s="712"/>
      <c r="AW6" s="712"/>
      <c r="AX6" s="712"/>
      <c r="AY6" s="717"/>
      <c r="AZ6" s="91"/>
      <c r="BA6" s="91"/>
      <c r="BB6" s="91"/>
      <c r="BC6" s="91"/>
      <c r="BD6" s="91"/>
      <c r="BE6" s="92"/>
      <c r="BF6" s="92"/>
      <c r="BG6" s="92"/>
      <c r="BH6" s="92"/>
      <c r="BI6" s="92"/>
      <c r="BJ6" s="92"/>
      <c r="BK6" s="92"/>
      <c r="BL6" s="92"/>
      <c r="BM6" s="92"/>
      <c r="BN6" s="92"/>
      <c r="BO6" s="92"/>
      <c r="BP6" s="92"/>
      <c r="BQ6" s="705"/>
      <c r="BR6" s="706"/>
      <c r="BS6" s="706"/>
      <c r="BT6" s="706"/>
      <c r="BU6" s="706"/>
      <c r="BV6" s="706"/>
      <c r="BW6" s="706"/>
      <c r="BX6" s="706"/>
      <c r="BY6" s="706"/>
      <c r="BZ6" s="706"/>
      <c r="CA6" s="706"/>
      <c r="CB6" s="706"/>
      <c r="CC6" s="706"/>
      <c r="CD6" s="706"/>
      <c r="CE6" s="706"/>
      <c r="CF6" s="706"/>
      <c r="CG6" s="707"/>
      <c r="CH6" s="711"/>
      <c r="CI6" s="712"/>
      <c r="CJ6" s="712"/>
      <c r="CK6" s="712"/>
      <c r="CL6" s="713"/>
      <c r="CM6" s="711"/>
      <c r="CN6" s="712"/>
      <c r="CO6" s="712"/>
      <c r="CP6" s="712"/>
      <c r="CQ6" s="713"/>
      <c r="CR6" s="711"/>
      <c r="CS6" s="712"/>
      <c r="CT6" s="712"/>
      <c r="CU6" s="712"/>
      <c r="CV6" s="713"/>
      <c r="CW6" s="711"/>
      <c r="CX6" s="712"/>
      <c r="CY6" s="712"/>
      <c r="CZ6" s="712"/>
      <c r="DA6" s="713"/>
      <c r="DB6" s="711"/>
      <c r="DC6" s="712"/>
      <c r="DD6" s="712"/>
      <c r="DE6" s="712"/>
      <c r="DF6" s="713"/>
      <c r="DG6" s="741"/>
      <c r="DH6" s="742"/>
      <c r="DI6" s="742"/>
      <c r="DJ6" s="742"/>
      <c r="DK6" s="743"/>
      <c r="DL6" s="741"/>
      <c r="DM6" s="742"/>
      <c r="DN6" s="742"/>
      <c r="DO6" s="742"/>
      <c r="DP6" s="743"/>
      <c r="DQ6" s="711"/>
      <c r="DR6" s="712"/>
      <c r="DS6" s="712"/>
      <c r="DT6" s="712"/>
      <c r="DU6" s="713"/>
      <c r="DV6" s="711"/>
      <c r="DW6" s="712"/>
      <c r="DX6" s="712"/>
      <c r="DY6" s="712"/>
      <c r="DZ6" s="717"/>
      <c r="EA6" s="94"/>
    </row>
    <row r="7" spans="1:131" s="95" customFormat="1" ht="26.25" customHeight="1" thickTop="1" x14ac:dyDescent="0.15">
      <c r="A7" s="96">
        <v>1</v>
      </c>
      <c r="B7" s="724" t="s">
        <v>317</v>
      </c>
      <c r="C7" s="725"/>
      <c r="D7" s="725"/>
      <c r="E7" s="725"/>
      <c r="F7" s="725"/>
      <c r="G7" s="725"/>
      <c r="H7" s="725"/>
      <c r="I7" s="725"/>
      <c r="J7" s="725"/>
      <c r="K7" s="725"/>
      <c r="L7" s="725"/>
      <c r="M7" s="725"/>
      <c r="N7" s="725"/>
      <c r="O7" s="725"/>
      <c r="P7" s="726"/>
      <c r="Q7" s="727">
        <v>8078</v>
      </c>
      <c r="R7" s="728"/>
      <c r="S7" s="728"/>
      <c r="T7" s="728"/>
      <c r="U7" s="728"/>
      <c r="V7" s="728">
        <v>7618</v>
      </c>
      <c r="W7" s="728"/>
      <c r="X7" s="728"/>
      <c r="Y7" s="728"/>
      <c r="Z7" s="728"/>
      <c r="AA7" s="728">
        <v>461</v>
      </c>
      <c r="AB7" s="728"/>
      <c r="AC7" s="728"/>
      <c r="AD7" s="728"/>
      <c r="AE7" s="729"/>
      <c r="AF7" s="730">
        <v>435</v>
      </c>
      <c r="AG7" s="731"/>
      <c r="AH7" s="731"/>
      <c r="AI7" s="731"/>
      <c r="AJ7" s="732"/>
      <c r="AK7" s="733" t="s">
        <v>318</v>
      </c>
      <c r="AL7" s="734"/>
      <c r="AM7" s="734"/>
      <c r="AN7" s="734"/>
      <c r="AO7" s="734"/>
      <c r="AP7" s="734">
        <v>4046</v>
      </c>
      <c r="AQ7" s="734"/>
      <c r="AR7" s="734"/>
      <c r="AS7" s="734"/>
      <c r="AT7" s="734"/>
      <c r="AU7" s="735"/>
      <c r="AV7" s="735"/>
      <c r="AW7" s="735"/>
      <c r="AX7" s="735"/>
      <c r="AY7" s="736"/>
      <c r="AZ7" s="91"/>
      <c r="BA7" s="91"/>
      <c r="BB7" s="91"/>
      <c r="BC7" s="91"/>
      <c r="BD7" s="91"/>
      <c r="BE7" s="92"/>
      <c r="BF7" s="92"/>
      <c r="BG7" s="92"/>
      <c r="BH7" s="92"/>
      <c r="BI7" s="92"/>
      <c r="BJ7" s="92"/>
      <c r="BK7" s="92"/>
      <c r="BL7" s="92"/>
      <c r="BM7" s="92"/>
      <c r="BN7" s="92"/>
      <c r="BO7" s="92"/>
      <c r="BP7" s="92"/>
      <c r="BQ7" s="96">
        <v>1</v>
      </c>
      <c r="BR7" s="97"/>
      <c r="BS7" s="721" t="s">
        <v>319</v>
      </c>
      <c r="BT7" s="722"/>
      <c r="BU7" s="722"/>
      <c r="BV7" s="722"/>
      <c r="BW7" s="722"/>
      <c r="BX7" s="722"/>
      <c r="BY7" s="722"/>
      <c r="BZ7" s="722"/>
      <c r="CA7" s="722"/>
      <c r="CB7" s="722"/>
      <c r="CC7" s="722"/>
      <c r="CD7" s="722"/>
      <c r="CE7" s="722"/>
      <c r="CF7" s="722"/>
      <c r="CG7" s="737"/>
      <c r="CH7" s="718">
        <v>2</v>
      </c>
      <c r="CI7" s="719"/>
      <c r="CJ7" s="719"/>
      <c r="CK7" s="719"/>
      <c r="CL7" s="720"/>
      <c r="CM7" s="718">
        <v>12</v>
      </c>
      <c r="CN7" s="719"/>
      <c r="CO7" s="719"/>
      <c r="CP7" s="719"/>
      <c r="CQ7" s="720"/>
      <c r="CR7" s="718">
        <v>15</v>
      </c>
      <c r="CS7" s="719"/>
      <c r="CT7" s="719"/>
      <c r="CU7" s="719"/>
      <c r="CV7" s="720"/>
      <c r="CW7" s="718">
        <v>1</v>
      </c>
      <c r="CX7" s="719"/>
      <c r="CY7" s="719"/>
      <c r="CZ7" s="719"/>
      <c r="DA7" s="720"/>
      <c r="DB7" s="718" t="s">
        <v>318</v>
      </c>
      <c r="DC7" s="719"/>
      <c r="DD7" s="719"/>
      <c r="DE7" s="719"/>
      <c r="DF7" s="720"/>
      <c r="DG7" s="718" t="s">
        <v>318</v>
      </c>
      <c r="DH7" s="719"/>
      <c r="DI7" s="719"/>
      <c r="DJ7" s="719"/>
      <c r="DK7" s="720"/>
      <c r="DL7" s="718" t="s">
        <v>318</v>
      </c>
      <c r="DM7" s="719"/>
      <c r="DN7" s="719"/>
      <c r="DO7" s="719"/>
      <c r="DP7" s="720"/>
      <c r="DQ7" s="718" t="s">
        <v>318</v>
      </c>
      <c r="DR7" s="719"/>
      <c r="DS7" s="719"/>
      <c r="DT7" s="719"/>
      <c r="DU7" s="720"/>
      <c r="DV7" s="721"/>
      <c r="DW7" s="722"/>
      <c r="DX7" s="722"/>
      <c r="DY7" s="722"/>
      <c r="DZ7" s="723"/>
      <c r="EA7" s="94"/>
    </row>
    <row r="8" spans="1:131" s="95" customFormat="1" ht="26.25" customHeight="1" x14ac:dyDescent="0.15">
      <c r="A8" s="98">
        <v>2</v>
      </c>
      <c r="B8" s="755" t="s">
        <v>320</v>
      </c>
      <c r="C8" s="756"/>
      <c r="D8" s="756"/>
      <c r="E8" s="756"/>
      <c r="F8" s="756"/>
      <c r="G8" s="756"/>
      <c r="H8" s="756"/>
      <c r="I8" s="756"/>
      <c r="J8" s="756"/>
      <c r="K8" s="756"/>
      <c r="L8" s="756"/>
      <c r="M8" s="756"/>
      <c r="N8" s="756"/>
      <c r="O8" s="756"/>
      <c r="P8" s="757"/>
      <c r="Q8" s="758">
        <v>10</v>
      </c>
      <c r="R8" s="759"/>
      <c r="S8" s="759"/>
      <c r="T8" s="759"/>
      <c r="U8" s="759"/>
      <c r="V8" s="759">
        <v>2</v>
      </c>
      <c r="W8" s="759"/>
      <c r="X8" s="759"/>
      <c r="Y8" s="759"/>
      <c r="Z8" s="759"/>
      <c r="AA8" s="759">
        <v>8</v>
      </c>
      <c r="AB8" s="759"/>
      <c r="AC8" s="759"/>
      <c r="AD8" s="759"/>
      <c r="AE8" s="760"/>
      <c r="AF8" s="761">
        <v>8</v>
      </c>
      <c r="AG8" s="762"/>
      <c r="AH8" s="762"/>
      <c r="AI8" s="762"/>
      <c r="AJ8" s="763"/>
      <c r="AK8" s="744" t="s">
        <v>318</v>
      </c>
      <c r="AL8" s="745"/>
      <c r="AM8" s="745"/>
      <c r="AN8" s="745"/>
      <c r="AO8" s="745"/>
      <c r="AP8" s="745" t="s">
        <v>318</v>
      </c>
      <c r="AQ8" s="745"/>
      <c r="AR8" s="745"/>
      <c r="AS8" s="745"/>
      <c r="AT8" s="745"/>
      <c r="AU8" s="746"/>
      <c r="AV8" s="746"/>
      <c r="AW8" s="746"/>
      <c r="AX8" s="746"/>
      <c r="AY8" s="747"/>
      <c r="AZ8" s="91"/>
      <c r="BA8" s="91"/>
      <c r="BB8" s="91"/>
      <c r="BC8" s="91"/>
      <c r="BD8" s="91"/>
      <c r="BE8" s="92"/>
      <c r="BF8" s="92"/>
      <c r="BG8" s="92"/>
      <c r="BH8" s="92"/>
      <c r="BI8" s="92"/>
      <c r="BJ8" s="92"/>
      <c r="BK8" s="92"/>
      <c r="BL8" s="92"/>
      <c r="BM8" s="92"/>
      <c r="BN8" s="92"/>
      <c r="BO8" s="92"/>
      <c r="BP8" s="92"/>
      <c r="BQ8" s="98">
        <v>2</v>
      </c>
      <c r="BR8" s="99"/>
      <c r="BS8" s="748" t="s">
        <v>321</v>
      </c>
      <c r="BT8" s="749"/>
      <c r="BU8" s="749"/>
      <c r="BV8" s="749"/>
      <c r="BW8" s="749"/>
      <c r="BX8" s="749"/>
      <c r="BY8" s="749"/>
      <c r="BZ8" s="749"/>
      <c r="CA8" s="749"/>
      <c r="CB8" s="749"/>
      <c r="CC8" s="749"/>
      <c r="CD8" s="749"/>
      <c r="CE8" s="749"/>
      <c r="CF8" s="749"/>
      <c r="CG8" s="750"/>
      <c r="CH8" s="751">
        <v>1</v>
      </c>
      <c r="CI8" s="752"/>
      <c r="CJ8" s="752"/>
      <c r="CK8" s="752"/>
      <c r="CL8" s="753"/>
      <c r="CM8" s="751">
        <v>15</v>
      </c>
      <c r="CN8" s="752"/>
      <c r="CO8" s="752"/>
      <c r="CP8" s="752"/>
      <c r="CQ8" s="753"/>
      <c r="CR8" s="751">
        <v>6</v>
      </c>
      <c r="CS8" s="752"/>
      <c r="CT8" s="752"/>
      <c r="CU8" s="752"/>
      <c r="CV8" s="753"/>
      <c r="CW8" s="751" t="s">
        <v>318</v>
      </c>
      <c r="CX8" s="752"/>
      <c r="CY8" s="752"/>
      <c r="CZ8" s="752"/>
      <c r="DA8" s="753"/>
      <c r="DB8" s="751" t="s">
        <v>318</v>
      </c>
      <c r="DC8" s="752"/>
      <c r="DD8" s="752"/>
      <c r="DE8" s="752"/>
      <c r="DF8" s="753"/>
      <c r="DG8" s="751" t="s">
        <v>318</v>
      </c>
      <c r="DH8" s="752"/>
      <c r="DI8" s="752"/>
      <c r="DJ8" s="752"/>
      <c r="DK8" s="753"/>
      <c r="DL8" s="751" t="s">
        <v>318</v>
      </c>
      <c r="DM8" s="752"/>
      <c r="DN8" s="752"/>
      <c r="DO8" s="752"/>
      <c r="DP8" s="753"/>
      <c r="DQ8" s="751" t="s">
        <v>318</v>
      </c>
      <c r="DR8" s="752"/>
      <c r="DS8" s="752"/>
      <c r="DT8" s="752"/>
      <c r="DU8" s="753"/>
      <c r="DV8" s="748"/>
      <c r="DW8" s="749"/>
      <c r="DX8" s="749"/>
      <c r="DY8" s="749"/>
      <c r="DZ8" s="754"/>
      <c r="EA8" s="94"/>
    </row>
    <row r="9" spans="1:131" s="95" customFormat="1" ht="26.25" customHeight="1" x14ac:dyDescent="0.15">
      <c r="A9" s="98">
        <v>3</v>
      </c>
      <c r="B9" s="755" t="s">
        <v>322</v>
      </c>
      <c r="C9" s="756"/>
      <c r="D9" s="756"/>
      <c r="E9" s="756"/>
      <c r="F9" s="756"/>
      <c r="G9" s="756"/>
      <c r="H9" s="756"/>
      <c r="I9" s="756"/>
      <c r="J9" s="756"/>
      <c r="K9" s="756"/>
      <c r="L9" s="756"/>
      <c r="M9" s="756"/>
      <c r="N9" s="756"/>
      <c r="O9" s="756"/>
      <c r="P9" s="757"/>
      <c r="Q9" s="758">
        <v>0</v>
      </c>
      <c r="R9" s="759"/>
      <c r="S9" s="759"/>
      <c r="T9" s="759"/>
      <c r="U9" s="759"/>
      <c r="V9" s="759">
        <v>23</v>
      </c>
      <c r="W9" s="759"/>
      <c r="X9" s="759"/>
      <c r="Y9" s="759"/>
      <c r="Z9" s="759"/>
      <c r="AA9" s="759">
        <v>-23</v>
      </c>
      <c r="AB9" s="759"/>
      <c r="AC9" s="759"/>
      <c r="AD9" s="759"/>
      <c r="AE9" s="760"/>
      <c r="AF9" s="761">
        <v>-23</v>
      </c>
      <c r="AG9" s="762"/>
      <c r="AH9" s="762"/>
      <c r="AI9" s="762"/>
      <c r="AJ9" s="763"/>
      <c r="AK9" s="744">
        <v>0</v>
      </c>
      <c r="AL9" s="745"/>
      <c r="AM9" s="745"/>
      <c r="AN9" s="745"/>
      <c r="AO9" s="745"/>
      <c r="AP9" s="745" t="s">
        <v>318</v>
      </c>
      <c r="AQ9" s="745"/>
      <c r="AR9" s="745"/>
      <c r="AS9" s="745"/>
      <c r="AT9" s="745"/>
      <c r="AU9" s="746"/>
      <c r="AV9" s="746"/>
      <c r="AW9" s="746"/>
      <c r="AX9" s="746"/>
      <c r="AY9" s="747"/>
      <c r="AZ9" s="91"/>
      <c r="BA9" s="91"/>
      <c r="BB9" s="91"/>
      <c r="BC9" s="91"/>
      <c r="BD9" s="91"/>
      <c r="BE9" s="92"/>
      <c r="BF9" s="92"/>
      <c r="BG9" s="92"/>
      <c r="BH9" s="92"/>
      <c r="BI9" s="92"/>
      <c r="BJ9" s="92"/>
      <c r="BK9" s="92"/>
      <c r="BL9" s="92"/>
      <c r="BM9" s="92"/>
      <c r="BN9" s="92"/>
      <c r="BO9" s="92"/>
      <c r="BP9" s="92"/>
      <c r="BQ9" s="98">
        <v>3</v>
      </c>
      <c r="BR9" s="99"/>
      <c r="BS9" s="748"/>
      <c r="BT9" s="749"/>
      <c r="BU9" s="749"/>
      <c r="BV9" s="749"/>
      <c r="BW9" s="749"/>
      <c r="BX9" s="749"/>
      <c r="BY9" s="749"/>
      <c r="BZ9" s="749"/>
      <c r="CA9" s="749"/>
      <c r="CB9" s="749"/>
      <c r="CC9" s="749"/>
      <c r="CD9" s="749"/>
      <c r="CE9" s="749"/>
      <c r="CF9" s="749"/>
      <c r="CG9" s="750"/>
      <c r="CH9" s="751"/>
      <c r="CI9" s="752"/>
      <c r="CJ9" s="752"/>
      <c r="CK9" s="752"/>
      <c r="CL9" s="753"/>
      <c r="CM9" s="751"/>
      <c r="CN9" s="752"/>
      <c r="CO9" s="752"/>
      <c r="CP9" s="752"/>
      <c r="CQ9" s="753"/>
      <c r="CR9" s="751"/>
      <c r="CS9" s="752"/>
      <c r="CT9" s="752"/>
      <c r="CU9" s="752"/>
      <c r="CV9" s="753"/>
      <c r="CW9" s="751"/>
      <c r="CX9" s="752"/>
      <c r="CY9" s="752"/>
      <c r="CZ9" s="752"/>
      <c r="DA9" s="753"/>
      <c r="DB9" s="751"/>
      <c r="DC9" s="752"/>
      <c r="DD9" s="752"/>
      <c r="DE9" s="752"/>
      <c r="DF9" s="753"/>
      <c r="DG9" s="751"/>
      <c r="DH9" s="752"/>
      <c r="DI9" s="752"/>
      <c r="DJ9" s="752"/>
      <c r="DK9" s="753"/>
      <c r="DL9" s="751"/>
      <c r="DM9" s="752"/>
      <c r="DN9" s="752"/>
      <c r="DO9" s="752"/>
      <c r="DP9" s="753"/>
      <c r="DQ9" s="751"/>
      <c r="DR9" s="752"/>
      <c r="DS9" s="752"/>
      <c r="DT9" s="752"/>
      <c r="DU9" s="753"/>
      <c r="DV9" s="748"/>
      <c r="DW9" s="749"/>
      <c r="DX9" s="749"/>
      <c r="DY9" s="749"/>
      <c r="DZ9" s="754"/>
      <c r="EA9" s="94"/>
    </row>
    <row r="10" spans="1:131" s="95" customFormat="1" ht="26.25" customHeight="1" x14ac:dyDescent="0.15">
      <c r="A10" s="98">
        <v>4</v>
      </c>
      <c r="B10" s="755" t="s">
        <v>323</v>
      </c>
      <c r="C10" s="756"/>
      <c r="D10" s="756"/>
      <c r="E10" s="756"/>
      <c r="F10" s="756"/>
      <c r="G10" s="756"/>
      <c r="H10" s="756"/>
      <c r="I10" s="756"/>
      <c r="J10" s="756"/>
      <c r="K10" s="756"/>
      <c r="L10" s="756"/>
      <c r="M10" s="756"/>
      <c r="N10" s="756"/>
      <c r="O10" s="756"/>
      <c r="P10" s="757"/>
      <c r="Q10" s="758">
        <v>118</v>
      </c>
      <c r="R10" s="759"/>
      <c r="S10" s="759"/>
      <c r="T10" s="759"/>
      <c r="U10" s="759"/>
      <c r="V10" s="759">
        <v>118</v>
      </c>
      <c r="W10" s="759"/>
      <c r="X10" s="759"/>
      <c r="Y10" s="759"/>
      <c r="Z10" s="759"/>
      <c r="AA10" s="759" t="s">
        <v>318</v>
      </c>
      <c r="AB10" s="759"/>
      <c r="AC10" s="759"/>
      <c r="AD10" s="759"/>
      <c r="AE10" s="760"/>
      <c r="AF10" s="761" t="s">
        <v>62</v>
      </c>
      <c r="AG10" s="762"/>
      <c r="AH10" s="762"/>
      <c r="AI10" s="762"/>
      <c r="AJ10" s="763"/>
      <c r="AK10" s="744">
        <v>104</v>
      </c>
      <c r="AL10" s="745"/>
      <c r="AM10" s="745"/>
      <c r="AN10" s="745"/>
      <c r="AO10" s="745"/>
      <c r="AP10" s="745">
        <v>12</v>
      </c>
      <c r="AQ10" s="745"/>
      <c r="AR10" s="745"/>
      <c r="AS10" s="745"/>
      <c r="AT10" s="745"/>
      <c r="AU10" s="746"/>
      <c r="AV10" s="746"/>
      <c r="AW10" s="746"/>
      <c r="AX10" s="746"/>
      <c r="AY10" s="747"/>
      <c r="AZ10" s="91"/>
      <c r="BA10" s="91"/>
      <c r="BB10" s="91"/>
      <c r="BC10" s="91"/>
      <c r="BD10" s="91"/>
      <c r="BE10" s="92"/>
      <c r="BF10" s="92"/>
      <c r="BG10" s="92"/>
      <c r="BH10" s="92"/>
      <c r="BI10" s="92"/>
      <c r="BJ10" s="92"/>
      <c r="BK10" s="92"/>
      <c r="BL10" s="92"/>
      <c r="BM10" s="92"/>
      <c r="BN10" s="92"/>
      <c r="BO10" s="92"/>
      <c r="BP10" s="92"/>
      <c r="BQ10" s="98">
        <v>4</v>
      </c>
      <c r="BR10" s="99"/>
      <c r="BS10" s="748"/>
      <c r="BT10" s="749"/>
      <c r="BU10" s="749"/>
      <c r="BV10" s="749"/>
      <c r="BW10" s="749"/>
      <c r="BX10" s="749"/>
      <c r="BY10" s="749"/>
      <c r="BZ10" s="749"/>
      <c r="CA10" s="749"/>
      <c r="CB10" s="749"/>
      <c r="CC10" s="749"/>
      <c r="CD10" s="749"/>
      <c r="CE10" s="749"/>
      <c r="CF10" s="749"/>
      <c r="CG10" s="750"/>
      <c r="CH10" s="751"/>
      <c r="CI10" s="752"/>
      <c r="CJ10" s="752"/>
      <c r="CK10" s="752"/>
      <c r="CL10" s="753"/>
      <c r="CM10" s="751"/>
      <c r="CN10" s="752"/>
      <c r="CO10" s="752"/>
      <c r="CP10" s="752"/>
      <c r="CQ10" s="753"/>
      <c r="CR10" s="751"/>
      <c r="CS10" s="752"/>
      <c r="CT10" s="752"/>
      <c r="CU10" s="752"/>
      <c r="CV10" s="753"/>
      <c r="CW10" s="751"/>
      <c r="CX10" s="752"/>
      <c r="CY10" s="752"/>
      <c r="CZ10" s="752"/>
      <c r="DA10" s="753"/>
      <c r="DB10" s="751"/>
      <c r="DC10" s="752"/>
      <c r="DD10" s="752"/>
      <c r="DE10" s="752"/>
      <c r="DF10" s="753"/>
      <c r="DG10" s="751"/>
      <c r="DH10" s="752"/>
      <c r="DI10" s="752"/>
      <c r="DJ10" s="752"/>
      <c r="DK10" s="753"/>
      <c r="DL10" s="751"/>
      <c r="DM10" s="752"/>
      <c r="DN10" s="752"/>
      <c r="DO10" s="752"/>
      <c r="DP10" s="753"/>
      <c r="DQ10" s="751"/>
      <c r="DR10" s="752"/>
      <c r="DS10" s="752"/>
      <c r="DT10" s="752"/>
      <c r="DU10" s="753"/>
      <c r="DV10" s="748"/>
      <c r="DW10" s="749"/>
      <c r="DX10" s="749"/>
      <c r="DY10" s="749"/>
      <c r="DZ10" s="754"/>
      <c r="EA10" s="94"/>
    </row>
    <row r="11" spans="1:131" s="95" customFormat="1" ht="26.25" customHeight="1" x14ac:dyDescent="0.15">
      <c r="A11" s="98">
        <v>5</v>
      </c>
      <c r="B11" s="755" t="s">
        <v>324</v>
      </c>
      <c r="C11" s="756"/>
      <c r="D11" s="756"/>
      <c r="E11" s="756"/>
      <c r="F11" s="756"/>
      <c r="G11" s="756"/>
      <c r="H11" s="756"/>
      <c r="I11" s="756"/>
      <c r="J11" s="756"/>
      <c r="K11" s="756"/>
      <c r="L11" s="756"/>
      <c r="M11" s="756"/>
      <c r="N11" s="756"/>
      <c r="O11" s="756"/>
      <c r="P11" s="757"/>
      <c r="Q11" s="758">
        <v>8</v>
      </c>
      <c r="R11" s="759"/>
      <c r="S11" s="759"/>
      <c r="T11" s="759"/>
      <c r="U11" s="759"/>
      <c r="V11" s="759">
        <v>8</v>
      </c>
      <c r="W11" s="759"/>
      <c r="X11" s="759"/>
      <c r="Y11" s="759"/>
      <c r="Z11" s="759"/>
      <c r="AA11" s="759" t="s">
        <v>318</v>
      </c>
      <c r="AB11" s="759"/>
      <c r="AC11" s="759"/>
      <c r="AD11" s="759"/>
      <c r="AE11" s="760"/>
      <c r="AF11" s="761" t="s">
        <v>62</v>
      </c>
      <c r="AG11" s="762"/>
      <c r="AH11" s="762"/>
      <c r="AI11" s="762"/>
      <c r="AJ11" s="763"/>
      <c r="AK11" s="744">
        <v>8</v>
      </c>
      <c r="AL11" s="745"/>
      <c r="AM11" s="745"/>
      <c r="AN11" s="745"/>
      <c r="AO11" s="745"/>
      <c r="AP11" s="745" t="s">
        <v>318</v>
      </c>
      <c r="AQ11" s="745"/>
      <c r="AR11" s="745"/>
      <c r="AS11" s="745"/>
      <c r="AT11" s="745"/>
      <c r="AU11" s="746"/>
      <c r="AV11" s="746"/>
      <c r="AW11" s="746"/>
      <c r="AX11" s="746"/>
      <c r="AY11" s="747"/>
      <c r="AZ11" s="91"/>
      <c r="BA11" s="91"/>
      <c r="BB11" s="91"/>
      <c r="BC11" s="91"/>
      <c r="BD11" s="91"/>
      <c r="BE11" s="92"/>
      <c r="BF11" s="92"/>
      <c r="BG11" s="92"/>
      <c r="BH11" s="92"/>
      <c r="BI11" s="92"/>
      <c r="BJ11" s="92"/>
      <c r="BK11" s="92"/>
      <c r="BL11" s="92"/>
      <c r="BM11" s="92"/>
      <c r="BN11" s="92"/>
      <c r="BO11" s="92"/>
      <c r="BP11" s="92"/>
      <c r="BQ11" s="98">
        <v>5</v>
      </c>
      <c r="BR11" s="99"/>
      <c r="BS11" s="748"/>
      <c r="BT11" s="749"/>
      <c r="BU11" s="749"/>
      <c r="BV11" s="749"/>
      <c r="BW11" s="749"/>
      <c r="BX11" s="749"/>
      <c r="BY11" s="749"/>
      <c r="BZ11" s="749"/>
      <c r="CA11" s="749"/>
      <c r="CB11" s="749"/>
      <c r="CC11" s="749"/>
      <c r="CD11" s="749"/>
      <c r="CE11" s="749"/>
      <c r="CF11" s="749"/>
      <c r="CG11" s="750"/>
      <c r="CH11" s="751"/>
      <c r="CI11" s="752"/>
      <c r="CJ11" s="752"/>
      <c r="CK11" s="752"/>
      <c r="CL11" s="753"/>
      <c r="CM11" s="751"/>
      <c r="CN11" s="752"/>
      <c r="CO11" s="752"/>
      <c r="CP11" s="752"/>
      <c r="CQ11" s="753"/>
      <c r="CR11" s="751"/>
      <c r="CS11" s="752"/>
      <c r="CT11" s="752"/>
      <c r="CU11" s="752"/>
      <c r="CV11" s="753"/>
      <c r="CW11" s="751"/>
      <c r="CX11" s="752"/>
      <c r="CY11" s="752"/>
      <c r="CZ11" s="752"/>
      <c r="DA11" s="753"/>
      <c r="DB11" s="751"/>
      <c r="DC11" s="752"/>
      <c r="DD11" s="752"/>
      <c r="DE11" s="752"/>
      <c r="DF11" s="753"/>
      <c r="DG11" s="751"/>
      <c r="DH11" s="752"/>
      <c r="DI11" s="752"/>
      <c r="DJ11" s="752"/>
      <c r="DK11" s="753"/>
      <c r="DL11" s="751"/>
      <c r="DM11" s="752"/>
      <c r="DN11" s="752"/>
      <c r="DO11" s="752"/>
      <c r="DP11" s="753"/>
      <c r="DQ11" s="751"/>
      <c r="DR11" s="752"/>
      <c r="DS11" s="752"/>
      <c r="DT11" s="752"/>
      <c r="DU11" s="753"/>
      <c r="DV11" s="748"/>
      <c r="DW11" s="749"/>
      <c r="DX11" s="749"/>
      <c r="DY11" s="749"/>
      <c r="DZ11" s="754"/>
      <c r="EA11" s="94"/>
    </row>
    <row r="12" spans="1:131" s="95" customFormat="1" ht="26.25" customHeight="1" x14ac:dyDescent="0.15">
      <c r="A12" s="98">
        <v>6</v>
      </c>
      <c r="B12" s="755"/>
      <c r="C12" s="756"/>
      <c r="D12" s="756"/>
      <c r="E12" s="756"/>
      <c r="F12" s="756"/>
      <c r="G12" s="756"/>
      <c r="H12" s="756"/>
      <c r="I12" s="756"/>
      <c r="J12" s="756"/>
      <c r="K12" s="756"/>
      <c r="L12" s="756"/>
      <c r="M12" s="756"/>
      <c r="N12" s="756"/>
      <c r="O12" s="756"/>
      <c r="P12" s="757"/>
      <c r="Q12" s="758"/>
      <c r="R12" s="759"/>
      <c r="S12" s="759"/>
      <c r="T12" s="759"/>
      <c r="U12" s="759"/>
      <c r="V12" s="759"/>
      <c r="W12" s="759"/>
      <c r="X12" s="759"/>
      <c r="Y12" s="759"/>
      <c r="Z12" s="759"/>
      <c r="AA12" s="759"/>
      <c r="AB12" s="759"/>
      <c r="AC12" s="759"/>
      <c r="AD12" s="759"/>
      <c r="AE12" s="760"/>
      <c r="AF12" s="761"/>
      <c r="AG12" s="762"/>
      <c r="AH12" s="762"/>
      <c r="AI12" s="762"/>
      <c r="AJ12" s="763"/>
      <c r="AK12" s="744"/>
      <c r="AL12" s="745"/>
      <c r="AM12" s="745"/>
      <c r="AN12" s="745"/>
      <c r="AO12" s="745"/>
      <c r="AP12" s="745"/>
      <c r="AQ12" s="745"/>
      <c r="AR12" s="745"/>
      <c r="AS12" s="745"/>
      <c r="AT12" s="745"/>
      <c r="AU12" s="746"/>
      <c r="AV12" s="746"/>
      <c r="AW12" s="746"/>
      <c r="AX12" s="746"/>
      <c r="AY12" s="747"/>
      <c r="AZ12" s="91"/>
      <c r="BA12" s="91"/>
      <c r="BB12" s="91"/>
      <c r="BC12" s="91"/>
      <c r="BD12" s="91"/>
      <c r="BE12" s="92"/>
      <c r="BF12" s="92"/>
      <c r="BG12" s="92"/>
      <c r="BH12" s="92"/>
      <c r="BI12" s="92"/>
      <c r="BJ12" s="92"/>
      <c r="BK12" s="92"/>
      <c r="BL12" s="92"/>
      <c r="BM12" s="92"/>
      <c r="BN12" s="92"/>
      <c r="BO12" s="92"/>
      <c r="BP12" s="92"/>
      <c r="BQ12" s="98">
        <v>6</v>
      </c>
      <c r="BR12" s="99"/>
      <c r="BS12" s="748"/>
      <c r="BT12" s="749"/>
      <c r="BU12" s="749"/>
      <c r="BV12" s="749"/>
      <c r="BW12" s="749"/>
      <c r="BX12" s="749"/>
      <c r="BY12" s="749"/>
      <c r="BZ12" s="749"/>
      <c r="CA12" s="749"/>
      <c r="CB12" s="749"/>
      <c r="CC12" s="749"/>
      <c r="CD12" s="749"/>
      <c r="CE12" s="749"/>
      <c r="CF12" s="749"/>
      <c r="CG12" s="750"/>
      <c r="CH12" s="751"/>
      <c r="CI12" s="752"/>
      <c r="CJ12" s="752"/>
      <c r="CK12" s="752"/>
      <c r="CL12" s="753"/>
      <c r="CM12" s="751"/>
      <c r="CN12" s="752"/>
      <c r="CO12" s="752"/>
      <c r="CP12" s="752"/>
      <c r="CQ12" s="753"/>
      <c r="CR12" s="751"/>
      <c r="CS12" s="752"/>
      <c r="CT12" s="752"/>
      <c r="CU12" s="752"/>
      <c r="CV12" s="753"/>
      <c r="CW12" s="751"/>
      <c r="CX12" s="752"/>
      <c r="CY12" s="752"/>
      <c r="CZ12" s="752"/>
      <c r="DA12" s="753"/>
      <c r="DB12" s="751"/>
      <c r="DC12" s="752"/>
      <c r="DD12" s="752"/>
      <c r="DE12" s="752"/>
      <c r="DF12" s="753"/>
      <c r="DG12" s="751"/>
      <c r="DH12" s="752"/>
      <c r="DI12" s="752"/>
      <c r="DJ12" s="752"/>
      <c r="DK12" s="753"/>
      <c r="DL12" s="751"/>
      <c r="DM12" s="752"/>
      <c r="DN12" s="752"/>
      <c r="DO12" s="752"/>
      <c r="DP12" s="753"/>
      <c r="DQ12" s="751"/>
      <c r="DR12" s="752"/>
      <c r="DS12" s="752"/>
      <c r="DT12" s="752"/>
      <c r="DU12" s="753"/>
      <c r="DV12" s="748"/>
      <c r="DW12" s="749"/>
      <c r="DX12" s="749"/>
      <c r="DY12" s="749"/>
      <c r="DZ12" s="754"/>
      <c r="EA12" s="94"/>
    </row>
    <row r="13" spans="1:131" s="95" customFormat="1" ht="26.25" customHeight="1" x14ac:dyDescent="0.15">
      <c r="A13" s="98">
        <v>7</v>
      </c>
      <c r="B13" s="755"/>
      <c r="C13" s="756"/>
      <c r="D13" s="756"/>
      <c r="E13" s="756"/>
      <c r="F13" s="756"/>
      <c r="G13" s="756"/>
      <c r="H13" s="756"/>
      <c r="I13" s="756"/>
      <c r="J13" s="756"/>
      <c r="K13" s="756"/>
      <c r="L13" s="756"/>
      <c r="M13" s="756"/>
      <c r="N13" s="756"/>
      <c r="O13" s="756"/>
      <c r="P13" s="757"/>
      <c r="Q13" s="758"/>
      <c r="R13" s="759"/>
      <c r="S13" s="759"/>
      <c r="T13" s="759"/>
      <c r="U13" s="759"/>
      <c r="V13" s="759"/>
      <c r="W13" s="759"/>
      <c r="X13" s="759"/>
      <c r="Y13" s="759"/>
      <c r="Z13" s="759"/>
      <c r="AA13" s="759"/>
      <c r="AB13" s="759"/>
      <c r="AC13" s="759"/>
      <c r="AD13" s="759"/>
      <c r="AE13" s="760"/>
      <c r="AF13" s="761"/>
      <c r="AG13" s="762"/>
      <c r="AH13" s="762"/>
      <c r="AI13" s="762"/>
      <c r="AJ13" s="763"/>
      <c r="AK13" s="744"/>
      <c r="AL13" s="745"/>
      <c r="AM13" s="745"/>
      <c r="AN13" s="745"/>
      <c r="AO13" s="745"/>
      <c r="AP13" s="745"/>
      <c r="AQ13" s="745"/>
      <c r="AR13" s="745"/>
      <c r="AS13" s="745"/>
      <c r="AT13" s="745"/>
      <c r="AU13" s="746"/>
      <c r="AV13" s="746"/>
      <c r="AW13" s="746"/>
      <c r="AX13" s="746"/>
      <c r="AY13" s="747"/>
      <c r="AZ13" s="91"/>
      <c r="BA13" s="91"/>
      <c r="BB13" s="91"/>
      <c r="BC13" s="91"/>
      <c r="BD13" s="91"/>
      <c r="BE13" s="92"/>
      <c r="BF13" s="92"/>
      <c r="BG13" s="92"/>
      <c r="BH13" s="92"/>
      <c r="BI13" s="92"/>
      <c r="BJ13" s="92"/>
      <c r="BK13" s="92"/>
      <c r="BL13" s="92"/>
      <c r="BM13" s="92"/>
      <c r="BN13" s="92"/>
      <c r="BO13" s="92"/>
      <c r="BP13" s="92"/>
      <c r="BQ13" s="98">
        <v>7</v>
      </c>
      <c r="BR13" s="99"/>
      <c r="BS13" s="748"/>
      <c r="BT13" s="749"/>
      <c r="BU13" s="749"/>
      <c r="BV13" s="749"/>
      <c r="BW13" s="749"/>
      <c r="BX13" s="749"/>
      <c r="BY13" s="749"/>
      <c r="BZ13" s="749"/>
      <c r="CA13" s="749"/>
      <c r="CB13" s="749"/>
      <c r="CC13" s="749"/>
      <c r="CD13" s="749"/>
      <c r="CE13" s="749"/>
      <c r="CF13" s="749"/>
      <c r="CG13" s="750"/>
      <c r="CH13" s="751"/>
      <c r="CI13" s="752"/>
      <c r="CJ13" s="752"/>
      <c r="CK13" s="752"/>
      <c r="CL13" s="753"/>
      <c r="CM13" s="751"/>
      <c r="CN13" s="752"/>
      <c r="CO13" s="752"/>
      <c r="CP13" s="752"/>
      <c r="CQ13" s="753"/>
      <c r="CR13" s="751"/>
      <c r="CS13" s="752"/>
      <c r="CT13" s="752"/>
      <c r="CU13" s="752"/>
      <c r="CV13" s="753"/>
      <c r="CW13" s="751"/>
      <c r="CX13" s="752"/>
      <c r="CY13" s="752"/>
      <c r="CZ13" s="752"/>
      <c r="DA13" s="753"/>
      <c r="DB13" s="751"/>
      <c r="DC13" s="752"/>
      <c r="DD13" s="752"/>
      <c r="DE13" s="752"/>
      <c r="DF13" s="753"/>
      <c r="DG13" s="751"/>
      <c r="DH13" s="752"/>
      <c r="DI13" s="752"/>
      <c r="DJ13" s="752"/>
      <c r="DK13" s="753"/>
      <c r="DL13" s="751"/>
      <c r="DM13" s="752"/>
      <c r="DN13" s="752"/>
      <c r="DO13" s="752"/>
      <c r="DP13" s="753"/>
      <c r="DQ13" s="751"/>
      <c r="DR13" s="752"/>
      <c r="DS13" s="752"/>
      <c r="DT13" s="752"/>
      <c r="DU13" s="753"/>
      <c r="DV13" s="748"/>
      <c r="DW13" s="749"/>
      <c r="DX13" s="749"/>
      <c r="DY13" s="749"/>
      <c r="DZ13" s="754"/>
      <c r="EA13" s="94"/>
    </row>
    <row r="14" spans="1:131" s="95" customFormat="1" ht="26.25" customHeight="1" x14ac:dyDescent="0.15">
      <c r="A14" s="98">
        <v>8</v>
      </c>
      <c r="B14" s="755"/>
      <c r="C14" s="756"/>
      <c r="D14" s="756"/>
      <c r="E14" s="756"/>
      <c r="F14" s="756"/>
      <c r="G14" s="756"/>
      <c r="H14" s="756"/>
      <c r="I14" s="756"/>
      <c r="J14" s="756"/>
      <c r="K14" s="756"/>
      <c r="L14" s="756"/>
      <c r="M14" s="756"/>
      <c r="N14" s="756"/>
      <c r="O14" s="756"/>
      <c r="P14" s="757"/>
      <c r="Q14" s="758"/>
      <c r="R14" s="759"/>
      <c r="S14" s="759"/>
      <c r="T14" s="759"/>
      <c r="U14" s="759"/>
      <c r="V14" s="759"/>
      <c r="W14" s="759"/>
      <c r="X14" s="759"/>
      <c r="Y14" s="759"/>
      <c r="Z14" s="759"/>
      <c r="AA14" s="759"/>
      <c r="AB14" s="759"/>
      <c r="AC14" s="759"/>
      <c r="AD14" s="759"/>
      <c r="AE14" s="760"/>
      <c r="AF14" s="761"/>
      <c r="AG14" s="762"/>
      <c r="AH14" s="762"/>
      <c r="AI14" s="762"/>
      <c r="AJ14" s="763"/>
      <c r="AK14" s="744"/>
      <c r="AL14" s="745"/>
      <c r="AM14" s="745"/>
      <c r="AN14" s="745"/>
      <c r="AO14" s="745"/>
      <c r="AP14" s="745"/>
      <c r="AQ14" s="745"/>
      <c r="AR14" s="745"/>
      <c r="AS14" s="745"/>
      <c r="AT14" s="745"/>
      <c r="AU14" s="746"/>
      <c r="AV14" s="746"/>
      <c r="AW14" s="746"/>
      <c r="AX14" s="746"/>
      <c r="AY14" s="747"/>
      <c r="AZ14" s="91"/>
      <c r="BA14" s="91"/>
      <c r="BB14" s="91"/>
      <c r="BC14" s="91"/>
      <c r="BD14" s="91"/>
      <c r="BE14" s="92"/>
      <c r="BF14" s="92"/>
      <c r="BG14" s="92"/>
      <c r="BH14" s="92"/>
      <c r="BI14" s="92"/>
      <c r="BJ14" s="92"/>
      <c r="BK14" s="92"/>
      <c r="BL14" s="92"/>
      <c r="BM14" s="92"/>
      <c r="BN14" s="92"/>
      <c r="BO14" s="92"/>
      <c r="BP14" s="92"/>
      <c r="BQ14" s="98">
        <v>8</v>
      </c>
      <c r="BR14" s="99"/>
      <c r="BS14" s="748"/>
      <c r="BT14" s="749"/>
      <c r="BU14" s="749"/>
      <c r="BV14" s="749"/>
      <c r="BW14" s="749"/>
      <c r="BX14" s="749"/>
      <c r="BY14" s="749"/>
      <c r="BZ14" s="749"/>
      <c r="CA14" s="749"/>
      <c r="CB14" s="749"/>
      <c r="CC14" s="749"/>
      <c r="CD14" s="749"/>
      <c r="CE14" s="749"/>
      <c r="CF14" s="749"/>
      <c r="CG14" s="750"/>
      <c r="CH14" s="751"/>
      <c r="CI14" s="752"/>
      <c r="CJ14" s="752"/>
      <c r="CK14" s="752"/>
      <c r="CL14" s="753"/>
      <c r="CM14" s="751"/>
      <c r="CN14" s="752"/>
      <c r="CO14" s="752"/>
      <c r="CP14" s="752"/>
      <c r="CQ14" s="753"/>
      <c r="CR14" s="751"/>
      <c r="CS14" s="752"/>
      <c r="CT14" s="752"/>
      <c r="CU14" s="752"/>
      <c r="CV14" s="753"/>
      <c r="CW14" s="751"/>
      <c r="CX14" s="752"/>
      <c r="CY14" s="752"/>
      <c r="CZ14" s="752"/>
      <c r="DA14" s="753"/>
      <c r="DB14" s="751"/>
      <c r="DC14" s="752"/>
      <c r="DD14" s="752"/>
      <c r="DE14" s="752"/>
      <c r="DF14" s="753"/>
      <c r="DG14" s="751"/>
      <c r="DH14" s="752"/>
      <c r="DI14" s="752"/>
      <c r="DJ14" s="752"/>
      <c r="DK14" s="753"/>
      <c r="DL14" s="751"/>
      <c r="DM14" s="752"/>
      <c r="DN14" s="752"/>
      <c r="DO14" s="752"/>
      <c r="DP14" s="753"/>
      <c r="DQ14" s="751"/>
      <c r="DR14" s="752"/>
      <c r="DS14" s="752"/>
      <c r="DT14" s="752"/>
      <c r="DU14" s="753"/>
      <c r="DV14" s="748"/>
      <c r="DW14" s="749"/>
      <c r="DX14" s="749"/>
      <c r="DY14" s="749"/>
      <c r="DZ14" s="754"/>
      <c r="EA14" s="94"/>
    </row>
    <row r="15" spans="1:131" s="95" customFormat="1" ht="26.25" customHeight="1" x14ac:dyDescent="0.15">
      <c r="A15" s="98">
        <v>9</v>
      </c>
      <c r="B15" s="755"/>
      <c r="C15" s="756"/>
      <c r="D15" s="756"/>
      <c r="E15" s="756"/>
      <c r="F15" s="756"/>
      <c r="G15" s="756"/>
      <c r="H15" s="756"/>
      <c r="I15" s="756"/>
      <c r="J15" s="756"/>
      <c r="K15" s="756"/>
      <c r="L15" s="756"/>
      <c r="M15" s="756"/>
      <c r="N15" s="756"/>
      <c r="O15" s="756"/>
      <c r="P15" s="757"/>
      <c r="Q15" s="758"/>
      <c r="R15" s="759"/>
      <c r="S15" s="759"/>
      <c r="T15" s="759"/>
      <c r="U15" s="759"/>
      <c r="V15" s="759"/>
      <c r="W15" s="759"/>
      <c r="X15" s="759"/>
      <c r="Y15" s="759"/>
      <c r="Z15" s="759"/>
      <c r="AA15" s="759"/>
      <c r="AB15" s="759"/>
      <c r="AC15" s="759"/>
      <c r="AD15" s="759"/>
      <c r="AE15" s="760"/>
      <c r="AF15" s="761"/>
      <c r="AG15" s="762"/>
      <c r="AH15" s="762"/>
      <c r="AI15" s="762"/>
      <c r="AJ15" s="763"/>
      <c r="AK15" s="744"/>
      <c r="AL15" s="745"/>
      <c r="AM15" s="745"/>
      <c r="AN15" s="745"/>
      <c r="AO15" s="745"/>
      <c r="AP15" s="745"/>
      <c r="AQ15" s="745"/>
      <c r="AR15" s="745"/>
      <c r="AS15" s="745"/>
      <c r="AT15" s="745"/>
      <c r="AU15" s="746"/>
      <c r="AV15" s="746"/>
      <c r="AW15" s="746"/>
      <c r="AX15" s="746"/>
      <c r="AY15" s="747"/>
      <c r="AZ15" s="91"/>
      <c r="BA15" s="91"/>
      <c r="BB15" s="91"/>
      <c r="BC15" s="91"/>
      <c r="BD15" s="91"/>
      <c r="BE15" s="92"/>
      <c r="BF15" s="92"/>
      <c r="BG15" s="92"/>
      <c r="BH15" s="92"/>
      <c r="BI15" s="92"/>
      <c r="BJ15" s="92"/>
      <c r="BK15" s="92"/>
      <c r="BL15" s="92"/>
      <c r="BM15" s="92"/>
      <c r="BN15" s="92"/>
      <c r="BO15" s="92"/>
      <c r="BP15" s="92"/>
      <c r="BQ15" s="98">
        <v>9</v>
      </c>
      <c r="BR15" s="99"/>
      <c r="BS15" s="748"/>
      <c r="BT15" s="749"/>
      <c r="BU15" s="749"/>
      <c r="BV15" s="749"/>
      <c r="BW15" s="749"/>
      <c r="BX15" s="749"/>
      <c r="BY15" s="749"/>
      <c r="BZ15" s="749"/>
      <c r="CA15" s="749"/>
      <c r="CB15" s="749"/>
      <c r="CC15" s="749"/>
      <c r="CD15" s="749"/>
      <c r="CE15" s="749"/>
      <c r="CF15" s="749"/>
      <c r="CG15" s="750"/>
      <c r="CH15" s="751"/>
      <c r="CI15" s="752"/>
      <c r="CJ15" s="752"/>
      <c r="CK15" s="752"/>
      <c r="CL15" s="753"/>
      <c r="CM15" s="751"/>
      <c r="CN15" s="752"/>
      <c r="CO15" s="752"/>
      <c r="CP15" s="752"/>
      <c r="CQ15" s="753"/>
      <c r="CR15" s="751"/>
      <c r="CS15" s="752"/>
      <c r="CT15" s="752"/>
      <c r="CU15" s="752"/>
      <c r="CV15" s="753"/>
      <c r="CW15" s="751"/>
      <c r="CX15" s="752"/>
      <c r="CY15" s="752"/>
      <c r="CZ15" s="752"/>
      <c r="DA15" s="753"/>
      <c r="DB15" s="751"/>
      <c r="DC15" s="752"/>
      <c r="DD15" s="752"/>
      <c r="DE15" s="752"/>
      <c r="DF15" s="753"/>
      <c r="DG15" s="751"/>
      <c r="DH15" s="752"/>
      <c r="DI15" s="752"/>
      <c r="DJ15" s="752"/>
      <c r="DK15" s="753"/>
      <c r="DL15" s="751"/>
      <c r="DM15" s="752"/>
      <c r="DN15" s="752"/>
      <c r="DO15" s="752"/>
      <c r="DP15" s="753"/>
      <c r="DQ15" s="751"/>
      <c r="DR15" s="752"/>
      <c r="DS15" s="752"/>
      <c r="DT15" s="752"/>
      <c r="DU15" s="753"/>
      <c r="DV15" s="748"/>
      <c r="DW15" s="749"/>
      <c r="DX15" s="749"/>
      <c r="DY15" s="749"/>
      <c r="DZ15" s="754"/>
      <c r="EA15" s="94"/>
    </row>
    <row r="16" spans="1:131" s="95" customFormat="1" ht="26.25" customHeight="1" x14ac:dyDescent="0.15">
      <c r="A16" s="98">
        <v>10</v>
      </c>
      <c r="B16" s="755"/>
      <c r="C16" s="756"/>
      <c r="D16" s="756"/>
      <c r="E16" s="756"/>
      <c r="F16" s="756"/>
      <c r="G16" s="756"/>
      <c r="H16" s="756"/>
      <c r="I16" s="756"/>
      <c r="J16" s="756"/>
      <c r="K16" s="756"/>
      <c r="L16" s="756"/>
      <c r="M16" s="756"/>
      <c r="N16" s="756"/>
      <c r="O16" s="756"/>
      <c r="P16" s="757"/>
      <c r="Q16" s="758"/>
      <c r="R16" s="759"/>
      <c r="S16" s="759"/>
      <c r="T16" s="759"/>
      <c r="U16" s="759"/>
      <c r="V16" s="759"/>
      <c r="W16" s="759"/>
      <c r="X16" s="759"/>
      <c r="Y16" s="759"/>
      <c r="Z16" s="759"/>
      <c r="AA16" s="759"/>
      <c r="AB16" s="759"/>
      <c r="AC16" s="759"/>
      <c r="AD16" s="759"/>
      <c r="AE16" s="760"/>
      <c r="AF16" s="761"/>
      <c r="AG16" s="762"/>
      <c r="AH16" s="762"/>
      <c r="AI16" s="762"/>
      <c r="AJ16" s="763"/>
      <c r="AK16" s="744"/>
      <c r="AL16" s="745"/>
      <c r="AM16" s="745"/>
      <c r="AN16" s="745"/>
      <c r="AO16" s="745"/>
      <c r="AP16" s="745"/>
      <c r="AQ16" s="745"/>
      <c r="AR16" s="745"/>
      <c r="AS16" s="745"/>
      <c r="AT16" s="745"/>
      <c r="AU16" s="746"/>
      <c r="AV16" s="746"/>
      <c r="AW16" s="746"/>
      <c r="AX16" s="746"/>
      <c r="AY16" s="747"/>
      <c r="AZ16" s="91"/>
      <c r="BA16" s="91"/>
      <c r="BB16" s="91"/>
      <c r="BC16" s="91"/>
      <c r="BD16" s="91"/>
      <c r="BE16" s="92"/>
      <c r="BF16" s="92"/>
      <c r="BG16" s="92"/>
      <c r="BH16" s="92"/>
      <c r="BI16" s="92"/>
      <c r="BJ16" s="92"/>
      <c r="BK16" s="92"/>
      <c r="BL16" s="92"/>
      <c r="BM16" s="92"/>
      <c r="BN16" s="92"/>
      <c r="BO16" s="92"/>
      <c r="BP16" s="92"/>
      <c r="BQ16" s="98">
        <v>10</v>
      </c>
      <c r="BR16" s="99"/>
      <c r="BS16" s="748"/>
      <c r="BT16" s="749"/>
      <c r="BU16" s="749"/>
      <c r="BV16" s="749"/>
      <c r="BW16" s="749"/>
      <c r="BX16" s="749"/>
      <c r="BY16" s="749"/>
      <c r="BZ16" s="749"/>
      <c r="CA16" s="749"/>
      <c r="CB16" s="749"/>
      <c r="CC16" s="749"/>
      <c r="CD16" s="749"/>
      <c r="CE16" s="749"/>
      <c r="CF16" s="749"/>
      <c r="CG16" s="750"/>
      <c r="CH16" s="751"/>
      <c r="CI16" s="752"/>
      <c r="CJ16" s="752"/>
      <c r="CK16" s="752"/>
      <c r="CL16" s="753"/>
      <c r="CM16" s="751"/>
      <c r="CN16" s="752"/>
      <c r="CO16" s="752"/>
      <c r="CP16" s="752"/>
      <c r="CQ16" s="753"/>
      <c r="CR16" s="751"/>
      <c r="CS16" s="752"/>
      <c r="CT16" s="752"/>
      <c r="CU16" s="752"/>
      <c r="CV16" s="753"/>
      <c r="CW16" s="751"/>
      <c r="CX16" s="752"/>
      <c r="CY16" s="752"/>
      <c r="CZ16" s="752"/>
      <c r="DA16" s="753"/>
      <c r="DB16" s="751"/>
      <c r="DC16" s="752"/>
      <c r="DD16" s="752"/>
      <c r="DE16" s="752"/>
      <c r="DF16" s="753"/>
      <c r="DG16" s="751"/>
      <c r="DH16" s="752"/>
      <c r="DI16" s="752"/>
      <c r="DJ16" s="752"/>
      <c r="DK16" s="753"/>
      <c r="DL16" s="751"/>
      <c r="DM16" s="752"/>
      <c r="DN16" s="752"/>
      <c r="DO16" s="752"/>
      <c r="DP16" s="753"/>
      <c r="DQ16" s="751"/>
      <c r="DR16" s="752"/>
      <c r="DS16" s="752"/>
      <c r="DT16" s="752"/>
      <c r="DU16" s="753"/>
      <c r="DV16" s="748"/>
      <c r="DW16" s="749"/>
      <c r="DX16" s="749"/>
      <c r="DY16" s="749"/>
      <c r="DZ16" s="754"/>
      <c r="EA16" s="94"/>
    </row>
    <row r="17" spans="1:131" s="95" customFormat="1" ht="26.25" customHeight="1" x14ac:dyDescent="0.15">
      <c r="A17" s="98">
        <v>11</v>
      </c>
      <c r="B17" s="755"/>
      <c r="C17" s="756"/>
      <c r="D17" s="756"/>
      <c r="E17" s="756"/>
      <c r="F17" s="756"/>
      <c r="G17" s="756"/>
      <c r="H17" s="756"/>
      <c r="I17" s="756"/>
      <c r="J17" s="756"/>
      <c r="K17" s="756"/>
      <c r="L17" s="756"/>
      <c r="M17" s="756"/>
      <c r="N17" s="756"/>
      <c r="O17" s="756"/>
      <c r="P17" s="757"/>
      <c r="Q17" s="758"/>
      <c r="R17" s="759"/>
      <c r="S17" s="759"/>
      <c r="T17" s="759"/>
      <c r="U17" s="759"/>
      <c r="V17" s="759"/>
      <c r="W17" s="759"/>
      <c r="X17" s="759"/>
      <c r="Y17" s="759"/>
      <c r="Z17" s="759"/>
      <c r="AA17" s="759"/>
      <c r="AB17" s="759"/>
      <c r="AC17" s="759"/>
      <c r="AD17" s="759"/>
      <c r="AE17" s="760"/>
      <c r="AF17" s="761"/>
      <c r="AG17" s="762"/>
      <c r="AH17" s="762"/>
      <c r="AI17" s="762"/>
      <c r="AJ17" s="763"/>
      <c r="AK17" s="744"/>
      <c r="AL17" s="745"/>
      <c r="AM17" s="745"/>
      <c r="AN17" s="745"/>
      <c r="AO17" s="745"/>
      <c r="AP17" s="745"/>
      <c r="AQ17" s="745"/>
      <c r="AR17" s="745"/>
      <c r="AS17" s="745"/>
      <c r="AT17" s="745"/>
      <c r="AU17" s="746"/>
      <c r="AV17" s="746"/>
      <c r="AW17" s="746"/>
      <c r="AX17" s="746"/>
      <c r="AY17" s="747"/>
      <c r="AZ17" s="91"/>
      <c r="BA17" s="91"/>
      <c r="BB17" s="91"/>
      <c r="BC17" s="91"/>
      <c r="BD17" s="91"/>
      <c r="BE17" s="92"/>
      <c r="BF17" s="92"/>
      <c r="BG17" s="92"/>
      <c r="BH17" s="92"/>
      <c r="BI17" s="92"/>
      <c r="BJ17" s="92"/>
      <c r="BK17" s="92"/>
      <c r="BL17" s="92"/>
      <c r="BM17" s="92"/>
      <c r="BN17" s="92"/>
      <c r="BO17" s="92"/>
      <c r="BP17" s="92"/>
      <c r="BQ17" s="98">
        <v>11</v>
      </c>
      <c r="BR17" s="99"/>
      <c r="BS17" s="748"/>
      <c r="BT17" s="749"/>
      <c r="BU17" s="749"/>
      <c r="BV17" s="749"/>
      <c r="BW17" s="749"/>
      <c r="BX17" s="749"/>
      <c r="BY17" s="749"/>
      <c r="BZ17" s="749"/>
      <c r="CA17" s="749"/>
      <c r="CB17" s="749"/>
      <c r="CC17" s="749"/>
      <c r="CD17" s="749"/>
      <c r="CE17" s="749"/>
      <c r="CF17" s="749"/>
      <c r="CG17" s="750"/>
      <c r="CH17" s="751"/>
      <c r="CI17" s="752"/>
      <c r="CJ17" s="752"/>
      <c r="CK17" s="752"/>
      <c r="CL17" s="753"/>
      <c r="CM17" s="751"/>
      <c r="CN17" s="752"/>
      <c r="CO17" s="752"/>
      <c r="CP17" s="752"/>
      <c r="CQ17" s="753"/>
      <c r="CR17" s="751"/>
      <c r="CS17" s="752"/>
      <c r="CT17" s="752"/>
      <c r="CU17" s="752"/>
      <c r="CV17" s="753"/>
      <c r="CW17" s="751"/>
      <c r="CX17" s="752"/>
      <c r="CY17" s="752"/>
      <c r="CZ17" s="752"/>
      <c r="DA17" s="753"/>
      <c r="DB17" s="751"/>
      <c r="DC17" s="752"/>
      <c r="DD17" s="752"/>
      <c r="DE17" s="752"/>
      <c r="DF17" s="753"/>
      <c r="DG17" s="751"/>
      <c r="DH17" s="752"/>
      <c r="DI17" s="752"/>
      <c r="DJ17" s="752"/>
      <c r="DK17" s="753"/>
      <c r="DL17" s="751"/>
      <c r="DM17" s="752"/>
      <c r="DN17" s="752"/>
      <c r="DO17" s="752"/>
      <c r="DP17" s="753"/>
      <c r="DQ17" s="751"/>
      <c r="DR17" s="752"/>
      <c r="DS17" s="752"/>
      <c r="DT17" s="752"/>
      <c r="DU17" s="753"/>
      <c r="DV17" s="748"/>
      <c r="DW17" s="749"/>
      <c r="DX17" s="749"/>
      <c r="DY17" s="749"/>
      <c r="DZ17" s="754"/>
      <c r="EA17" s="94"/>
    </row>
    <row r="18" spans="1:131" s="95" customFormat="1" ht="26.25" customHeight="1" x14ac:dyDescent="0.15">
      <c r="A18" s="98">
        <v>12</v>
      </c>
      <c r="B18" s="755"/>
      <c r="C18" s="756"/>
      <c r="D18" s="756"/>
      <c r="E18" s="756"/>
      <c r="F18" s="756"/>
      <c r="G18" s="756"/>
      <c r="H18" s="756"/>
      <c r="I18" s="756"/>
      <c r="J18" s="756"/>
      <c r="K18" s="756"/>
      <c r="L18" s="756"/>
      <c r="M18" s="756"/>
      <c r="N18" s="756"/>
      <c r="O18" s="756"/>
      <c r="P18" s="757"/>
      <c r="Q18" s="758"/>
      <c r="R18" s="759"/>
      <c r="S18" s="759"/>
      <c r="T18" s="759"/>
      <c r="U18" s="759"/>
      <c r="V18" s="759"/>
      <c r="W18" s="759"/>
      <c r="X18" s="759"/>
      <c r="Y18" s="759"/>
      <c r="Z18" s="759"/>
      <c r="AA18" s="759"/>
      <c r="AB18" s="759"/>
      <c r="AC18" s="759"/>
      <c r="AD18" s="759"/>
      <c r="AE18" s="760"/>
      <c r="AF18" s="761"/>
      <c r="AG18" s="762"/>
      <c r="AH18" s="762"/>
      <c r="AI18" s="762"/>
      <c r="AJ18" s="763"/>
      <c r="AK18" s="744"/>
      <c r="AL18" s="745"/>
      <c r="AM18" s="745"/>
      <c r="AN18" s="745"/>
      <c r="AO18" s="745"/>
      <c r="AP18" s="745"/>
      <c r="AQ18" s="745"/>
      <c r="AR18" s="745"/>
      <c r="AS18" s="745"/>
      <c r="AT18" s="745"/>
      <c r="AU18" s="746"/>
      <c r="AV18" s="746"/>
      <c r="AW18" s="746"/>
      <c r="AX18" s="746"/>
      <c r="AY18" s="747"/>
      <c r="AZ18" s="91"/>
      <c r="BA18" s="91"/>
      <c r="BB18" s="91"/>
      <c r="BC18" s="91"/>
      <c r="BD18" s="91"/>
      <c r="BE18" s="92"/>
      <c r="BF18" s="92"/>
      <c r="BG18" s="92"/>
      <c r="BH18" s="92"/>
      <c r="BI18" s="92"/>
      <c r="BJ18" s="92"/>
      <c r="BK18" s="92"/>
      <c r="BL18" s="92"/>
      <c r="BM18" s="92"/>
      <c r="BN18" s="92"/>
      <c r="BO18" s="92"/>
      <c r="BP18" s="92"/>
      <c r="BQ18" s="98">
        <v>12</v>
      </c>
      <c r="BR18" s="99"/>
      <c r="BS18" s="748"/>
      <c r="BT18" s="749"/>
      <c r="BU18" s="749"/>
      <c r="BV18" s="749"/>
      <c r="BW18" s="749"/>
      <c r="BX18" s="749"/>
      <c r="BY18" s="749"/>
      <c r="BZ18" s="749"/>
      <c r="CA18" s="749"/>
      <c r="CB18" s="749"/>
      <c r="CC18" s="749"/>
      <c r="CD18" s="749"/>
      <c r="CE18" s="749"/>
      <c r="CF18" s="749"/>
      <c r="CG18" s="750"/>
      <c r="CH18" s="751"/>
      <c r="CI18" s="752"/>
      <c r="CJ18" s="752"/>
      <c r="CK18" s="752"/>
      <c r="CL18" s="753"/>
      <c r="CM18" s="751"/>
      <c r="CN18" s="752"/>
      <c r="CO18" s="752"/>
      <c r="CP18" s="752"/>
      <c r="CQ18" s="753"/>
      <c r="CR18" s="751"/>
      <c r="CS18" s="752"/>
      <c r="CT18" s="752"/>
      <c r="CU18" s="752"/>
      <c r="CV18" s="753"/>
      <c r="CW18" s="751"/>
      <c r="CX18" s="752"/>
      <c r="CY18" s="752"/>
      <c r="CZ18" s="752"/>
      <c r="DA18" s="753"/>
      <c r="DB18" s="751"/>
      <c r="DC18" s="752"/>
      <c r="DD18" s="752"/>
      <c r="DE18" s="752"/>
      <c r="DF18" s="753"/>
      <c r="DG18" s="751"/>
      <c r="DH18" s="752"/>
      <c r="DI18" s="752"/>
      <c r="DJ18" s="752"/>
      <c r="DK18" s="753"/>
      <c r="DL18" s="751"/>
      <c r="DM18" s="752"/>
      <c r="DN18" s="752"/>
      <c r="DO18" s="752"/>
      <c r="DP18" s="753"/>
      <c r="DQ18" s="751"/>
      <c r="DR18" s="752"/>
      <c r="DS18" s="752"/>
      <c r="DT18" s="752"/>
      <c r="DU18" s="753"/>
      <c r="DV18" s="748"/>
      <c r="DW18" s="749"/>
      <c r="DX18" s="749"/>
      <c r="DY18" s="749"/>
      <c r="DZ18" s="754"/>
      <c r="EA18" s="94"/>
    </row>
    <row r="19" spans="1:131" s="95" customFormat="1" ht="26.25" customHeight="1" x14ac:dyDescent="0.15">
      <c r="A19" s="98">
        <v>13</v>
      </c>
      <c r="B19" s="755"/>
      <c r="C19" s="756"/>
      <c r="D19" s="756"/>
      <c r="E19" s="756"/>
      <c r="F19" s="756"/>
      <c r="G19" s="756"/>
      <c r="H19" s="756"/>
      <c r="I19" s="756"/>
      <c r="J19" s="756"/>
      <c r="K19" s="756"/>
      <c r="L19" s="756"/>
      <c r="M19" s="756"/>
      <c r="N19" s="756"/>
      <c r="O19" s="756"/>
      <c r="P19" s="757"/>
      <c r="Q19" s="758"/>
      <c r="R19" s="759"/>
      <c r="S19" s="759"/>
      <c r="T19" s="759"/>
      <c r="U19" s="759"/>
      <c r="V19" s="759"/>
      <c r="W19" s="759"/>
      <c r="X19" s="759"/>
      <c r="Y19" s="759"/>
      <c r="Z19" s="759"/>
      <c r="AA19" s="759"/>
      <c r="AB19" s="759"/>
      <c r="AC19" s="759"/>
      <c r="AD19" s="759"/>
      <c r="AE19" s="760"/>
      <c r="AF19" s="761"/>
      <c r="AG19" s="762"/>
      <c r="AH19" s="762"/>
      <c r="AI19" s="762"/>
      <c r="AJ19" s="763"/>
      <c r="AK19" s="744"/>
      <c r="AL19" s="745"/>
      <c r="AM19" s="745"/>
      <c r="AN19" s="745"/>
      <c r="AO19" s="745"/>
      <c r="AP19" s="745"/>
      <c r="AQ19" s="745"/>
      <c r="AR19" s="745"/>
      <c r="AS19" s="745"/>
      <c r="AT19" s="745"/>
      <c r="AU19" s="746"/>
      <c r="AV19" s="746"/>
      <c r="AW19" s="746"/>
      <c r="AX19" s="746"/>
      <c r="AY19" s="747"/>
      <c r="AZ19" s="91"/>
      <c r="BA19" s="91"/>
      <c r="BB19" s="91"/>
      <c r="BC19" s="91"/>
      <c r="BD19" s="91"/>
      <c r="BE19" s="92"/>
      <c r="BF19" s="92"/>
      <c r="BG19" s="92"/>
      <c r="BH19" s="92"/>
      <c r="BI19" s="92"/>
      <c r="BJ19" s="92"/>
      <c r="BK19" s="92"/>
      <c r="BL19" s="92"/>
      <c r="BM19" s="92"/>
      <c r="BN19" s="92"/>
      <c r="BO19" s="92"/>
      <c r="BP19" s="92"/>
      <c r="BQ19" s="98">
        <v>13</v>
      </c>
      <c r="BR19" s="99"/>
      <c r="BS19" s="748"/>
      <c r="BT19" s="749"/>
      <c r="BU19" s="749"/>
      <c r="BV19" s="749"/>
      <c r="BW19" s="749"/>
      <c r="BX19" s="749"/>
      <c r="BY19" s="749"/>
      <c r="BZ19" s="749"/>
      <c r="CA19" s="749"/>
      <c r="CB19" s="749"/>
      <c r="CC19" s="749"/>
      <c r="CD19" s="749"/>
      <c r="CE19" s="749"/>
      <c r="CF19" s="749"/>
      <c r="CG19" s="750"/>
      <c r="CH19" s="751"/>
      <c r="CI19" s="752"/>
      <c r="CJ19" s="752"/>
      <c r="CK19" s="752"/>
      <c r="CL19" s="753"/>
      <c r="CM19" s="751"/>
      <c r="CN19" s="752"/>
      <c r="CO19" s="752"/>
      <c r="CP19" s="752"/>
      <c r="CQ19" s="753"/>
      <c r="CR19" s="751"/>
      <c r="CS19" s="752"/>
      <c r="CT19" s="752"/>
      <c r="CU19" s="752"/>
      <c r="CV19" s="753"/>
      <c r="CW19" s="751"/>
      <c r="CX19" s="752"/>
      <c r="CY19" s="752"/>
      <c r="CZ19" s="752"/>
      <c r="DA19" s="753"/>
      <c r="DB19" s="751"/>
      <c r="DC19" s="752"/>
      <c r="DD19" s="752"/>
      <c r="DE19" s="752"/>
      <c r="DF19" s="753"/>
      <c r="DG19" s="751"/>
      <c r="DH19" s="752"/>
      <c r="DI19" s="752"/>
      <c r="DJ19" s="752"/>
      <c r="DK19" s="753"/>
      <c r="DL19" s="751"/>
      <c r="DM19" s="752"/>
      <c r="DN19" s="752"/>
      <c r="DO19" s="752"/>
      <c r="DP19" s="753"/>
      <c r="DQ19" s="751"/>
      <c r="DR19" s="752"/>
      <c r="DS19" s="752"/>
      <c r="DT19" s="752"/>
      <c r="DU19" s="753"/>
      <c r="DV19" s="748"/>
      <c r="DW19" s="749"/>
      <c r="DX19" s="749"/>
      <c r="DY19" s="749"/>
      <c r="DZ19" s="754"/>
      <c r="EA19" s="94"/>
    </row>
    <row r="20" spans="1:131" s="95" customFormat="1" ht="26.25" customHeight="1" x14ac:dyDescent="0.15">
      <c r="A20" s="98">
        <v>14</v>
      </c>
      <c r="B20" s="755"/>
      <c r="C20" s="756"/>
      <c r="D20" s="756"/>
      <c r="E20" s="756"/>
      <c r="F20" s="756"/>
      <c r="G20" s="756"/>
      <c r="H20" s="756"/>
      <c r="I20" s="756"/>
      <c r="J20" s="756"/>
      <c r="K20" s="756"/>
      <c r="L20" s="756"/>
      <c r="M20" s="756"/>
      <c r="N20" s="756"/>
      <c r="O20" s="756"/>
      <c r="P20" s="757"/>
      <c r="Q20" s="758"/>
      <c r="R20" s="759"/>
      <c r="S20" s="759"/>
      <c r="T20" s="759"/>
      <c r="U20" s="759"/>
      <c r="V20" s="759"/>
      <c r="W20" s="759"/>
      <c r="X20" s="759"/>
      <c r="Y20" s="759"/>
      <c r="Z20" s="759"/>
      <c r="AA20" s="759"/>
      <c r="AB20" s="759"/>
      <c r="AC20" s="759"/>
      <c r="AD20" s="759"/>
      <c r="AE20" s="760"/>
      <c r="AF20" s="761"/>
      <c r="AG20" s="762"/>
      <c r="AH20" s="762"/>
      <c r="AI20" s="762"/>
      <c r="AJ20" s="763"/>
      <c r="AK20" s="744"/>
      <c r="AL20" s="745"/>
      <c r="AM20" s="745"/>
      <c r="AN20" s="745"/>
      <c r="AO20" s="745"/>
      <c r="AP20" s="745"/>
      <c r="AQ20" s="745"/>
      <c r="AR20" s="745"/>
      <c r="AS20" s="745"/>
      <c r="AT20" s="745"/>
      <c r="AU20" s="746"/>
      <c r="AV20" s="746"/>
      <c r="AW20" s="746"/>
      <c r="AX20" s="746"/>
      <c r="AY20" s="747"/>
      <c r="AZ20" s="91"/>
      <c r="BA20" s="91"/>
      <c r="BB20" s="91"/>
      <c r="BC20" s="91"/>
      <c r="BD20" s="91"/>
      <c r="BE20" s="92"/>
      <c r="BF20" s="92"/>
      <c r="BG20" s="92"/>
      <c r="BH20" s="92"/>
      <c r="BI20" s="92"/>
      <c r="BJ20" s="92"/>
      <c r="BK20" s="92"/>
      <c r="BL20" s="92"/>
      <c r="BM20" s="92"/>
      <c r="BN20" s="92"/>
      <c r="BO20" s="92"/>
      <c r="BP20" s="92"/>
      <c r="BQ20" s="98">
        <v>14</v>
      </c>
      <c r="BR20" s="99"/>
      <c r="BS20" s="748"/>
      <c r="BT20" s="749"/>
      <c r="BU20" s="749"/>
      <c r="BV20" s="749"/>
      <c r="BW20" s="749"/>
      <c r="BX20" s="749"/>
      <c r="BY20" s="749"/>
      <c r="BZ20" s="749"/>
      <c r="CA20" s="749"/>
      <c r="CB20" s="749"/>
      <c r="CC20" s="749"/>
      <c r="CD20" s="749"/>
      <c r="CE20" s="749"/>
      <c r="CF20" s="749"/>
      <c r="CG20" s="750"/>
      <c r="CH20" s="751"/>
      <c r="CI20" s="752"/>
      <c r="CJ20" s="752"/>
      <c r="CK20" s="752"/>
      <c r="CL20" s="753"/>
      <c r="CM20" s="751"/>
      <c r="CN20" s="752"/>
      <c r="CO20" s="752"/>
      <c r="CP20" s="752"/>
      <c r="CQ20" s="753"/>
      <c r="CR20" s="751"/>
      <c r="CS20" s="752"/>
      <c r="CT20" s="752"/>
      <c r="CU20" s="752"/>
      <c r="CV20" s="753"/>
      <c r="CW20" s="751"/>
      <c r="CX20" s="752"/>
      <c r="CY20" s="752"/>
      <c r="CZ20" s="752"/>
      <c r="DA20" s="753"/>
      <c r="DB20" s="751"/>
      <c r="DC20" s="752"/>
      <c r="DD20" s="752"/>
      <c r="DE20" s="752"/>
      <c r="DF20" s="753"/>
      <c r="DG20" s="751"/>
      <c r="DH20" s="752"/>
      <c r="DI20" s="752"/>
      <c r="DJ20" s="752"/>
      <c r="DK20" s="753"/>
      <c r="DL20" s="751"/>
      <c r="DM20" s="752"/>
      <c r="DN20" s="752"/>
      <c r="DO20" s="752"/>
      <c r="DP20" s="753"/>
      <c r="DQ20" s="751"/>
      <c r="DR20" s="752"/>
      <c r="DS20" s="752"/>
      <c r="DT20" s="752"/>
      <c r="DU20" s="753"/>
      <c r="DV20" s="748"/>
      <c r="DW20" s="749"/>
      <c r="DX20" s="749"/>
      <c r="DY20" s="749"/>
      <c r="DZ20" s="754"/>
      <c r="EA20" s="94"/>
    </row>
    <row r="21" spans="1:131" s="95" customFormat="1" ht="26.25" customHeight="1" thickBot="1" x14ac:dyDescent="0.2">
      <c r="A21" s="98">
        <v>15</v>
      </c>
      <c r="B21" s="755"/>
      <c r="C21" s="756"/>
      <c r="D21" s="756"/>
      <c r="E21" s="756"/>
      <c r="F21" s="756"/>
      <c r="G21" s="756"/>
      <c r="H21" s="756"/>
      <c r="I21" s="756"/>
      <c r="J21" s="756"/>
      <c r="K21" s="756"/>
      <c r="L21" s="756"/>
      <c r="M21" s="756"/>
      <c r="N21" s="756"/>
      <c r="O21" s="756"/>
      <c r="P21" s="757"/>
      <c r="Q21" s="758"/>
      <c r="R21" s="759"/>
      <c r="S21" s="759"/>
      <c r="T21" s="759"/>
      <c r="U21" s="759"/>
      <c r="V21" s="759"/>
      <c r="W21" s="759"/>
      <c r="X21" s="759"/>
      <c r="Y21" s="759"/>
      <c r="Z21" s="759"/>
      <c r="AA21" s="759"/>
      <c r="AB21" s="759"/>
      <c r="AC21" s="759"/>
      <c r="AD21" s="759"/>
      <c r="AE21" s="760"/>
      <c r="AF21" s="761"/>
      <c r="AG21" s="762"/>
      <c r="AH21" s="762"/>
      <c r="AI21" s="762"/>
      <c r="AJ21" s="763"/>
      <c r="AK21" s="744"/>
      <c r="AL21" s="745"/>
      <c r="AM21" s="745"/>
      <c r="AN21" s="745"/>
      <c r="AO21" s="745"/>
      <c r="AP21" s="745"/>
      <c r="AQ21" s="745"/>
      <c r="AR21" s="745"/>
      <c r="AS21" s="745"/>
      <c r="AT21" s="745"/>
      <c r="AU21" s="746"/>
      <c r="AV21" s="746"/>
      <c r="AW21" s="746"/>
      <c r="AX21" s="746"/>
      <c r="AY21" s="747"/>
      <c r="AZ21" s="91"/>
      <c r="BA21" s="91"/>
      <c r="BB21" s="91"/>
      <c r="BC21" s="91"/>
      <c r="BD21" s="91"/>
      <c r="BE21" s="92"/>
      <c r="BF21" s="92"/>
      <c r="BG21" s="92"/>
      <c r="BH21" s="92"/>
      <c r="BI21" s="92"/>
      <c r="BJ21" s="92"/>
      <c r="BK21" s="92"/>
      <c r="BL21" s="92"/>
      <c r="BM21" s="92"/>
      <c r="BN21" s="92"/>
      <c r="BO21" s="92"/>
      <c r="BP21" s="92"/>
      <c r="BQ21" s="98">
        <v>15</v>
      </c>
      <c r="BR21" s="99"/>
      <c r="BS21" s="748"/>
      <c r="BT21" s="749"/>
      <c r="BU21" s="749"/>
      <c r="BV21" s="749"/>
      <c r="BW21" s="749"/>
      <c r="BX21" s="749"/>
      <c r="BY21" s="749"/>
      <c r="BZ21" s="749"/>
      <c r="CA21" s="749"/>
      <c r="CB21" s="749"/>
      <c r="CC21" s="749"/>
      <c r="CD21" s="749"/>
      <c r="CE21" s="749"/>
      <c r="CF21" s="749"/>
      <c r="CG21" s="750"/>
      <c r="CH21" s="751"/>
      <c r="CI21" s="752"/>
      <c r="CJ21" s="752"/>
      <c r="CK21" s="752"/>
      <c r="CL21" s="753"/>
      <c r="CM21" s="751"/>
      <c r="CN21" s="752"/>
      <c r="CO21" s="752"/>
      <c r="CP21" s="752"/>
      <c r="CQ21" s="753"/>
      <c r="CR21" s="751"/>
      <c r="CS21" s="752"/>
      <c r="CT21" s="752"/>
      <c r="CU21" s="752"/>
      <c r="CV21" s="753"/>
      <c r="CW21" s="751"/>
      <c r="CX21" s="752"/>
      <c r="CY21" s="752"/>
      <c r="CZ21" s="752"/>
      <c r="DA21" s="753"/>
      <c r="DB21" s="751"/>
      <c r="DC21" s="752"/>
      <c r="DD21" s="752"/>
      <c r="DE21" s="752"/>
      <c r="DF21" s="753"/>
      <c r="DG21" s="751"/>
      <c r="DH21" s="752"/>
      <c r="DI21" s="752"/>
      <c r="DJ21" s="752"/>
      <c r="DK21" s="753"/>
      <c r="DL21" s="751"/>
      <c r="DM21" s="752"/>
      <c r="DN21" s="752"/>
      <c r="DO21" s="752"/>
      <c r="DP21" s="753"/>
      <c r="DQ21" s="751"/>
      <c r="DR21" s="752"/>
      <c r="DS21" s="752"/>
      <c r="DT21" s="752"/>
      <c r="DU21" s="753"/>
      <c r="DV21" s="748"/>
      <c r="DW21" s="749"/>
      <c r="DX21" s="749"/>
      <c r="DY21" s="749"/>
      <c r="DZ21" s="754"/>
      <c r="EA21" s="94"/>
    </row>
    <row r="22" spans="1:131" s="95" customFormat="1" ht="26.25" customHeight="1" x14ac:dyDescent="0.15">
      <c r="A22" s="98">
        <v>16</v>
      </c>
      <c r="B22" s="755"/>
      <c r="C22" s="756"/>
      <c r="D22" s="756"/>
      <c r="E22" s="756"/>
      <c r="F22" s="756"/>
      <c r="G22" s="756"/>
      <c r="H22" s="756"/>
      <c r="I22" s="756"/>
      <c r="J22" s="756"/>
      <c r="K22" s="756"/>
      <c r="L22" s="756"/>
      <c r="M22" s="756"/>
      <c r="N22" s="756"/>
      <c r="O22" s="756"/>
      <c r="P22" s="757"/>
      <c r="Q22" s="774"/>
      <c r="R22" s="775"/>
      <c r="S22" s="775"/>
      <c r="T22" s="775"/>
      <c r="U22" s="775"/>
      <c r="V22" s="775"/>
      <c r="W22" s="775"/>
      <c r="X22" s="775"/>
      <c r="Y22" s="775"/>
      <c r="Z22" s="775"/>
      <c r="AA22" s="775"/>
      <c r="AB22" s="775"/>
      <c r="AC22" s="775"/>
      <c r="AD22" s="775"/>
      <c r="AE22" s="776"/>
      <c r="AF22" s="761"/>
      <c r="AG22" s="762"/>
      <c r="AH22" s="762"/>
      <c r="AI22" s="762"/>
      <c r="AJ22" s="763"/>
      <c r="AK22" s="777"/>
      <c r="AL22" s="778"/>
      <c r="AM22" s="778"/>
      <c r="AN22" s="778"/>
      <c r="AO22" s="778"/>
      <c r="AP22" s="778"/>
      <c r="AQ22" s="778"/>
      <c r="AR22" s="778"/>
      <c r="AS22" s="778"/>
      <c r="AT22" s="778"/>
      <c r="AU22" s="779"/>
      <c r="AV22" s="779"/>
      <c r="AW22" s="779"/>
      <c r="AX22" s="779"/>
      <c r="AY22" s="780"/>
      <c r="AZ22" s="781" t="s">
        <v>325</v>
      </c>
      <c r="BA22" s="781"/>
      <c r="BB22" s="781"/>
      <c r="BC22" s="781"/>
      <c r="BD22" s="782"/>
      <c r="BE22" s="92"/>
      <c r="BF22" s="92"/>
      <c r="BG22" s="92"/>
      <c r="BH22" s="92"/>
      <c r="BI22" s="92"/>
      <c r="BJ22" s="92"/>
      <c r="BK22" s="92"/>
      <c r="BL22" s="92"/>
      <c r="BM22" s="92"/>
      <c r="BN22" s="92"/>
      <c r="BO22" s="92"/>
      <c r="BP22" s="92"/>
      <c r="BQ22" s="98">
        <v>16</v>
      </c>
      <c r="BR22" s="99"/>
      <c r="BS22" s="748"/>
      <c r="BT22" s="749"/>
      <c r="BU22" s="749"/>
      <c r="BV22" s="749"/>
      <c r="BW22" s="749"/>
      <c r="BX22" s="749"/>
      <c r="BY22" s="749"/>
      <c r="BZ22" s="749"/>
      <c r="CA22" s="749"/>
      <c r="CB22" s="749"/>
      <c r="CC22" s="749"/>
      <c r="CD22" s="749"/>
      <c r="CE22" s="749"/>
      <c r="CF22" s="749"/>
      <c r="CG22" s="750"/>
      <c r="CH22" s="751"/>
      <c r="CI22" s="752"/>
      <c r="CJ22" s="752"/>
      <c r="CK22" s="752"/>
      <c r="CL22" s="753"/>
      <c r="CM22" s="751"/>
      <c r="CN22" s="752"/>
      <c r="CO22" s="752"/>
      <c r="CP22" s="752"/>
      <c r="CQ22" s="753"/>
      <c r="CR22" s="751"/>
      <c r="CS22" s="752"/>
      <c r="CT22" s="752"/>
      <c r="CU22" s="752"/>
      <c r="CV22" s="753"/>
      <c r="CW22" s="751"/>
      <c r="CX22" s="752"/>
      <c r="CY22" s="752"/>
      <c r="CZ22" s="752"/>
      <c r="DA22" s="753"/>
      <c r="DB22" s="751"/>
      <c r="DC22" s="752"/>
      <c r="DD22" s="752"/>
      <c r="DE22" s="752"/>
      <c r="DF22" s="753"/>
      <c r="DG22" s="751"/>
      <c r="DH22" s="752"/>
      <c r="DI22" s="752"/>
      <c r="DJ22" s="752"/>
      <c r="DK22" s="753"/>
      <c r="DL22" s="751"/>
      <c r="DM22" s="752"/>
      <c r="DN22" s="752"/>
      <c r="DO22" s="752"/>
      <c r="DP22" s="753"/>
      <c r="DQ22" s="751"/>
      <c r="DR22" s="752"/>
      <c r="DS22" s="752"/>
      <c r="DT22" s="752"/>
      <c r="DU22" s="753"/>
      <c r="DV22" s="748"/>
      <c r="DW22" s="749"/>
      <c r="DX22" s="749"/>
      <c r="DY22" s="749"/>
      <c r="DZ22" s="754"/>
      <c r="EA22" s="94"/>
    </row>
    <row r="23" spans="1:131" s="95" customFormat="1" ht="26.25" customHeight="1" thickBot="1" x14ac:dyDescent="0.2">
      <c r="A23" s="100" t="s">
        <v>326</v>
      </c>
      <c r="B23" s="764" t="s">
        <v>327</v>
      </c>
      <c r="C23" s="765"/>
      <c r="D23" s="765"/>
      <c r="E23" s="765"/>
      <c r="F23" s="765"/>
      <c r="G23" s="765"/>
      <c r="H23" s="765"/>
      <c r="I23" s="765"/>
      <c r="J23" s="765"/>
      <c r="K23" s="765"/>
      <c r="L23" s="765"/>
      <c r="M23" s="765"/>
      <c r="N23" s="765"/>
      <c r="O23" s="765"/>
      <c r="P23" s="766"/>
      <c r="Q23" s="767"/>
      <c r="R23" s="768"/>
      <c r="S23" s="768"/>
      <c r="T23" s="768"/>
      <c r="U23" s="768"/>
      <c r="V23" s="768"/>
      <c r="W23" s="768"/>
      <c r="X23" s="768"/>
      <c r="Y23" s="768"/>
      <c r="Z23" s="768"/>
      <c r="AA23" s="768"/>
      <c r="AB23" s="768"/>
      <c r="AC23" s="768"/>
      <c r="AD23" s="768"/>
      <c r="AE23" s="769"/>
      <c r="AF23" s="770">
        <v>420</v>
      </c>
      <c r="AG23" s="768"/>
      <c r="AH23" s="768"/>
      <c r="AI23" s="768"/>
      <c r="AJ23" s="771"/>
      <c r="AK23" s="772"/>
      <c r="AL23" s="773"/>
      <c r="AM23" s="773"/>
      <c r="AN23" s="773"/>
      <c r="AO23" s="773"/>
      <c r="AP23" s="768"/>
      <c r="AQ23" s="768"/>
      <c r="AR23" s="768"/>
      <c r="AS23" s="768"/>
      <c r="AT23" s="768"/>
      <c r="AU23" s="784"/>
      <c r="AV23" s="784"/>
      <c r="AW23" s="784"/>
      <c r="AX23" s="784"/>
      <c r="AY23" s="785"/>
      <c r="AZ23" s="786" t="s">
        <v>62</v>
      </c>
      <c r="BA23" s="787"/>
      <c r="BB23" s="787"/>
      <c r="BC23" s="787"/>
      <c r="BD23" s="788"/>
      <c r="BE23" s="92"/>
      <c r="BF23" s="92"/>
      <c r="BG23" s="92"/>
      <c r="BH23" s="92"/>
      <c r="BI23" s="92"/>
      <c r="BJ23" s="92"/>
      <c r="BK23" s="92"/>
      <c r="BL23" s="92"/>
      <c r="BM23" s="92"/>
      <c r="BN23" s="92"/>
      <c r="BO23" s="92"/>
      <c r="BP23" s="92"/>
      <c r="BQ23" s="98">
        <v>17</v>
      </c>
      <c r="BR23" s="99"/>
      <c r="BS23" s="748"/>
      <c r="BT23" s="749"/>
      <c r="BU23" s="749"/>
      <c r="BV23" s="749"/>
      <c r="BW23" s="749"/>
      <c r="BX23" s="749"/>
      <c r="BY23" s="749"/>
      <c r="BZ23" s="749"/>
      <c r="CA23" s="749"/>
      <c r="CB23" s="749"/>
      <c r="CC23" s="749"/>
      <c r="CD23" s="749"/>
      <c r="CE23" s="749"/>
      <c r="CF23" s="749"/>
      <c r="CG23" s="750"/>
      <c r="CH23" s="751"/>
      <c r="CI23" s="752"/>
      <c r="CJ23" s="752"/>
      <c r="CK23" s="752"/>
      <c r="CL23" s="753"/>
      <c r="CM23" s="751"/>
      <c r="CN23" s="752"/>
      <c r="CO23" s="752"/>
      <c r="CP23" s="752"/>
      <c r="CQ23" s="753"/>
      <c r="CR23" s="751"/>
      <c r="CS23" s="752"/>
      <c r="CT23" s="752"/>
      <c r="CU23" s="752"/>
      <c r="CV23" s="753"/>
      <c r="CW23" s="751"/>
      <c r="CX23" s="752"/>
      <c r="CY23" s="752"/>
      <c r="CZ23" s="752"/>
      <c r="DA23" s="753"/>
      <c r="DB23" s="751"/>
      <c r="DC23" s="752"/>
      <c r="DD23" s="752"/>
      <c r="DE23" s="752"/>
      <c r="DF23" s="753"/>
      <c r="DG23" s="751"/>
      <c r="DH23" s="752"/>
      <c r="DI23" s="752"/>
      <c r="DJ23" s="752"/>
      <c r="DK23" s="753"/>
      <c r="DL23" s="751"/>
      <c r="DM23" s="752"/>
      <c r="DN23" s="752"/>
      <c r="DO23" s="752"/>
      <c r="DP23" s="753"/>
      <c r="DQ23" s="751"/>
      <c r="DR23" s="752"/>
      <c r="DS23" s="752"/>
      <c r="DT23" s="752"/>
      <c r="DU23" s="753"/>
      <c r="DV23" s="748"/>
      <c r="DW23" s="749"/>
      <c r="DX23" s="749"/>
      <c r="DY23" s="749"/>
      <c r="DZ23" s="754"/>
      <c r="EA23" s="94"/>
    </row>
    <row r="24" spans="1:131" s="95" customFormat="1" ht="26.25" customHeight="1" x14ac:dyDescent="0.15">
      <c r="A24" s="783" t="s">
        <v>328</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91"/>
      <c r="BA24" s="91"/>
      <c r="BB24" s="91"/>
      <c r="BC24" s="91"/>
      <c r="BD24" s="91"/>
      <c r="BE24" s="92"/>
      <c r="BF24" s="92"/>
      <c r="BG24" s="92"/>
      <c r="BH24" s="92"/>
      <c r="BI24" s="92"/>
      <c r="BJ24" s="92"/>
      <c r="BK24" s="92"/>
      <c r="BL24" s="92"/>
      <c r="BM24" s="92"/>
      <c r="BN24" s="92"/>
      <c r="BO24" s="92"/>
      <c r="BP24" s="92"/>
      <c r="BQ24" s="98">
        <v>18</v>
      </c>
      <c r="BR24" s="99"/>
      <c r="BS24" s="748"/>
      <c r="BT24" s="749"/>
      <c r="BU24" s="749"/>
      <c r="BV24" s="749"/>
      <c r="BW24" s="749"/>
      <c r="BX24" s="749"/>
      <c r="BY24" s="749"/>
      <c r="BZ24" s="749"/>
      <c r="CA24" s="749"/>
      <c r="CB24" s="749"/>
      <c r="CC24" s="749"/>
      <c r="CD24" s="749"/>
      <c r="CE24" s="749"/>
      <c r="CF24" s="749"/>
      <c r="CG24" s="750"/>
      <c r="CH24" s="751"/>
      <c r="CI24" s="752"/>
      <c r="CJ24" s="752"/>
      <c r="CK24" s="752"/>
      <c r="CL24" s="753"/>
      <c r="CM24" s="751"/>
      <c r="CN24" s="752"/>
      <c r="CO24" s="752"/>
      <c r="CP24" s="752"/>
      <c r="CQ24" s="753"/>
      <c r="CR24" s="751"/>
      <c r="CS24" s="752"/>
      <c r="CT24" s="752"/>
      <c r="CU24" s="752"/>
      <c r="CV24" s="753"/>
      <c r="CW24" s="751"/>
      <c r="CX24" s="752"/>
      <c r="CY24" s="752"/>
      <c r="CZ24" s="752"/>
      <c r="DA24" s="753"/>
      <c r="DB24" s="751"/>
      <c r="DC24" s="752"/>
      <c r="DD24" s="752"/>
      <c r="DE24" s="752"/>
      <c r="DF24" s="753"/>
      <c r="DG24" s="751"/>
      <c r="DH24" s="752"/>
      <c r="DI24" s="752"/>
      <c r="DJ24" s="752"/>
      <c r="DK24" s="753"/>
      <c r="DL24" s="751"/>
      <c r="DM24" s="752"/>
      <c r="DN24" s="752"/>
      <c r="DO24" s="752"/>
      <c r="DP24" s="753"/>
      <c r="DQ24" s="751"/>
      <c r="DR24" s="752"/>
      <c r="DS24" s="752"/>
      <c r="DT24" s="752"/>
      <c r="DU24" s="753"/>
      <c r="DV24" s="748"/>
      <c r="DW24" s="749"/>
      <c r="DX24" s="749"/>
      <c r="DY24" s="749"/>
      <c r="DZ24" s="754"/>
      <c r="EA24" s="94"/>
    </row>
    <row r="25" spans="1:131" ht="26.25" customHeight="1" thickBot="1" x14ac:dyDescent="0.2">
      <c r="A25" s="700" t="s">
        <v>329</v>
      </c>
      <c r="B25" s="700"/>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c r="AN25" s="700"/>
      <c r="AO25" s="700"/>
      <c r="AP25" s="700"/>
      <c r="AQ25" s="700"/>
      <c r="AR25" s="700"/>
      <c r="AS25" s="700"/>
      <c r="AT25" s="700"/>
      <c r="AU25" s="700"/>
      <c r="AV25" s="700"/>
      <c r="AW25" s="700"/>
      <c r="AX25" s="700"/>
      <c r="AY25" s="700"/>
      <c r="AZ25" s="700"/>
      <c r="BA25" s="700"/>
      <c r="BB25" s="700"/>
      <c r="BC25" s="700"/>
      <c r="BD25" s="700"/>
      <c r="BE25" s="700"/>
      <c r="BF25" s="700"/>
      <c r="BG25" s="700"/>
      <c r="BH25" s="700"/>
      <c r="BI25" s="700"/>
      <c r="BJ25" s="91"/>
      <c r="BK25" s="91"/>
      <c r="BL25" s="91"/>
      <c r="BM25" s="91"/>
      <c r="BN25" s="91"/>
      <c r="BO25" s="101"/>
      <c r="BP25" s="101"/>
      <c r="BQ25" s="98">
        <v>19</v>
      </c>
      <c r="BR25" s="99"/>
      <c r="BS25" s="748"/>
      <c r="BT25" s="749"/>
      <c r="BU25" s="749"/>
      <c r="BV25" s="749"/>
      <c r="BW25" s="749"/>
      <c r="BX25" s="749"/>
      <c r="BY25" s="749"/>
      <c r="BZ25" s="749"/>
      <c r="CA25" s="749"/>
      <c r="CB25" s="749"/>
      <c r="CC25" s="749"/>
      <c r="CD25" s="749"/>
      <c r="CE25" s="749"/>
      <c r="CF25" s="749"/>
      <c r="CG25" s="750"/>
      <c r="CH25" s="751"/>
      <c r="CI25" s="752"/>
      <c r="CJ25" s="752"/>
      <c r="CK25" s="752"/>
      <c r="CL25" s="753"/>
      <c r="CM25" s="751"/>
      <c r="CN25" s="752"/>
      <c r="CO25" s="752"/>
      <c r="CP25" s="752"/>
      <c r="CQ25" s="753"/>
      <c r="CR25" s="751"/>
      <c r="CS25" s="752"/>
      <c r="CT25" s="752"/>
      <c r="CU25" s="752"/>
      <c r="CV25" s="753"/>
      <c r="CW25" s="751"/>
      <c r="CX25" s="752"/>
      <c r="CY25" s="752"/>
      <c r="CZ25" s="752"/>
      <c r="DA25" s="753"/>
      <c r="DB25" s="751"/>
      <c r="DC25" s="752"/>
      <c r="DD25" s="752"/>
      <c r="DE25" s="752"/>
      <c r="DF25" s="753"/>
      <c r="DG25" s="751"/>
      <c r="DH25" s="752"/>
      <c r="DI25" s="752"/>
      <c r="DJ25" s="752"/>
      <c r="DK25" s="753"/>
      <c r="DL25" s="751"/>
      <c r="DM25" s="752"/>
      <c r="DN25" s="752"/>
      <c r="DO25" s="752"/>
      <c r="DP25" s="753"/>
      <c r="DQ25" s="751"/>
      <c r="DR25" s="752"/>
      <c r="DS25" s="752"/>
      <c r="DT25" s="752"/>
      <c r="DU25" s="753"/>
      <c r="DV25" s="748"/>
      <c r="DW25" s="749"/>
      <c r="DX25" s="749"/>
      <c r="DY25" s="749"/>
      <c r="DZ25" s="754"/>
      <c r="EA25" s="89"/>
    </row>
    <row r="26" spans="1:131" ht="26.25" customHeight="1" x14ac:dyDescent="0.15">
      <c r="A26" s="702" t="s">
        <v>300</v>
      </c>
      <c r="B26" s="703"/>
      <c r="C26" s="703"/>
      <c r="D26" s="703"/>
      <c r="E26" s="703"/>
      <c r="F26" s="703"/>
      <c r="G26" s="703"/>
      <c r="H26" s="703"/>
      <c r="I26" s="703"/>
      <c r="J26" s="703"/>
      <c r="K26" s="703"/>
      <c r="L26" s="703"/>
      <c r="M26" s="703"/>
      <c r="N26" s="703"/>
      <c r="O26" s="703"/>
      <c r="P26" s="704"/>
      <c r="Q26" s="708" t="s">
        <v>330</v>
      </c>
      <c r="R26" s="709"/>
      <c r="S26" s="709"/>
      <c r="T26" s="709"/>
      <c r="U26" s="710"/>
      <c r="V26" s="708" t="s">
        <v>331</v>
      </c>
      <c r="W26" s="709"/>
      <c r="X26" s="709"/>
      <c r="Y26" s="709"/>
      <c r="Z26" s="710"/>
      <c r="AA26" s="708" t="s">
        <v>332</v>
      </c>
      <c r="AB26" s="709"/>
      <c r="AC26" s="709"/>
      <c r="AD26" s="709"/>
      <c r="AE26" s="709"/>
      <c r="AF26" s="789" t="s">
        <v>333</v>
      </c>
      <c r="AG26" s="790"/>
      <c r="AH26" s="790"/>
      <c r="AI26" s="790"/>
      <c r="AJ26" s="791"/>
      <c r="AK26" s="709" t="s">
        <v>334</v>
      </c>
      <c r="AL26" s="709"/>
      <c r="AM26" s="709"/>
      <c r="AN26" s="709"/>
      <c r="AO26" s="710"/>
      <c r="AP26" s="708" t="s">
        <v>335</v>
      </c>
      <c r="AQ26" s="709"/>
      <c r="AR26" s="709"/>
      <c r="AS26" s="709"/>
      <c r="AT26" s="710"/>
      <c r="AU26" s="708" t="s">
        <v>336</v>
      </c>
      <c r="AV26" s="709"/>
      <c r="AW26" s="709"/>
      <c r="AX26" s="709"/>
      <c r="AY26" s="710"/>
      <c r="AZ26" s="708" t="s">
        <v>337</v>
      </c>
      <c r="BA26" s="709"/>
      <c r="BB26" s="709"/>
      <c r="BC26" s="709"/>
      <c r="BD26" s="710"/>
      <c r="BE26" s="708" t="s">
        <v>307</v>
      </c>
      <c r="BF26" s="709"/>
      <c r="BG26" s="709"/>
      <c r="BH26" s="709"/>
      <c r="BI26" s="715"/>
      <c r="BJ26" s="91"/>
      <c r="BK26" s="91"/>
      <c r="BL26" s="91"/>
      <c r="BM26" s="91"/>
      <c r="BN26" s="91"/>
      <c r="BO26" s="101"/>
      <c r="BP26" s="101"/>
      <c r="BQ26" s="98">
        <v>20</v>
      </c>
      <c r="BR26" s="99"/>
      <c r="BS26" s="748"/>
      <c r="BT26" s="749"/>
      <c r="BU26" s="749"/>
      <c r="BV26" s="749"/>
      <c r="BW26" s="749"/>
      <c r="BX26" s="749"/>
      <c r="BY26" s="749"/>
      <c r="BZ26" s="749"/>
      <c r="CA26" s="749"/>
      <c r="CB26" s="749"/>
      <c r="CC26" s="749"/>
      <c r="CD26" s="749"/>
      <c r="CE26" s="749"/>
      <c r="CF26" s="749"/>
      <c r="CG26" s="750"/>
      <c r="CH26" s="751"/>
      <c r="CI26" s="752"/>
      <c r="CJ26" s="752"/>
      <c r="CK26" s="752"/>
      <c r="CL26" s="753"/>
      <c r="CM26" s="751"/>
      <c r="CN26" s="752"/>
      <c r="CO26" s="752"/>
      <c r="CP26" s="752"/>
      <c r="CQ26" s="753"/>
      <c r="CR26" s="751"/>
      <c r="CS26" s="752"/>
      <c r="CT26" s="752"/>
      <c r="CU26" s="752"/>
      <c r="CV26" s="753"/>
      <c r="CW26" s="751"/>
      <c r="CX26" s="752"/>
      <c r="CY26" s="752"/>
      <c r="CZ26" s="752"/>
      <c r="DA26" s="753"/>
      <c r="DB26" s="751"/>
      <c r="DC26" s="752"/>
      <c r="DD26" s="752"/>
      <c r="DE26" s="752"/>
      <c r="DF26" s="753"/>
      <c r="DG26" s="751"/>
      <c r="DH26" s="752"/>
      <c r="DI26" s="752"/>
      <c r="DJ26" s="752"/>
      <c r="DK26" s="753"/>
      <c r="DL26" s="751"/>
      <c r="DM26" s="752"/>
      <c r="DN26" s="752"/>
      <c r="DO26" s="752"/>
      <c r="DP26" s="753"/>
      <c r="DQ26" s="751"/>
      <c r="DR26" s="752"/>
      <c r="DS26" s="752"/>
      <c r="DT26" s="752"/>
      <c r="DU26" s="753"/>
      <c r="DV26" s="748"/>
      <c r="DW26" s="749"/>
      <c r="DX26" s="749"/>
      <c r="DY26" s="749"/>
      <c r="DZ26" s="754"/>
      <c r="EA26" s="89"/>
    </row>
    <row r="27" spans="1:131" ht="26.25" customHeight="1" thickBot="1" x14ac:dyDescent="0.2">
      <c r="A27" s="705"/>
      <c r="B27" s="706"/>
      <c r="C27" s="706"/>
      <c r="D27" s="706"/>
      <c r="E27" s="706"/>
      <c r="F27" s="706"/>
      <c r="G27" s="706"/>
      <c r="H27" s="706"/>
      <c r="I27" s="706"/>
      <c r="J27" s="706"/>
      <c r="K27" s="706"/>
      <c r="L27" s="706"/>
      <c r="M27" s="706"/>
      <c r="N27" s="706"/>
      <c r="O27" s="706"/>
      <c r="P27" s="707"/>
      <c r="Q27" s="711"/>
      <c r="R27" s="712"/>
      <c r="S27" s="712"/>
      <c r="T27" s="712"/>
      <c r="U27" s="713"/>
      <c r="V27" s="711"/>
      <c r="W27" s="712"/>
      <c r="X27" s="712"/>
      <c r="Y27" s="712"/>
      <c r="Z27" s="713"/>
      <c r="AA27" s="711"/>
      <c r="AB27" s="712"/>
      <c r="AC27" s="712"/>
      <c r="AD27" s="712"/>
      <c r="AE27" s="712"/>
      <c r="AF27" s="792"/>
      <c r="AG27" s="793"/>
      <c r="AH27" s="793"/>
      <c r="AI27" s="793"/>
      <c r="AJ27" s="794"/>
      <c r="AK27" s="712"/>
      <c r="AL27" s="712"/>
      <c r="AM27" s="712"/>
      <c r="AN27" s="712"/>
      <c r="AO27" s="713"/>
      <c r="AP27" s="711"/>
      <c r="AQ27" s="712"/>
      <c r="AR27" s="712"/>
      <c r="AS27" s="712"/>
      <c r="AT27" s="713"/>
      <c r="AU27" s="711"/>
      <c r="AV27" s="712"/>
      <c r="AW27" s="712"/>
      <c r="AX27" s="712"/>
      <c r="AY27" s="713"/>
      <c r="AZ27" s="711"/>
      <c r="BA27" s="712"/>
      <c r="BB27" s="712"/>
      <c r="BC27" s="712"/>
      <c r="BD27" s="713"/>
      <c r="BE27" s="711"/>
      <c r="BF27" s="712"/>
      <c r="BG27" s="712"/>
      <c r="BH27" s="712"/>
      <c r="BI27" s="717"/>
      <c r="BJ27" s="91"/>
      <c r="BK27" s="91"/>
      <c r="BL27" s="91"/>
      <c r="BM27" s="91"/>
      <c r="BN27" s="91"/>
      <c r="BO27" s="101"/>
      <c r="BP27" s="101"/>
      <c r="BQ27" s="98">
        <v>21</v>
      </c>
      <c r="BR27" s="99"/>
      <c r="BS27" s="748"/>
      <c r="BT27" s="749"/>
      <c r="BU27" s="749"/>
      <c r="BV27" s="749"/>
      <c r="BW27" s="749"/>
      <c r="BX27" s="749"/>
      <c r="BY27" s="749"/>
      <c r="BZ27" s="749"/>
      <c r="CA27" s="749"/>
      <c r="CB27" s="749"/>
      <c r="CC27" s="749"/>
      <c r="CD27" s="749"/>
      <c r="CE27" s="749"/>
      <c r="CF27" s="749"/>
      <c r="CG27" s="750"/>
      <c r="CH27" s="751"/>
      <c r="CI27" s="752"/>
      <c r="CJ27" s="752"/>
      <c r="CK27" s="752"/>
      <c r="CL27" s="753"/>
      <c r="CM27" s="751"/>
      <c r="CN27" s="752"/>
      <c r="CO27" s="752"/>
      <c r="CP27" s="752"/>
      <c r="CQ27" s="753"/>
      <c r="CR27" s="751"/>
      <c r="CS27" s="752"/>
      <c r="CT27" s="752"/>
      <c r="CU27" s="752"/>
      <c r="CV27" s="753"/>
      <c r="CW27" s="751"/>
      <c r="CX27" s="752"/>
      <c r="CY27" s="752"/>
      <c r="CZ27" s="752"/>
      <c r="DA27" s="753"/>
      <c r="DB27" s="751"/>
      <c r="DC27" s="752"/>
      <c r="DD27" s="752"/>
      <c r="DE27" s="752"/>
      <c r="DF27" s="753"/>
      <c r="DG27" s="751"/>
      <c r="DH27" s="752"/>
      <c r="DI27" s="752"/>
      <c r="DJ27" s="752"/>
      <c r="DK27" s="753"/>
      <c r="DL27" s="751"/>
      <c r="DM27" s="752"/>
      <c r="DN27" s="752"/>
      <c r="DO27" s="752"/>
      <c r="DP27" s="753"/>
      <c r="DQ27" s="751"/>
      <c r="DR27" s="752"/>
      <c r="DS27" s="752"/>
      <c r="DT27" s="752"/>
      <c r="DU27" s="753"/>
      <c r="DV27" s="748"/>
      <c r="DW27" s="749"/>
      <c r="DX27" s="749"/>
      <c r="DY27" s="749"/>
      <c r="DZ27" s="754"/>
      <c r="EA27" s="89"/>
    </row>
    <row r="28" spans="1:131" ht="26.25" customHeight="1" thickTop="1" x14ac:dyDescent="0.15">
      <c r="A28" s="102">
        <v>1</v>
      </c>
      <c r="B28" s="724" t="s">
        <v>338</v>
      </c>
      <c r="C28" s="725"/>
      <c r="D28" s="725"/>
      <c r="E28" s="725"/>
      <c r="F28" s="725"/>
      <c r="G28" s="725"/>
      <c r="H28" s="725"/>
      <c r="I28" s="725"/>
      <c r="J28" s="725"/>
      <c r="K28" s="725"/>
      <c r="L28" s="725"/>
      <c r="M28" s="725"/>
      <c r="N28" s="725"/>
      <c r="O28" s="725"/>
      <c r="P28" s="726"/>
      <c r="Q28" s="797">
        <v>1351</v>
      </c>
      <c r="R28" s="798"/>
      <c r="S28" s="798"/>
      <c r="T28" s="798"/>
      <c r="U28" s="798"/>
      <c r="V28" s="798">
        <v>1327</v>
      </c>
      <c r="W28" s="798"/>
      <c r="X28" s="798"/>
      <c r="Y28" s="798"/>
      <c r="Z28" s="798"/>
      <c r="AA28" s="798">
        <v>25</v>
      </c>
      <c r="AB28" s="798"/>
      <c r="AC28" s="798"/>
      <c r="AD28" s="798"/>
      <c r="AE28" s="799"/>
      <c r="AF28" s="800">
        <v>25</v>
      </c>
      <c r="AG28" s="798"/>
      <c r="AH28" s="798"/>
      <c r="AI28" s="798"/>
      <c r="AJ28" s="801"/>
      <c r="AK28" s="802">
        <v>130</v>
      </c>
      <c r="AL28" s="803"/>
      <c r="AM28" s="803"/>
      <c r="AN28" s="803"/>
      <c r="AO28" s="803"/>
      <c r="AP28" s="803" t="s">
        <v>318</v>
      </c>
      <c r="AQ28" s="803"/>
      <c r="AR28" s="803"/>
      <c r="AS28" s="803"/>
      <c r="AT28" s="803"/>
      <c r="AU28" s="803" t="s">
        <v>318</v>
      </c>
      <c r="AV28" s="803"/>
      <c r="AW28" s="803"/>
      <c r="AX28" s="803"/>
      <c r="AY28" s="803"/>
      <c r="AZ28" s="804" t="s">
        <v>318</v>
      </c>
      <c r="BA28" s="804"/>
      <c r="BB28" s="804"/>
      <c r="BC28" s="804"/>
      <c r="BD28" s="804"/>
      <c r="BE28" s="795"/>
      <c r="BF28" s="795"/>
      <c r="BG28" s="795"/>
      <c r="BH28" s="795"/>
      <c r="BI28" s="796"/>
      <c r="BJ28" s="91"/>
      <c r="BK28" s="91"/>
      <c r="BL28" s="91"/>
      <c r="BM28" s="91"/>
      <c r="BN28" s="91"/>
      <c r="BO28" s="101"/>
      <c r="BP28" s="101"/>
      <c r="BQ28" s="98">
        <v>22</v>
      </c>
      <c r="BR28" s="99"/>
      <c r="BS28" s="748"/>
      <c r="BT28" s="749"/>
      <c r="BU28" s="749"/>
      <c r="BV28" s="749"/>
      <c r="BW28" s="749"/>
      <c r="BX28" s="749"/>
      <c r="BY28" s="749"/>
      <c r="BZ28" s="749"/>
      <c r="CA28" s="749"/>
      <c r="CB28" s="749"/>
      <c r="CC28" s="749"/>
      <c r="CD28" s="749"/>
      <c r="CE28" s="749"/>
      <c r="CF28" s="749"/>
      <c r="CG28" s="750"/>
      <c r="CH28" s="751"/>
      <c r="CI28" s="752"/>
      <c r="CJ28" s="752"/>
      <c r="CK28" s="752"/>
      <c r="CL28" s="753"/>
      <c r="CM28" s="751"/>
      <c r="CN28" s="752"/>
      <c r="CO28" s="752"/>
      <c r="CP28" s="752"/>
      <c r="CQ28" s="753"/>
      <c r="CR28" s="751"/>
      <c r="CS28" s="752"/>
      <c r="CT28" s="752"/>
      <c r="CU28" s="752"/>
      <c r="CV28" s="753"/>
      <c r="CW28" s="751"/>
      <c r="CX28" s="752"/>
      <c r="CY28" s="752"/>
      <c r="CZ28" s="752"/>
      <c r="DA28" s="753"/>
      <c r="DB28" s="751"/>
      <c r="DC28" s="752"/>
      <c r="DD28" s="752"/>
      <c r="DE28" s="752"/>
      <c r="DF28" s="753"/>
      <c r="DG28" s="751"/>
      <c r="DH28" s="752"/>
      <c r="DI28" s="752"/>
      <c r="DJ28" s="752"/>
      <c r="DK28" s="753"/>
      <c r="DL28" s="751"/>
      <c r="DM28" s="752"/>
      <c r="DN28" s="752"/>
      <c r="DO28" s="752"/>
      <c r="DP28" s="753"/>
      <c r="DQ28" s="751"/>
      <c r="DR28" s="752"/>
      <c r="DS28" s="752"/>
      <c r="DT28" s="752"/>
      <c r="DU28" s="753"/>
      <c r="DV28" s="748"/>
      <c r="DW28" s="749"/>
      <c r="DX28" s="749"/>
      <c r="DY28" s="749"/>
      <c r="DZ28" s="754"/>
      <c r="EA28" s="89"/>
    </row>
    <row r="29" spans="1:131" ht="26.25" customHeight="1" x14ac:dyDescent="0.15">
      <c r="A29" s="102">
        <v>2</v>
      </c>
      <c r="B29" s="755" t="s">
        <v>339</v>
      </c>
      <c r="C29" s="756"/>
      <c r="D29" s="756"/>
      <c r="E29" s="756"/>
      <c r="F29" s="756"/>
      <c r="G29" s="756"/>
      <c r="H29" s="756"/>
      <c r="I29" s="756"/>
      <c r="J29" s="756"/>
      <c r="K29" s="756"/>
      <c r="L29" s="756"/>
      <c r="M29" s="756"/>
      <c r="N29" s="756"/>
      <c r="O29" s="756"/>
      <c r="P29" s="757"/>
      <c r="Q29" s="758">
        <v>169</v>
      </c>
      <c r="R29" s="759"/>
      <c r="S29" s="759"/>
      <c r="T29" s="759"/>
      <c r="U29" s="759"/>
      <c r="V29" s="759">
        <v>169</v>
      </c>
      <c r="W29" s="759"/>
      <c r="X29" s="759"/>
      <c r="Y29" s="759"/>
      <c r="Z29" s="759"/>
      <c r="AA29" s="759">
        <v>0</v>
      </c>
      <c r="AB29" s="759"/>
      <c r="AC29" s="759"/>
      <c r="AD29" s="759"/>
      <c r="AE29" s="760"/>
      <c r="AF29" s="761">
        <v>0</v>
      </c>
      <c r="AG29" s="762"/>
      <c r="AH29" s="762"/>
      <c r="AI29" s="762"/>
      <c r="AJ29" s="763"/>
      <c r="AK29" s="809">
        <v>40</v>
      </c>
      <c r="AL29" s="805"/>
      <c r="AM29" s="805"/>
      <c r="AN29" s="805"/>
      <c r="AO29" s="805"/>
      <c r="AP29" s="805" t="s">
        <v>318</v>
      </c>
      <c r="AQ29" s="805"/>
      <c r="AR29" s="805"/>
      <c r="AS29" s="805"/>
      <c r="AT29" s="805"/>
      <c r="AU29" s="805" t="s">
        <v>318</v>
      </c>
      <c r="AV29" s="805"/>
      <c r="AW29" s="805"/>
      <c r="AX29" s="805"/>
      <c r="AY29" s="805"/>
      <c r="AZ29" s="806" t="s">
        <v>318</v>
      </c>
      <c r="BA29" s="806"/>
      <c r="BB29" s="806"/>
      <c r="BC29" s="806"/>
      <c r="BD29" s="806"/>
      <c r="BE29" s="807"/>
      <c r="BF29" s="807"/>
      <c r="BG29" s="807"/>
      <c r="BH29" s="807"/>
      <c r="BI29" s="808"/>
      <c r="BJ29" s="91"/>
      <c r="BK29" s="91"/>
      <c r="BL29" s="91"/>
      <c r="BM29" s="91"/>
      <c r="BN29" s="91"/>
      <c r="BO29" s="101"/>
      <c r="BP29" s="101"/>
      <c r="BQ29" s="98">
        <v>23</v>
      </c>
      <c r="BR29" s="99"/>
      <c r="BS29" s="748"/>
      <c r="BT29" s="749"/>
      <c r="BU29" s="749"/>
      <c r="BV29" s="749"/>
      <c r="BW29" s="749"/>
      <c r="BX29" s="749"/>
      <c r="BY29" s="749"/>
      <c r="BZ29" s="749"/>
      <c r="CA29" s="749"/>
      <c r="CB29" s="749"/>
      <c r="CC29" s="749"/>
      <c r="CD29" s="749"/>
      <c r="CE29" s="749"/>
      <c r="CF29" s="749"/>
      <c r="CG29" s="750"/>
      <c r="CH29" s="751"/>
      <c r="CI29" s="752"/>
      <c r="CJ29" s="752"/>
      <c r="CK29" s="752"/>
      <c r="CL29" s="753"/>
      <c r="CM29" s="751"/>
      <c r="CN29" s="752"/>
      <c r="CO29" s="752"/>
      <c r="CP29" s="752"/>
      <c r="CQ29" s="753"/>
      <c r="CR29" s="751"/>
      <c r="CS29" s="752"/>
      <c r="CT29" s="752"/>
      <c r="CU29" s="752"/>
      <c r="CV29" s="753"/>
      <c r="CW29" s="751"/>
      <c r="CX29" s="752"/>
      <c r="CY29" s="752"/>
      <c r="CZ29" s="752"/>
      <c r="DA29" s="753"/>
      <c r="DB29" s="751"/>
      <c r="DC29" s="752"/>
      <c r="DD29" s="752"/>
      <c r="DE29" s="752"/>
      <c r="DF29" s="753"/>
      <c r="DG29" s="751"/>
      <c r="DH29" s="752"/>
      <c r="DI29" s="752"/>
      <c r="DJ29" s="752"/>
      <c r="DK29" s="753"/>
      <c r="DL29" s="751"/>
      <c r="DM29" s="752"/>
      <c r="DN29" s="752"/>
      <c r="DO29" s="752"/>
      <c r="DP29" s="753"/>
      <c r="DQ29" s="751"/>
      <c r="DR29" s="752"/>
      <c r="DS29" s="752"/>
      <c r="DT29" s="752"/>
      <c r="DU29" s="753"/>
      <c r="DV29" s="748"/>
      <c r="DW29" s="749"/>
      <c r="DX29" s="749"/>
      <c r="DY29" s="749"/>
      <c r="DZ29" s="754"/>
      <c r="EA29" s="89"/>
    </row>
    <row r="30" spans="1:131" ht="26.25" customHeight="1" x14ac:dyDescent="0.15">
      <c r="A30" s="102">
        <v>3</v>
      </c>
      <c r="B30" s="755" t="s">
        <v>340</v>
      </c>
      <c r="C30" s="756"/>
      <c r="D30" s="756"/>
      <c r="E30" s="756"/>
      <c r="F30" s="756"/>
      <c r="G30" s="756"/>
      <c r="H30" s="756"/>
      <c r="I30" s="756"/>
      <c r="J30" s="756"/>
      <c r="K30" s="756"/>
      <c r="L30" s="756"/>
      <c r="M30" s="756"/>
      <c r="N30" s="756"/>
      <c r="O30" s="756"/>
      <c r="P30" s="757"/>
      <c r="Q30" s="758">
        <v>369</v>
      </c>
      <c r="R30" s="759"/>
      <c r="S30" s="759"/>
      <c r="T30" s="759"/>
      <c r="U30" s="759"/>
      <c r="V30" s="759">
        <v>258</v>
      </c>
      <c r="W30" s="759"/>
      <c r="X30" s="759"/>
      <c r="Y30" s="759"/>
      <c r="Z30" s="759"/>
      <c r="AA30" s="759">
        <v>111</v>
      </c>
      <c r="AB30" s="759"/>
      <c r="AC30" s="759"/>
      <c r="AD30" s="759"/>
      <c r="AE30" s="760"/>
      <c r="AF30" s="761">
        <v>186</v>
      </c>
      <c r="AG30" s="762"/>
      <c r="AH30" s="762"/>
      <c r="AI30" s="762"/>
      <c r="AJ30" s="763"/>
      <c r="AK30" s="809">
        <v>140</v>
      </c>
      <c r="AL30" s="805"/>
      <c r="AM30" s="805"/>
      <c r="AN30" s="805"/>
      <c r="AO30" s="805"/>
      <c r="AP30" s="805">
        <v>1376</v>
      </c>
      <c r="AQ30" s="805"/>
      <c r="AR30" s="805"/>
      <c r="AS30" s="805"/>
      <c r="AT30" s="805"/>
      <c r="AU30" s="805">
        <v>971</v>
      </c>
      <c r="AV30" s="805"/>
      <c r="AW30" s="805"/>
      <c r="AX30" s="805"/>
      <c r="AY30" s="805"/>
      <c r="AZ30" s="806" t="s">
        <v>318</v>
      </c>
      <c r="BA30" s="806"/>
      <c r="BB30" s="806"/>
      <c r="BC30" s="806"/>
      <c r="BD30" s="806"/>
      <c r="BE30" s="807" t="s">
        <v>341</v>
      </c>
      <c r="BF30" s="807"/>
      <c r="BG30" s="807"/>
      <c r="BH30" s="807"/>
      <c r="BI30" s="808"/>
      <c r="BJ30" s="91"/>
      <c r="BK30" s="91"/>
      <c r="BL30" s="91"/>
      <c r="BM30" s="91"/>
      <c r="BN30" s="91"/>
      <c r="BO30" s="101"/>
      <c r="BP30" s="101"/>
      <c r="BQ30" s="98">
        <v>24</v>
      </c>
      <c r="BR30" s="99"/>
      <c r="BS30" s="748"/>
      <c r="BT30" s="749"/>
      <c r="BU30" s="749"/>
      <c r="BV30" s="749"/>
      <c r="BW30" s="749"/>
      <c r="BX30" s="749"/>
      <c r="BY30" s="749"/>
      <c r="BZ30" s="749"/>
      <c r="CA30" s="749"/>
      <c r="CB30" s="749"/>
      <c r="CC30" s="749"/>
      <c r="CD30" s="749"/>
      <c r="CE30" s="749"/>
      <c r="CF30" s="749"/>
      <c r="CG30" s="750"/>
      <c r="CH30" s="751"/>
      <c r="CI30" s="752"/>
      <c r="CJ30" s="752"/>
      <c r="CK30" s="752"/>
      <c r="CL30" s="753"/>
      <c r="CM30" s="751"/>
      <c r="CN30" s="752"/>
      <c r="CO30" s="752"/>
      <c r="CP30" s="752"/>
      <c r="CQ30" s="753"/>
      <c r="CR30" s="751"/>
      <c r="CS30" s="752"/>
      <c r="CT30" s="752"/>
      <c r="CU30" s="752"/>
      <c r="CV30" s="753"/>
      <c r="CW30" s="751"/>
      <c r="CX30" s="752"/>
      <c r="CY30" s="752"/>
      <c r="CZ30" s="752"/>
      <c r="DA30" s="753"/>
      <c r="DB30" s="751"/>
      <c r="DC30" s="752"/>
      <c r="DD30" s="752"/>
      <c r="DE30" s="752"/>
      <c r="DF30" s="753"/>
      <c r="DG30" s="751"/>
      <c r="DH30" s="752"/>
      <c r="DI30" s="752"/>
      <c r="DJ30" s="752"/>
      <c r="DK30" s="753"/>
      <c r="DL30" s="751"/>
      <c r="DM30" s="752"/>
      <c r="DN30" s="752"/>
      <c r="DO30" s="752"/>
      <c r="DP30" s="753"/>
      <c r="DQ30" s="751"/>
      <c r="DR30" s="752"/>
      <c r="DS30" s="752"/>
      <c r="DT30" s="752"/>
      <c r="DU30" s="753"/>
      <c r="DV30" s="748"/>
      <c r="DW30" s="749"/>
      <c r="DX30" s="749"/>
      <c r="DY30" s="749"/>
      <c r="DZ30" s="754"/>
      <c r="EA30" s="89"/>
    </row>
    <row r="31" spans="1:131" ht="26.25" customHeight="1" x14ac:dyDescent="0.15">
      <c r="A31" s="102">
        <v>4</v>
      </c>
      <c r="B31" s="755" t="s">
        <v>342</v>
      </c>
      <c r="C31" s="756"/>
      <c r="D31" s="756"/>
      <c r="E31" s="756"/>
      <c r="F31" s="756"/>
      <c r="G31" s="756"/>
      <c r="H31" s="756"/>
      <c r="I31" s="756"/>
      <c r="J31" s="756"/>
      <c r="K31" s="756"/>
      <c r="L31" s="756"/>
      <c r="M31" s="756"/>
      <c r="N31" s="756"/>
      <c r="O31" s="756"/>
      <c r="P31" s="757"/>
      <c r="Q31" s="758">
        <v>506</v>
      </c>
      <c r="R31" s="759"/>
      <c r="S31" s="759"/>
      <c r="T31" s="759"/>
      <c r="U31" s="759"/>
      <c r="V31" s="759">
        <v>468</v>
      </c>
      <c r="W31" s="759"/>
      <c r="X31" s="759"/>
      <c r="Y31" s="759"/>
      <c r="Z31" s="759"/>
      <c r="AA31" s="759">
        <v>38</v>
      </c>
      <c r="AB31" s="759"/>
      <c r="AC31" s="759"/>
      <c r="AD31" s="759"/>
      <c r="AE31" s="760"/>
      <c r="AF31" s="761">
        <v>38</v>
      </c>
      <c r="AG31" s="762"/>
      <c r="AH31" s="762"/>
      <c r="AI31" s="762"/>
      <c r="AJ31" s="763"/>
      <c r="AK31" s="809">
        <v>330</v>
      </c>
      <c r="AL31" s="805"/>
      <c r="AM31" s="805"/>
      <c r="AN31" s="805"/>
      <c r="AO31" s="805"/>
      <c r="AP31" s="805">
        <v>1725</v>
      </c>
      <c r="AQ31" s="805"/>
      <c r="AR31" s="805"/>
      <c r="AS31" s="805"/>
      <c r="AT31" s="805"/>
      <c r="AU31" s="805">
        <v>1382</v>
      </c>
      <c r="AV31" s="805"/>
      <c r="AW31" s="805"/>
      <c r="AX31" s="805"/>
      <c r="AY31" s="805"/>
      <c r="AZ31" s="806" t="s">
        <v>318</v>
      </c>
      <c r="BA31" s="806"/>
      <c r="BB31" s="806"/>
      <c r="BC31" s="806"/>
      <c r="BD31" s="806"/>
      <c r="BE31" s="807" t="s">
        <v>341</v>
      </c>
      <c r="BF31" s="807"/>
      <c r="BG31" s="807"/>
      <c r="BH31" s="807"/>
      <c r="BI31" s="808"/>
      <c r="BJ31" s="91"/>
      <c r="BK31" s="91"/>
      <c r="BL31" s="91"/>
      <c r="BM31" s="91"/>
      <c r="BN31" s="91"/>
      <c r="BO31" s="101"/>
      <c r="BP31" s="101"/>
      <c r="BQ31" s="98">
        <v>25</v>
      </c>
      <c r="BR31" s="99"/>
      <c r="BS31" s="748"/>
      <c r="BT31" s="749"/>
      <c r="BU31" s="749"/>
      <c r="BV31" s="749"/>
      <c r="BW31" s="749"/>
      <c r="BX31" s="749"/>
      <c r="BY31" s="749"/>
      <c r="BZ31" s="749"/>
      <c r="CA31" s="749"/>
      <c r="CB31" s="749"/>
      <c r="CC31" s="749"/>
      <c r="CD31" s="749"/>
      <c r="CE31" s="749"/>
      <c r="CF31" s="749"/>
      <c r="CG31" s="750"/>
      <c r="CH31" s="751"/>
      <c r="CI31" s="752"/>
      <c r="CJ31" s="752"/>
      <c r="CK31" s="752"/>
      <c r="CL31" s="753"/>
      <c r="CM31" s="751"/>
      <c r="CN31" s="752"/>
      <c r="CO31" s="752"/>
      <c r="CP31" s="752"/>
      <c r="CQ31" s="753"/>
      <c r="CR31" s="751"/>
      <c r="CS31" s="752"/>
      <c r="CT31" s="752"/>
      <c r="CU31" s="752"/>
      <c r="CV31" s="753"/>
      <c r="CW31" s="751"/>
      <c r="CX31" s="752"/>
      <c r="CY31" s="752"/>
      <c r="CZ31" s="752"/>
      <c r="DA31" s="753"/>
      <c r="DB31" s="751"/>
      <c r="DC31" s="752"/>
      <c r="DD31" s="752"/>
      <c r="DE31" s="752"/>
      <c r="DF31" s="753"/>
      <c r="DG31" s="751"/>
      <c r="DH31" s="752"/>
      <c r="DI31" s="752"/>
      <c r="DJ31" s="752"/>
      <c r="DK31" s="753"/>
      <c r="DL31" s="751"/>
      <c r="DM31" s="752"/>
      <c r="DN31" s="752"/>
      <c r="DO31" s="752"/>
      <c r="DP31" s="753"/>
      <c r="DQ31" s="751"/>
      <c r="DR31" s="752"/>
      <c r="DS31" s="752"/>
      <c r="DT31" s="752"/>
      <c r="DU31" s="753"/>
      <c r="DV31" s="748"/>
      <c r="DW31" s="749"/>
      <c r="DX31" s="749"/>
      <c r="DY31" s="749"/>
      <c r="DZ31" s="754"/>
      <c r="EA31" s="89"/>
    </row>
    <row r="32" spans="1:131" ht="26.25" customHeight="1" x14ac:dyDescent="0.15">
      <c r="A32" s="102">
        <v>5</v>
      </c>
      <c r="B32" s="755" t="s">
        <v>343</v>
      </c>
      <c r="C32" s="756"/>
      <c r="D32" s="756"/>
      <c r="E32" s="756"/>
      <c r="F32" s="756"/>
      <c r="G32" s="756"/>
      <c r="H32" s="756"/>
      <c r="I32" s="756"/>
      <c r="J32" s="756"/>
      <c r="K32" s="756"/>
      <c r="L32" s="756"/>
      <c r="M32" s="756"/>
      <c r="N32" s="756"/>
      <c r="O32" s="756"/>
      <c r="P32" s="757"/>
      <c r="Q32" s="758">
        <v>23</v>
      </c>
      <c r="R32" s="759"/>
      <c r="S32" s="759"/>
      <c r="T32" s="759"/>
      <c r="U32" s="759"/>
      <c r="V32" s="759">
        <v>15</v>
      </c>
      <c r="W32" s="759"/>
      <c r="X32" s="759"/>
      <c r="Y32" s="759"/>
      <c r="Z32" s="759"/>
      <c r="AA32" s="759">
        <v>9</v>
      </c>
      <c r="AB32" s="759"/>
      <c r="AC32" s="759"/>
      <c r="AD32" s="759"/>
      <c r="AE32" s="760"/>
      <c r="AF32" s="761">
        <v>9</v>
      </c>
      <c r="AG32" s="762"/>
      <c r="AH32" s="762"/>
      <c r="AI32" s="762"/>
      <c r="AJ32" s="763"/>
      <c r="AK32" s="809">
        <v>18</v>
      </c>
      <c r="AL32" s="805"/>
      <c r="AM32" s="805"/>
      <c r="AN32" s="805"/>
      <c r="AO32" s="805"/>
      <c r="AP32" s="805">
        <v>42</v>
      </c>
      <c r="AQ32" s="805"/>
      <c r="AR32" s="805"/>
      <c r="AS32" s="805"/>
      <c r="AT32" s="805"/>
      <c r="AU32" s="805">
        <v>42</v>
      </c>
      <c r="AV32" s="805"/>
      <c r="AW32" s="805"/>
      <c r="AX32" s="805"/>
      <c r="AY32" s="805"/>
      <c r="AZ32" s="806" t="s">
        <v>318</v>
      </c>
      <c r="BA32" s="806"/>
      <c r="BB32" s="806"/>
      <c r="BC32" s="806"/>
      <c r="BD32" s="806"/>
      <c r="BE32" s="807" t="s">
        <v>344</v>
      </c>
      <c r="BF32" s="807"/>
      <c r="BG32" s="807"/>
      <c r="BH32" s="807"/>
      <c r="BI32" s="808"/>
      <c r="BJ32" s="91"/>
      <c r="BK32" s="91"/>
      <c r="BL32" s="91"/>
      <c r="BM32" s="91"/>
      <c r="BN32" s="91"/>
      <c r="BO32" s="101"/>
      <c r="BP32" s="101"/>
      <c r="BQ32" s="98">
        <v>26</v>
      </c>
      <c r="BR32" s="99"/>
      <c r="BS32" s="748"/>
      <c r="BT32" s="749"/>
      <c r="BU32" s="749"/>
      <c r="BV32" s="749"/>
      <c r="BW32" s="749"/>
      <c r="BX32" s="749"/>
      <c r="BY32" s="749"/>
      <c r="BZ32" s="749"/>
      <c r="CA32" s="749"/>
      <c r="CB32" s="749"/>
      <c r="CC32" s="749"/>
      <c r="CD32" s="749"/>
      <c r="CE32" s="749"/>
      <c r="CF32" s="749"/>
      <c r="CG32" s="750"/>
      <c r="CH32" s="751"/>
      <c r="CI32" s="752"/>
      <c r="CJ32" s="752"/>
      <c r="CK32" s="752"/>
      <c r="CL32" s="753"/>
      <c r="CM32" s="751"/>
      <c r="CN32" s="752"/>
      <c r="CO32" s="752"/>
      <c r="CP32" s="752"/>
      <c r="CQ32" s="753"/>
      <c r="CR32" s="751"/>
      <c r="CS32" s="752"/>
      <c r="CT32" s="752"/>
      <c r="CU32" s="752"/>
      <c r="CV32" s="753"/>
      <c r="CW32" s="751"/>
      <c r="CX32" s="752"/>
      <c r="CY32" s="752"/>
      <c r="CZ32" s="752"/>
      <c r="DA32" s="753"/>
      <c r="DB32" s="751"/>
      <c r="DC32" s="752"/>
      <c r="DD32" s="752"/>
      <c r="DE32" s="752"/>
      <c r="DF32" s="753"/>
      <c r="DG32" s="751"/>
      <c r="DH32" s="752"/>
      <c r="DI32" s="752"/>
      <c r="DJ32" s="752"/>
      <c r="DK32" s="753"/>
      <c r="DL32" s="751"/>
      <c r="DM32" s="752"/>
      <c r="DN32" s="752"/>
      <c r="DO32" s="752"/>
      <c r="DP32" s="753"/>
      <c r="DQ32" s="751"/>
      <c r="DR32" s="752"/>
      <c r="DS32" s="752"/>
      <c r="DT32" s="752"/>
      <c r="DU32" s="753"/>
      <c r="DV32" s="748"/>
      <c r="DW32" s="749"/>
      <c r="DX32" s="749"/>
      <c r="DY32" s="749"/>
      <c r="DZ32" s="754"/>
      <c r="EA32" s="89"/>
    </row>
    <row r="33" spans="1:131" ht="26.25" customHeight="1" x14ac:dyDescent="0.15">
      <c r="A33" s="102">
        <v>6</v>
      </c>
      <c r="B33" s="755" t="s">
        <v>345</v>
      </c>
      <c r="C33" s="756"/>
      <c r="D33" s="756"/>
      <c r="E33" s="756"/>
      <c r="F33" s="756"/>
      <c r="G33" s="756"/>
      <c r="H33" s="756"/>
      <c r="I33" s="756"/>
      <c r="J33" s="756"/>
      <c r="K33" s="756"/>
      <c r="L33" s="756"/>
      <c r="M33" s="756"/>
      <c r="N33" s="756"/>
      <c r="O33" s="756"/>
      <c r="P33" s="757"/>
      <c r="Q33" s="758">
        <v>21</v>
      </c>
      <c r="R33" s="759"/>
      <c r="S33" s="759"/>
      <c r="T33" s="759"/>
      <c r="U33" s="759"/>
      <c r="V33" s="759">
        <v>32</v>
      </c>
      <c r="W33" s="759"/>
      <c r="X33" s="759"/>
      <c r="Y33" s="759"/>
      <c r="Z33" s="759"/>
      <c r="AA33" s="759">
        <v>-11</v>
      </c>
      <c r="AB33" s="759"/>
      <c r="AC33" s="759"/>
      <c r="AD33" s="759"/>
      <c r="AE33" s="760"/>
      <c r="AF33" s="761" t="s">
        <v>62</v>
      </c>
      <c r="AG33" s="762"/>
      <c r="AH33" s="762"/>
      <c r="AI33" s="762"/>
      <c r="AJ33" s="763"/>
      <c r="AK33" s="809">
        <v>14</v>
      </c>
      <c r="AL33" s="805"/>
      <c r="AM33" s="805"/>
      <c r="AN33" s="805"/>
      <c r="AO33" s="805"/>
      <c r="AP33" s="805">
        <v>47</v>
      </c>
      <c r="AQ33" s="805"/>
      <c r="AR33" s="805"/>
      <c r="AS33" s="805"/>
      <c r="AT33" s="805"/>
      <c r="AU33" s="805">
        <v>45</v>
      </c>
      <c r="AV33" s="805"/>
      <c r="AW33" s="805"/>
      <c r="AX33" s="805"/>
      <c r="AY33" s="805"/>
      <c r="AZ33" s="806" t="s">
        <v>318</v>
      </c>
      <c r="BA33" s="806"/>
      <c r="BB33" s="806"/>
      <c r="BC33" s="806"/>
      <c r="BD33" s="806"/>
      <c r="BE33" s="807" t="s">
        <v>344</v>
      </c>
      <c r="BF33" s="807"/>
      <c r="BG33" s="807"/>
      <c r="BH33" s="807"/>
      <c r="BI33" s="808"/>
      <c r="BJ33" s="91"/>
      <c r="BK33" s="91"/>
      <c r="BL33" s="91"/>
      <c r="BM33" s="91"/>
      <c r="BN33" s="91"/>
      <c r="BO33" s="101"/>
      <c r="BP33" s="101"/>
      <c r="BQ33" s="98">
        <v>27</v>
      </c>
      <c r="BR33" s="99"/>
      <c r="BS33" s="748"/>
      <c r="BT33" s="749"/>
      <c r="BU33" s="749"/>
      <c r="BV33" s="749"/>
      <c r="BW33" s="749"/>
      <c r="BX33" s="749"/>
      <c r="BY33" s="749"/>
      <c r="BZ33" s="749"/>
      <c r="CA33" s="749"/>
      <c r="CB33" s="749"/>
      <c r="CC33" s="749"/>
      <c r="CD33" s="749"/>
      <c r="CE33" s="749"/>
      <c r="CF33" s="749"/>
      <c r="CG33" s="750"/>
      <c r="CH33" s="751"/>
      <c r="CI33" s="752"/>
      <c r="CJ33" s="752"/>
      <c r="CK33" s="752"/>
      <c r="CL33" s="753"/>
      <c r="CM33" s="751"/>
      <c r="CN33" s="752"/>
      <c r="CO33" s="752"/>
      <c r="CP33" s="752"/>
      <c r="CQ33" s="753"/>
      <c r="CR33" s="751"/>
      <c r="CS33" s="752"/>
      <c r="CT33" s="752"/>
      <c r="CU33" s="752"/>
      <c r="CV33" s="753"/>
      <c r="CW33" s="751"/>
      <c r="CX33" s="752"/>
      <c r="CY33" s="752"/>
      <c r="CZ33" s="752"/>
      <c r="DA33" s="753"/>
      <c r="DB33" s="751"/>
      <c r="DC33" s="752"/>
      <c r="DD33" s="752"/>
      <c r="DE33" s="752"/>
      <c r="DF33" s="753"/>
      <c r="DG33" s="751"/>
      <c r="DH33" s="752"/>
      <c r="DI33" s="752"/>
      <c r="DJ33" s="752"/>
      <c r="DK33" s="753"/>
      <c r="DL33" s="751"/>
      <c r="DM33" s="752"/>
      <c r="DN33" s="752"/>
      <c r="DO33" s="752"/>
      <c r="DP33" s="753"/>
      <c r="DQ33" s="751"/>
      <c r="DR33" s="752"/>
      <c r="DS33" s="752"/>
      <c r="DT33" s="752"/>
      <c r="DU33" s="753"/>
      <c r="DV33" s="748"/>
      <c r="DW33" s="749"/>
      <c r="DX33" s="749"/>
      <c r="DY33" s="749"/>
      <c r="DZ33" s="754"/>
      <c r="EA33" s="89"/>
    </row>
    <row r="34" spans="1:131" ht="26.25" customHeight="1" x14ac:dyDescent="0.15">
      <c r="A34" s="102">
        <v>7</v>
      </c>
      <c r="B34" s="755"/>
      <c r="C34" s="756"/>
      <c r="D34" s="756"/>
      <c r="E34" s="756"/>
      <c r="F34" s="756"/>
      <c r="G34" s="756"/>
      <c r="H34" s="756"/>
      <c r="I34" s="756"/>
      <c r="J34" s="756"/>
      <c r="K34" s="756"/>
      <c r="L34" s="756"/>
      <c r="M34" s="756"/>
      <c r="N34" s="756"/>
      <c r="O34" s="756"/>
      <c r="P34" s="757"/>
      <c r="Q34" s="758"/>
      <c r="R34" s="759"/>
      <c r="S34" s="759"/>
      <c r="T34" s="759"/>
      <c r="U34" s="759"/>
      <c r="V34" s="759"/>
      <c r="W34" s="759"/>
      <c r="X34" s="759"/>
      <c r="Y34" s="759"/>
      <c r="Z34" s="759"/>
      <c r="AA34" s="759"/>
      <c r="AB34" s="759"/>
      <c r="AC34" s="759"/>
      <c r="AD34" s="759"/>
      <c r="AE34" s="760"/>
      <c r="AF34" s="761"/>
      <c r="AG34" s="762"/>
      <c r="AH34" s="762"/>
      <c r="AI34" s="762"/>
      <c r="AJ34" s="763"/>
      <c r="AK34" s="809"/>
      <c r="AL34" s="805"/>
      <c r="AM34" s="805"/>
      <c r="AN34" s="805"/>
      <c r="AO34" s="805"/>
      <c r="AP34" s="805"/>
      <c r="AQ34" s="805"/>
      <c r="AR34" s="805"/>
      <c r="AS34" s="805"/>
      <c r="AT34" s="805"/>
      <c r="AU34" s="805"/>
      <c r="AV34" s="805"/>
      <c r="AW34" s="805"/>
      <c r="AX34" s="805"/>
      <c r="AY34" s="805"/>
      <c r="AZ34" s="806"/>
      <c r="BA34" s="806"/>
      <c r="BB34" s="806"/>
      <c r="BC34" s="806"/>
      <c r="BD34" s="806"/>
      <c r="BE34" s="807"/>
      <c r="BF34" s="807"/>
      <c r="BG34" s="807"/>
      <c r="BH34" s="807"/>
      <c r="BI34" s="808"/>
      <c r="BJ34" s="91"/>
      <c r="BK34" s="91"/>
      <c r="BL34" s="91"/>
      <c r="BM34" s="91"/>
      <c r="BN34" s="91"/>
      <c r="BO34" s="101"/>
      <c r="BP34" s="101"/>
      <c r="BQ34" s="98">
        <v>28</v>
      </c>
      <c r="BR34" s="99"/>
      <c r="BS34" s="748"/>
      <c r="BT34" s="749"/>
      <c r="BU34" s="749"/>
      <c r="BV34" s="749"/>
      <c r="BW34" s="749"/>
      <c r="BX34" s="749"/>
      <c r="BY34" s="749"/>
      <c r="BZ34" s="749"/>
      <c r="CA34" s="749"/>
      <c r="CB34" s="749"/>
      <c r="CC34" s="749"/>
      <c r="CD34" s="749"/>
      <c r="CE34" s="749"/>
      <c r="CF34" s="749"/>
      <c r="CG34" s="750"/>
      <c r="CH34" s="751"/>
      <c r="CI34" s="752"/>
      <c r="CJ34" s="752"/>
      <c r="CK34" s="752"/>
      <c r="CL34" s="753"/>
      <c r="CM34" s="751"/>
      <c r="CN34" s="752"/>
      <c r="CO34" s="752"/>
      <c r="CP34" s="752"/>
      <c r="CQ34" s="753"/>
      <c r="CR34" s="751"/>
      <c r="CS34" s="752"/>
      <c r="CT34" s="752"/>
      <c r="CU34" s="752"/>
      <c r="CV34" s="753"/>
      <c r="CW34" s="751"/>
      <c r="CX34" s="752"/>
      <c r="CY34" s="752"/>
      <c r="CZ34" s="752"/>
      <c r="DA34" s="753"/>
      <c r="DB34" s="751"/>
      <c r="DC34" s="752"/>
      <c r="DD34" s="752"/>
      <c r="DE34" s="752"/>
      <c r="DF34" s="753"/>
      <c r="DG34" s="751"/>
      <c r="DH34" s="752"/>
      <c r="DI34" s="752"/>
      <c r="DJ34" s="752"/>
      <c r="DK34" s="753"/>
      <c r="DL34" s="751"/>
      <c r="DM34" s="752"/>
      <c r="DN34" s="752"/>
      <c r="DO34" s="752"/>
      <c r="DP34" s="753"/>
      <c r="DQ34" s="751"/>
      <c r="DR34" s="752"/>
      <c r="DS34" s="752"/>
      <c r="DT34" s="752"/>
      <c r="DU34" s="753"/>
      <c r="DV34" s="748"/>
      <c r="DW34" s="749"/>
      <c r="DX34" s="749"/>
      <c r="DY34" s="749"/>
      <c r="DZ34" s="754"/>
      <c r="EA34" s="89"/>
    </row>
    <row r="35" spans="1:131" ht="26.25" customHeight="1" x14ac:dyDescent="0.15">
      <c r="A35" s="102">
        <v>8</v>
      </c>
      <c r="B35" s="755"/>
      <c r="C35" s="756"/>
      <c r="D35" s="756"/>
      <c r="E35" s="756"/>
      <c r="F35" s="756"/>
      <c r="G35" s="756"/>
      <c r="H35" s="756"/>
      <c r="I35" s="756"/>
      <c r="J35" s="756"/>
      <c r="K35" s="756"/>
      <c r="L35" s="756"/>
      <c r="M35" s="756"/>
      <c r="N35" s="756"/>
      <c r="O35" s="756"/>
      <c r="P35" s="757"/>
      <c r="Q35" s="758"/>
      <c r="R35" s="759"/>
      <c r="S35" s="759"/>
      <c r="T35" s="759"/>
      <c r="U35" s="759"/>
      <c r="V35" s="759"/>
      <c r="W35" s="759"/>
      <c r="X35" s="759"/>
      <c r="Y35" s="759"/>
      <c r="Z35" s="759"/>
      <c r="AA35" s="759"/>
      <c r="AB35" s="759"/>
      <c r="AC35" s="759"/>
      <c r="AD35" s="759"/>
      <c r="AE35" s="760"/>
      <c r="AF35" s="761"/>
      <c r="AG35" s="762"/>
      <c r="AH35" s="762"/>
      <c r="AI35" s="762"/>
      <c r="AJ35" s="763"/>
      <c r="AK35" s="809"/>
      <c r="AL35" s="805"/>
      <c r="AM35" s="805"/>
      <c r="AN35" s="805"/>
      <c r="AO35" s="805"/>
      <c r="AP35" s="805"/>
      <c r="AQ35" s="805"/>
      <c r="AR35" s="805"/>
      <c r="AS35" s="805"/>
      <c r="AT35" s="805"/>
      <c r="AU35" s="805"/>
      <c r="AV35" s="805"/>
      <c r="AW35" s="805"/>
      <c r="AX35" s="805"/>
      <c r="AY35" s="805"/>
      <c r="AZ35" s="806"/>
      <c r="BA35" s="806"/>
      <c r="BB35" s="806"/>
      <c r="BC35" s="806"/>
      <c r="BD35" s="806"/>
      <c r="BE35" s="807"/>
      <c r="BF35" s="807"/>
      <c r="BG35" s="807"/>
      <c r="BH35" s="807"/>
      <c r="BI35" s="808"/>
      <c r="BJ35" s="91"/>
      <c r="BK35" s="91"/>
      <c r="BL35" s="91"/>
      <c r="BM35" s="91"/>
      <c r="BN35" s="91"/>
      <c r="BO35" s="101"/>
      <c r="BP35" s="101"/>
      <c r="BQ35" s="98">
        <v>29</v>
      </c>
      <c r="BR35" s="99"/>
      <c r="BS35" s="748"/>
      <c r="BT35" s="749"/>
      <c r="BU35" s="749"/>
      <c r="BV35" s="749"/>
      <c r="BW35" s="749"/>
      <c r="BX35" s="749"/>
      <c r="BY35" s="749"/>
      <c r="BZ35" s="749"/>
      <c r="CA35" s="749"/>
      <c r="CB35" s="749"/>
      <c r="CC35" s="749"/>
      <c r="CD35" s="749"/>
      <c r="CE35" s="749"/>
      <c r="CF35" s="749"/>
      <c r="CG35" s="750"/>
      <c r="CH35" s="751"/>
      <c r="CI35" s="752"/>
      <c r="CJ35" s="752"/>
      <c r="CK35" s="752"/>
      <c r="CL35" s="753"/>
      <c r="CM35" s="751"/>
      <c r="CN35" s="752"/>
      <c r="CO35" s="752"/>
      <c r="CP35" s="752"/>
      <c r="CQ35" s="753"/>
      <c r="CR35" s="751"/>
      <c r="CS35" s="752"/>
      <c r="CT35" s="752"/>
      <c r="CU35" s="752"/>
      <c r="CV35" s="753"/>
      <c r="CW35" s="751"/>
      <c r="CX35" s="752"/>
      <c r="CY35" s="752"/>
      <c r="CZ35" s="752"/>
      <c r="DA35" s="753"/>
      <c r="DB35" s="751"/>
      <c r="DC35" s="752"/>
      <c r="DD35" s="752"/>
      <c r="DE35" s="752"/>
      <c r="DF35" s="753"/>
      <c r="DG35" s="751"/>
      <c r="DH35" s="752"/>
      <c r="DI35" s="752"/>
      <c r="DJ35" s="752"/>
      <c r="DK35" s="753"/>
      <c r="DL35" s="751"/>
      <c r="DM35" s="752"/>
      <c r="DN35" s="752"/>
      <c r="DO35" s="752"/>
      <c r="DP35" s="753"/>
      <c r="DQ35" s="751"/>
      <c r="DR35" s="752"/>
      <c r="DS35" s="752"/>
      <c r="DT35" s="752"/>
      <c r="DU35" s="753"/>
      <c r="DV35" s="748"/>
      <c r="DW35" s="749"/>
      <c r="DX35" s="749"/>
      <c r="DY35" s="749"/>
      <c r="DZ35" s="754"/>
      <c r="EA35" s="89"/>
    </row>
    <row r="36" spans="1:131" ht="26.25" customHeight="1" x14ac:dyDescent="0.15">
      <c r="A36" s="102">
        <v>9</v>
      </c>
      <c r="B36" s="755"/>
      <c r="C36" s="756"/>
      <c r="D36" s="756"/>
      <c r="E36" s="756"/>
      <c r="F36" s="756"/>
      <c r="G36" s="756"/>
      <c r="H36" s="756"/>
      <c r="I36" s="756"/>
      <c r="J36" s="756"/>
      <c r="K36" s="756"/>
      <c r="L36" s="756"/>
      <c r="M36" s="756"/>
      <c r="N36" s="756"/>
      <c r="O36" s="756"/>
      <c r="P36" s="757"/>
      <c r="Q36" s="758"/>
      <c r="R36" s="759"/>
      <c r="S36" s="759"/>
      <c r="T36" s="759"/>
      <c r="U36" s="759"/>
      <c r="V36" s="759"/>
      <c r="W36" s="759"/>
      <c r="X36" s="759"/>
      <c r="Y36" s="759"/>
      <c r="Z36" s="759"/>
      <c r="AA36" s="759"/>
      <c r="AB36" s="759"/>
      <c r="AC36" s="759"/>
      <c r="AD36" s="759"/>
      <c r="AE36" s="760"/>
      <c r="AF36" s="761"/>
      <c r="AG36" s="762"/>
      <c r="AH36" s="762"/>
      <c r="AI36" s="762"/>
      <c r="AJ36" s="763"/>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91"/>
      <c r="BK36" s="91"/>
      <c r="BL36" s="91"/>
      <c r="BM36" s="91"/>
      <c r="BN36" s="91"/>
      <c r="BO36" s="101"/>
      <c r="BP36" s="101"/>
      <c r="BQ36" s="98">
        <v>30</v>
      </c>
      <c r="BR36" s="99"/>
      <c r="BS36" s="748"/>
      <c r="BT36" s="749"/>
      <c r="BU36" s="749"/>
      <c r="BV36" s="749"/>
      <c r="BW36" s="749"/>
      <c r="BX36" s="749"/>
      <c r="BY36" s="749"/>
      <c r="BZ36" s="749"/>
      <c r="CA36" s="749"/>
      <c r="CB36" s="749"/>
      <c r="CC36" s="749"/>
      <c r="CD36" s="749"/>
      <c r="CE36" s="749"/>
      <c r="CF36" s="749"/>
      <c r="CG36" s="750"/>
      <c r="CH36" s="751"/>
      <c r="CI36" s="752"/>
      <c r="CJ36" s="752"/>
      <c r="CK36" s="752"/>
      <c r="CL36" s="753"/>
      <c r="CM36" s="751"/>
      <c r="CN36" s="752"/>
      <c r="CO36" s="752"/>
      <c r="CP36" s="752"/>
      <c r="CQ36" s="753"/>
      <c r="CR36" s="751"/>
      <c r="CS36" s="752"/>
      <c r="CT36" s="752"/>
      <c r="CU36" s="752"/>
      <c r="CV36" s="753"/>
      <c r="CW36" s="751"/>
      <c r="CX36" s="752"/>
      <c r="CY36" s="752"/>
      <c r="CZ36" s="752"/>
      <c r="DA36" s="753"/>
      <c r="DB36" s="751"/>
      <c r="DC36" s="752"/>
      <c r="DD36" s="752"/>
      <c r="DE36" s="752"/>
      <c r="DF36" s="753"/>
      <c r="DG36" s="751"/>
      <c r="DH36" s="752"/>
      <c r="DI36" s="752"/>
      <c r="DJ36" s="752"/>
      <c r="DK36" s="753"/>
      <c r="DL36" s="751"/>
      <c r="DM36" s="752"/>
      <c r="DN36" s="752"/>
      <c r="DO36" s="752"/>
      <c r="DP36" s="753"/>
      <c r="DQ36" s="751"/>
      <c r="DR36" s="752"/>
      <c r="DS36" s="752"/>
      <c r="DT36" s="752"/>
      <c r="DU36" s="753"/>
      <c r="DV36" s="748"/>
      <c r="DW36" s="749"/>
      <c r="DX36" s="749"/>
      <c r="DY36" s="749"/>
      <c r="DZ36" s="754"/>
      <c r="EA36" s="89"/>
    </row>
    <row r="37" spans="1:131" ht="26.25" customHeight="1" x14ac:dyDescent="0.15">
      <c r="A37" s="102">
        <v>10</v>
      </c>
      <c r="B37" s="755"/>
      <c r="C37" s="756"/>
      <c r="D37" s="756"/>
      <c r="E37" s="756"/>
      <c r="F37" s="756"/>
      <c r="G37" s="756"/>
      <c r="H37" s="756"/>
      <c r="I37" s="756"/>
      <c r="J37" s="756"/>
      <c r="K37" s="756"/>
      <c r="L37" s="756"/>
      <c r="M37" s="756"/>
      <c r="N37" s="756"/>
      <c r="O37" s="756"/>
      <c r="P37" s="757"/>
      <c r="Q37" s="758"/>
      <c r="R37" s="759"/>
      <c r="S37" s="759"/>
      <c r="T37" s="759"/>
      <c r="U37" s="759"/>
      <c r="V37" s="759"/>
      <c r="W37" s="759"/>
      <c r="X37" s="759"/>
      <c r="Y37" s="759"/>
      <c r="Z37" s="759"/>
      <c r="AA37" s="759"/>
      <c r="AB37" s="759"/>
      <c r="AC37" s="759"/>
      <c r="AD37" s="759"/>
      <c r="AE37" s="760"/>
      <c r="AF37" s="761"/>
      <c r="AG37" s="762"/>
      <c r="AH37" s="762"/>
      <c r="AI37" s="762"/>
      <c r="AJ37" s="763"/>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91"/>
      <c r="BK37" s="91"/>
      <c r="BL37" s="91"/>
      <c r="BM37" s="91"/>
      <c r="BN37" s="91"/>
      <c r="BO37" s="101"/>
      <c r="BP37" s="101"/>
      <c r="BQ37" s="98">
        <v>31</v>
      </c>
      <c r="BR37" s="99"/>
      <c r="BS37" s="748"/>
      <c r="BT37" s="749"/>
      <c r="BU37" s="749"/>
      <c r="BV37" s="749"/>
      <c r="BW37" s="749"/>
      <c r="BX37" s="749"/>
      <c r="BY37" s="749"/>
      <c r="BZ37" s="749"/>
      <c r="CA37" s="749"/>
      <c r="CB37" s="749"/>
      <c r="CC37" s="749"/>
      <c r="CD37" s="749"/>
      <c r="CE37" s="749"/>
      <c r="CF37" s="749"/>
      <c r="CG37" s="750"/>
      <c r="CH37" s="751"/>
      <c r="CI37" s="752"/>
      <c r="CJ37" s="752"/>
      <c r="CK37" s="752"/>
      <c r="CL37" s="753"/>
      <c r="CM37" s="751"/>
      <c r="CN37" s="752"/>
      <c r="CO37" s="752"/>
      <c r="CP37" s="752"/>
      <c r="CQ37" s="753"/>
      <c r="CR37" s="751"/>
      <c r="CS37" s="752"/>
      <c r="CT37" s="752"/>
      <c r="CU37" s="752"/>
      <c r="CV37" s="753"/>
      <c r="CW37" s="751"/>
      <c r="CX37" s="752"/>
      <c r="CY37" s="752"/>
      <c r="CZ37" s="752"/>
      <c r="DA37" s="753"/>
      <c r="DB37" s="751"/>
      <c r="DC37" s="752"/>
      <c r="DD37" s="752"/>
      <c r="DE37" s="752"/>
      <c r="DF37" s="753"/>
      <c r="DG37" s="751"/>
      <c r="DH37" s="752"/>
      <c r="DI37" s="752"/>
      <c r="DJ37" s="752"/>
      <c r="DK37" s="753"/>
      <c r="DL37" s="751"/>
      <c r="DM37" s="752"/>
      <c r="DN37" s="752"/>
      <c r="DO37" s="752"/>
      <c r="DP37" s="753"/>
      <c r="DQ37" s="751"/>
      <c r="DR37" s="752"/>
      <c r="DS37" s="752"/>
      <c r="DT37" s="752"/>
      <c r="DU37" s="753"/>
      <c r="DV37" s="748"/>
      <c r="DW37" s="749"/>
      <c r="DX37" s="749"/>
      <c r="DY37" s="749"/>
      <c r="DZ37" s="754"/>
      <c r="EA37" s="89"/>
    </row>
    <row r="38" spans="1:131" ht="26.25" customHeight="1" x14ac:dyDescent="0.15">
      <c r="A38" s="102">
        <v>11</v>
      </c>
      <c r="B38" s="755"/>
      <c r="C38" s="756"/>
      <c r="D38" s="756"/>
      <c r="E38" s="756"/>
      <c r="F38" s="756"/>
      <c r="G38" s="756"/>
      <c r="H38" s="756"/>
      <c r="I38" s="756"/>
      <c r="J38" s="756"/>
      <c r="K38" s="756"/>
      <c r="L38" s="756"/>
      <c r="M38" s="756"/>
      <c r="N38" s="756"/>
      <c r="O38" s="756"/>
      <c r="P38" s="757"/>
      <c r="Q38" s="758"/>
      <c r="R38" s="759"/>
      <c r="S38" s="759"/>
      <c r="T38" s="759"/>
      <c r="U38" s="759"/>
      <c r="V38" s="759"/>
      <c r="W38" s="759"/>
      <c r="X38" s="759"/>
      <c r="Y38" s="759"/>
      <c r="Z38" s="759"/>
      <c r="AA38" s="759"/>
      <c r="AB38" s="759"/>
      <c r="AC38" s="759"/>
      <c r="AD38" s="759"/>
      <c r="AE38" s="760"/>
      <c r="AF38" s="761"/>
      <c r="AG38" s="762"/>
      <c r="AH38" s="762"/>
      <c r="AI38" s="762"/>
      <c r="AJ38" s="763"/>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91"/>
      <c r="BK38" s="91"/>
      <c r="BL38" s="91"/>
      <c r="BM38" s="91"/>
      <c r="BN38" s="91"/>
      <c r="BO38" s="101"/>
      <c r="BP38" s="101"/>
      <c r="BQ38" s="98">
        <v>32</v>
      </c>
      <c r="BR38" s="99"/>
      <c r="BS38" s="748"/>
      <c r="BT38" s="749"/>
      <c r="BU38" s="749"/>
      <c r="BV38" s="749"/>
      <c r="BW38" s="749"/>
      <c r="BX38" s="749"/>
      <c r="BY38" s="749"/>
      <c r="BZ38" s="749"/>
      <c r="CA38" s="749"/>
      <c r="CB38" s="749"/>
      <c r="CC38" s="749"/>
      <c r="CD38" s="749"/>
      <c r="CE38" s="749"/>
      <c r="CF38" s="749"/>
      <c r="CG38" s="750"/>
      <c r="CH38" s="751"/>
      <c r="CI38" s="752"/>
      <c r="CJ38" s="752"/>
      <c r="CK38" s="752"/>
      <c r="CL38" s="753"/>
      <c r="CM38" s="751"/>
      <c r="CN38" s="752"/>
      <c r="CO38" s="752"/>
      <c r="CP38" s="752"/>
      <c r="CQ38" s="753"/>
      <c r="CR38" s="751"/>
      <c r="CS38" s="752"/>
      <c r="CT38" s="752"/>
      <c r="CU38" s="752"/>
      <c r="CV38" s="753"/>
      <c r="CW38" s="751"/>
      <c r="CX38" s="752"/>
      <c r="CY38" s="752"/>
      <c r="CZ38" s="752"/>
      <c r="DA38" s="753"/>
      <c r="DB38" s="751"/>
      <c r="DC38" s="752"/>
      <c r="DD38" s="752"/>
      <c r="DE38" s="752"/>
      <c r="DF38" s="753"/>
      <c r="DG38" s="751"/>
      <c r="DH38" s="752"/>
      <c r="DI38" s="752"/>
      <c r="DJ38" s="752"/>
      <c r="DK38" s="753"/>
      <c r="DL38" s="751"/>
      <c r="DM38" s="752"/>
      <c r="DN38" s="752"/>
      <c r="DO38" s="752"/>
      <c r="DP38" s="753"/>
      <c r="DQ38" s="751"/>
      <c r="DR38" s="752"/>
      <c r="DS38" s="752"/>
      <c r="DT38" s="752"/>
      <c r="DU38" s="753"/>
      <c r="DV38" s="748"/>
      <c r="DW38" s="749"/>
      <c r="DX38" s="749"/>
      <c r="DY38" s="749"/>
      <c r="DZ38" s="754"/>
      <c r="EA38" s="89"/>
    </row>
    <row r="39" spans="1:131" ht="26.25" customHeight="1" x14ac:dyDescent="0.15">
      <c r="A39" s="102">
        <v>12</v>
      </c>
      <c r="B39" s="755"/>
      <c r="C39" s="756"/>
      <c r="D39" s="756"/>
      <c r="E39" s="756"/>
      <c r="F39" s="756"/>
      <c r="G39" s="756"/>
      <c r="H39" s="756"/>
      <c r="I39" s="756"/>
      <c r="J39" s="756"/>
      <c r="K39" s="756"/>
      <c r="L39" s="756"/>
      <c r="M39" s="756"/>
      <c r="N39" s="756"/>
      <c r="O39" s="756"/>
      <c r="P39" s="757"/>
      <c r="Q39" s="758"/>
      <c r="R39" s="759"/>
      <c r="S39" s="759"/>
      <c r="T39" s="759"/>
      <c r="U39" s="759"/>
      <c r="V39" s="759"/>
      <c r="W39" s="759"/>
      <c r="X39" s="759"/>
      <c r="Y39" s="759"/>
      <c r="Z39" s="759"/>
      <c r="AA39" s="759"/>
      <c r="AB39" s="759"/>
      <c r="AC39" s="759"/>
      <c r="AD39" s="759"/>
      <c r="AE39" s="760"/>
      <c r="AF39" s="761"/>
      <c r="AG39" s="762"/>
      <c r="AH39" s="762"/>
      <c r="AI39" s="762"/>
      <c r="AJ39" s="763"/>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91"/>
      <c r="BK39" s="91"/>
      <c r="BL39" s="91"/>
      <c r="BM39" s="91"/>
      <c r="BN39" s="91"/>
      <c r="BO39" s="101"/>
      <c r="BP39" s="101"/>
      <c r="BQ39" s="98">
        <v>33</v>
      </c>
      <c r="BR39" s="99"/>
      <c r="BS39" s="748"/>
      <c r="BT39" s="749"/>
      <c r="BU39" s="749"/>
      <c r="BV39" s="749"/>
      <c r="BW39" s="749"/>
      <c r="BX39" s="749"/>
      <c r="BY39" s="749"/>
      <c r="BZ39" s="749"/>
      <c r="CA39" s="749"/>
      <c r="CB39" s="749"/>
      <c r="CC39" s="749"/>
      <c r="CD39" s="749"/>
      <c r="CE39" s="749"/>
      <c r="CF39" s="749"/>
      <c r="CG39" s="750"/>
      <c r="CH39" s="751"/>
      <c r="CI39" s="752"/>
      <c r="CJ39" s="752"/>
      <c r="CK39" s="752"/>
      <c r="CL39" s="753"/>
      <c r="CM39" s="751"/>
      <c r="CN39" s="752"/>
      <c r="CO39" s="752"/>
      <c r="CP39" s="752"/>
      <c r="CQ39" s="753"/>
      <c r="CR39" s="751"/>
      <c r="CS39" s="752"/>
      <c r="CT39" s="752"/>
      <c r="CU39" s="752"/>
      <c r="CV39" s="753"/>
      <c r="CW39" s="751"/>
      <c r="CX39" s="752"/>
      <c r="CY39" s="752"/>
      <c r="CZ39" s="752"/>
      <c r="DA39" s="753"/>
      <c r="DB39" s="751"/>
      <c r="DC39" s="752"/>
      <c r="DD39" s="752"/>
      <c r="DE39" s="752"/>
      <c r="DF39" s="753"/>
      <c r="DG39" s="751"/>
      <c r="DH39" s="752"/>
      <c r="DI39" s="752"/>
      <c r="DJ39" s="752"/>
      <c r="DK39" s="753"/>
      <c r="DL39" s="751"/>
      <c r="DM39" s="752"/>
      <c r="DN39" s="752"/>
      <c r="DO39" s="752"/>
      <c r="DP39" s="753"/>
      <c r="DQ39" s="751"/>
      <c r="DR39" s="752"/>
      <c r="DS39" s="752"/>
      <c r="DT39" s="752"/>
      <c r="DU39" s="753"/>
      <c r="DV39" s="748"/>
      <c r="DW39" s="749"/>
      <c r="DX39" s="749"/>
      <c r="DY39" s="749"/>
      <c r="DZ39" s="754"/>
      <c r="EA39" s="89"/>
    </row>
    <row r="40" spans="1:131" ht="26.25" customHeight="1" x14ac:dyDescent="0.15">
      <c r="A40" s="98">
        <v>13</v>
      </c>
      <c r="B40" s="755"/>
      <c r="C40" s="756"/>
      <c r="D40" s="756"/>
      <c r="E40" s="756"/>
      <c r="F40" s="756"/>
      <c r="G40" s="756"/>
      <c r="H40" s="756"/>
      <c r="I40" s="756"/>
      <c r="J40" s="756"/>
      <c r="K40" s="756"/>
      <c r="L40" s="756"/>
      <c r="M40" s="756"/>
      <c r="N40" s="756"/>
      <c r="O40" s="756"/>
      <c r="P40" s="757"/>
      <c r="Q40" s="758"/>
      <c r="R40" s="759"/>
      <c r="S40" s="759"/>
      <c r="T40" s="759"/>
      <c r="U40" s="759"/>
      <c r="V40" s="759"/>
      <c r="W40" s="759"/>
      <c r="X40" s="759"/>
      <c r="Y40" s="759"/>
      <c r="Z40" s="759"/>
      <c r="AA40" s="759"/>
      <c r="AB40" s="759"/>
      <c r="AC40" s="759"/>
      <c r="AD40" s="759"/>
      <c r="AE40" s="760"/>
      <c r="AF40" s="761"/>
      <c r="AG40" s="762"/>
      <c r="AH40" s="762"/>
      <c r="AI40" s="762"/>
      <c r="AJ40" s="763"/>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91"/>
      <c r="BK40" s="91"/>
      <c r="BL40" s="91"/>
      <c r="BM40" s="91"/>
      <c r="BN40" s="91"/>
      <c r="BO40" s="101"/>
      <c r="BP40" s="101"/>
      <c r="BQ40" s="98">
        <v>34</v>
      </c>
      <c r="BR40" s="99"/>
      <c r="BS40" s="748"/>
      <c r="BT40" s="749"/>
      <c r="BU40" s="749"/>
      <c r="BV40" s="749"/>
      <c r="BW40" s="749"/>
      <c r="BX40" s="749"/>
      <c r="BY40" s="749"/>
      <c r="BZ40" s="749"/>
      <c r="CA40" s="749"/>
      <c r="CB40" s="749"/>
      <c r="CC40" s="749"/>
      <c r="CD40" s="749"/>
      <c r="CE40" s="749"/>
      <c r="CF40" s="749"/>
      <c r="CG40" s="750"/>
      <c r="CH40" s="751"/>
      <c r="CI40" s="752"/>
      <c r="CJ40" s="752"/>
      <c r="CK40" s="752"/>
      <c r="CL40" s="753"/>
      <c r="CM40" s="751"/>
      <c r="CN40" s="752"/>
      <c r="CO40" s="752"/>
      <c r="CP40" s="752"/>
      <c r="CQ40" s="753"/>
      <c r="CR40" s="751"/>
      <c r="CS40" s="752"/>
      <c r="CT40" s="752"/>
      <c r="CU40" s="752"/>
      <c r="CV40" s="753"/>
      <c r="CW40" s="751"/>
      <c r="CX40" s="752"/>
      <c r="CY40" s="752"/>
      <c r="CZ40" s="752"/>
      <c r="DA40" s="753"/>
      <c r="DB40" s="751"/>
      <c r="DC40" s="752"/>
      <c r="DD40" s="752"/>
      <c r="DE40" s="752"/>
      <c r="DF40" s="753"/>
      <c r="DG40" s="751"/>
      <c r="DH40" s="752"/>
      <c r="DI40" s="752"/>
      <c r="DJ40" s="752"/>
      <c r="DK40" s="753"/>
      <c r="DL40" s="751"/>
      <c r="DM40" s="752"/>
      <c r="DN40" s="752"/>
      <c r="DO40" s="752"/>
      <c r="DP40" s="753"/>
      <c r="DQ40" s="751"/>
      <c r="DR40" s="752"/>
      <c r="DS40" s="752"/>
      <c r="DT40" s="752"/>
      <c r="DU40" s="753"/>
      <c r="DV40" s="748"/>
      <c r="DW40" s="749"/>
      <c r="DX40" s="749"/>
      <c r="DY40" s="749"/>
      <c r="DZ40" s="754"/>
      <c r="EA40" s="89"/>
    </row>
    <row r="41" spans="1:131" ht="26.25" customHeight="1" x14ac:dyDescent="0.15">
      <c r="A41" s="98">
        <v>14</v>
      </c>
      <c r="B41" s="755"/>
      <c r="C41" s="756"/>
      <c r="D41" s="756"/>
      <c r="E41" s="756"/>
      <c r="F41" s="756"/>
      <c r="G41" s="756"/>
      <c r="H41" s="756"/>
      <c r="I41" s="756"/>
      <c r="J41" s="756"/>
      <c r="K41" s="756"/>
      <c r="L41" s="756"/>
      <c r="M41" s="756"/>
      <c r="N41" s="756"/>
      <c r="O41" s="756"/>
      <c r="P41" s="757"/>
      <c r="Q41" s="758"/>
      <c r="R41" s="759"/>
      <c r="S41" s="759"/>
      <c r="T41" s="759"/>
      <c r="U41" s="759"/>
      <c r="V41" s="759"/>
      <c r="W41" s="759"/>
      <c r="X41" s="759"/>
      <c r="Y41" s="759"/>
      <c r="Z41" s="759"/>
      <c r="AA41" s="759"/>
      <c r="AB41" s="759"/>
      <c r="AC41" s="759"/>
      <c r="AD41" s="759"/>
      <c r="AE41" s="760"/>
      <c r="AF41" s="761"/>
      <c r="AG41" s="762"/>
      <c r="AH41" s="762"/>
      <c r="AI41" s="762"/>
      <c r="AJ41" s="763"/>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91"/>
      <c r="BK41" s="91"/>
      <c r="BL41" s="91"/>
      <c r="BM41" s="91"/>
      <c r="BN41" s="91"/>
      <c r="BO41" s="101"/>
      <c r="BP41" s="101"/>
      <c r="BQ41" s="98">
        <v>35</v>
      </c>
      <c r="BR41" s="99"/>
      <c r="BS41" s="748"/>
      <c r="BT41" s="749"/>
      <c r="BU41" s="749"/>
      <c r="BV41" s="749"/>
      <c r="BW41" s="749"/>
      <c r="BX41" s="749"/>
      <c r="BY41" s="749"/>
      <c r="BZ41" s="749"/>
      <c r="CA41" s="749"/>
      <c r="CB41" s="749"/>
      <c r="CC41" s="749"/>
      <c r="CD41" s="749"/>
      <c r="CE41" s="749"/>
      <c r="CF41" s="749"/>
      <c r="CG41" s="750"/>
      <c r="CH41" s="751"/>
      <c r="CI41" s="752"/>
      <c r="CJ41" s="752"/>
      <c r="CK41" s="752"/>
      <c r="CL41" s="753"/>
      <c r="CM41" s="751"/>
      <c r="CN41" s="752"/>
      <c r="CO41" s="752"/>
      <c r="CP41" s="752"/>
      <c r="CQ41" s="753"/>
      <c r="CR41" s="751"/>
      <c r="CS41" s="752"/>
      <c r="CT41" s="752"/>
      <c r="CU41" s="752"/>
      <c r="CV41" s="753"/>
      <c r="CW41" s="751"/>
      <c r="CX41" s="752"/>
      <c r="CY41" s="752"/>
      <c r="CZ41" s="752"/>
      <c r="DA41" s="753"/>
      <c r="DB41" s="751"/>
      <c r="DC41" s="752"/>
      <c r="DD41" s="752"/>
      <c r="DE41" s="752"/>
      <c r="DF41" s="753"/>
      <c r="DG41" s="751"/>
      <c r="DH41" s="752"/>
      <c r="DI41" s="752"/>
      <c r="DJ41" s="752"/>
      <c r="DK41" s="753"/>
      <c r="DL41" s="751"/>
      <c r="DM41" s="752"/>
      <c r="DN41" s="752"/>
      <c r="DO41" s="752"/>
      <c r="DP41" s="753"/>
      <c r="DQ41" s="751"/>
      <c r="DR41" s="752"/>
      <c r="DS41" s="752"/>
      <c r="DT41" s="752"/>
      <c r="DU41" s="753"/>
      <c r="DV41" s="748"/>
      <c r="DW41" s="749"/>
      <c r="DX41" s="749"/>
      <c r="DY41" s="749"/>
      <c r="DZ41" s="754"/>
      <c r="EA41" s="89"/>
    </row>
    <row r="42" spans="1:131" ht="26.25" customHeight="1" x14ac:dyDescent="0.15">
      <c r="A42" s="98">
        <v>15</v>
      </c>
      <c r="B42" s="755"/>
      <c r="C42" s="756"/>
      <c r="D42" s="756"/>
      <c r="E42" s="756"/>
      <c r="F42" s="756"/>
      <c r="G42" s="756"/>
      <c r="H42" s="756"/>
      <c r="I42" s="756"/>
      <c r="J42" s="756"/>
      <c r="K42" s="756"/>
      <c r="L42" s="756"/>
      <c r="M42" s="756"/>
      <c r="N42" s="756"/>
      <c r="O42" s="756"/>
      <c r="P42" s="757"/>
      <c r="Q42" s="758"/>
      <c r="R42" s="759"/>
      <c r="S42" s="759"/>
      <c r="T42" s="759"/>
      <c r="U42" s="759"/>
      <c r="V42" s="759"/>
      <c r="W42" s="759"/>
      <c r="X42" s="759"/>
      <c r="Y42" s="759"/>
      <c r="Z42" s="759"/>
      <c r="AA42" s="759"/>
      <c r="AB42" s="759"/>
      <c r="AC42" s="759"/>
      <c r="AD42" s="759"/>
      <c r="AE42" s="760"/>
      <c r="AF42" s="761"/>
      <c r="AG42" s="762"/>
      <c r="AH42" s="762"/>
      <c r="AI42" s="762"/>
      <c r="AJ42" s="763"/>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91"/>
      <c r="BK42" s="91"/>
      <c r="BL42" s="91"/>
      <c r="BM42" s="91"/>
      <c r="BN42" s="91"/>
      <c r="BO42" s="101"/>
      <c r="BP42" s="101"/>
      <c r="BQ42" s="98">
        <v>36</v>
      </c>
      <c r="BR42" s="99"/>
      <c r="BS42" s="748"/>
      <c r="BT42" s="749"/>
      <c r="BU42" s="749"/>
      <c r="BV42" s="749"/>
      <c r="BW42" s="749"/>
      <c r="BX42" s="749"/>
      <c r="BY42" s="749"/>
      <c r="BZ42" s="749"/>
      <c r="CA42" s="749"/>
      <c r="CB42" s="749"/>
      <c r="CC42" s="749"/>
      <c r="CD42" s="749"/>
      <c r="CE42" s="749"/>
      <c r="CF42" s="749"/>
      <c r="CG42" s="750"/>
      <c r="CH42" s="751"/>
      <c r="CI42" s="752"/>
      <c r="CJ42" s="752"/>
      <c r="CK42" s="752"/>
      <c r="CL42" s="753"/>
      <c r="CM42" s="751"/>
      <c r="CN42" s="752"/>
      <c r="CO42" s="752"/>
      <c r="CP42" s="752"/>
      <c r="CQ42" s="753"/>
      <c r="CR42" s="751"/>
      <c r="CS42" s="752"/>
      <c r="CT42" s="752"/>
      <c r="CU42" s="752"/>
      <c r="CV42" s="753"/>
      <c r="CW42" s="751"/>
      <c r="CX42" s="752"/>
      <c r="CY42" s="752"/>
      <c r="CZ42" s="752"/>
      <c r="DA42" s="753"/>
      <c r="DB42" s="751"/>
      <c r="DC42" s="752"/>
      <c r="DD42" s="752"/>
      <c r="DE42" s="752"/>
      <c r="DF42" s="753"/>
      <c r="DG42" s="751"/>
      <c r="DH42" s="752"/>
      <c r="DI42" s="752"/>
      <c r="DJ42" s="752"/>
      <c r="DK42" s="753"/>
      <c r="DL42" s="751"/>
      <c r="DM42" s="752"/>
      <c r="DN42" s="752"/>
      <c r="DO42" s="752"/>
      <c r="DP42" s="753"/>
      <c r="DQ42" s="751"/>
      <c r="DR42" s="752"/>
      <c r="DS42" s="752"/>
      <c r="DT42" s="752"/>
      <c r="DU42" s="753"/>
      <c r="DV42" s="748"/>
      <c r="DW42" s="749"/>
      <c r="DX42" s="749"/>
      <c r="DY42" s="749"/>
      <c r="DZ42" s="754"/>
      <c r="EA42" s="89"/>
    </row>
    <row r="43" spans="1:131" ht="26.25" customHeight="1" x14ac:dyDescent="0.15">
      <c r="A43" s="98">
        <v>16</v>
      </c>
      <c r="B43" s="755"/>
      <c r="C43" s="756"/>
      <c r="D43" s="756"/>
      <c r="E43" s="756"/>
      <c r="F43" s="756"/>
      <c r="G43" s="756"/>
      <c r="H43" s="756"/>
      <c r="I43" s="756"/>
      <c r="J43" s="756"/>
      <c r="K43" s="756"/>
      <c r="L43" s="756"/>
      <c r="M43" s="756"/>
      <c r="N43" s="756"/>
      <c r="O43" s="756"/>
      <c r="P43" s="757"/>
      <c r="Q43" s="758"/>
      <c r="R43" s="759"/>
      <c r="S43" s="759"/>
      <c r="T43" s="759"/>
      <c r="U43" s="759"/>
      <c r="V43" s="759"/>
      <c r="W43" s="759"/>
      <c r="X43" s="759"/>
      <c r="Y43" s="759"/>
      <c r="Z43" s="759"/>
      <c r="AA43" s="759"/>
      <c r="AB43" s="759"/>
      <c r="AC43" s="759"/>
      <c r="AD43" s="759"/>
      <c r="AE43" s="760"/>
      <c r="AF43" s="761"/>
      <c r="AG43" s="762"/>
      <c r="AH43" s="762"/>
      <c r="AI43" s="762"/>
      <c r="AJ43" s="763"/>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91"/>
      <c r="BK43" s="91"/>
      <c r="BL43" s="91"/>
      <c r="BM43" s="91"/>
      <c r="BN43" s="91"/>
      <c r="BO43" s="101"/>
      <c r="BP43" s="101"/>
      <c r="BQ43" s="98">
        <v>37</v>
      </c>
      <c r="BR43" s="99"/>
      <c r="BS43" s="748"/>
      <c r="BT43" s="749"/>
      <c r="BU43" s="749"/>
      <c r="BV43" s="749"/>
      <c r="BW43" s="749"/>
      <c r="BX43" s="749"/>
      <c r="BY43" s="749"/>
      <c r="BZ43" s="749"/>
      <c r="CA43" s="749"/>
      <c r="CB43" s="749"/>
      <c r="CC43" s="749"/>
      <c r="CD43" s="749"/>
      <c r="CE43" s="749"/>
      <c r="CF43" s="749"/>
      <c r="CG43" s="750"/>
      <c r="CH43" s="751"/>
      <c r="CI43" s="752"/>
      <c r="CJ43" s="752"/>
      <c r="CK43" s="752"/>
      <c r="CL43" s="753"/>
      <c r="CM43" s="751"/>
      <c r="CN43" s="752"/>
      <c r="CO43" s="752"/>
      <c r="CP43" s="752"/>
      <c r="CQ43" s="753"/>
      <c r="CR43" s="751"/>
      <c r="CS43" s="752"/>
      <c r="CT43" s="752"/>
      <c r="CU43" s="752"/>
      <c r="CV43" s="753"/>
      <c r="CW43" s="751"/>
      <c r="CX43" s="752"/>
      <c r="CY43" s="752"/>
      <c r="CZ43" s="752"/>
      <c r="DA43" s="753"/>
      <c r="DB43" s="751"/>
      <c r="DC43" s="752"/>
      <c r="DD43" s="752"/>
      <c r="DE43" s="752"/>
      <c r="DF43" s="753"/>
      <c r="DG43" s="751"/>
      <c r="DH43" s="752"/>
      <c r="DI43" s="752"/>
      <c r="DJ43" s="752"/>
      <c r="DK43" s="753"/>
      <c r="DL43" s="751"/>
      <c r="DM43" s="752"/>
      <c r="DN43" s="752"/>
      <c r="DO43" s="752"/>
      <c r="DP43" s="753"/>
      <c r="DQ43" s="751"/>
      <c r="DR43" s="752"/>
      <c r="DS43" s="752"/>
      <c r="DT43" s="752"/>
      <c r="DU43" s="753"/>
      <c r="DV43" s="748"/>
      <c r="DW43" s="749"/>
      <c r="DX43" s="749"/>
      <c r="DY43" s="749"/>
      <c r="DZ43" s="754"/>
      <c r="EA43" s="89"/>
    </row>
    <row r="44" spans="1:131" ht="26.25" customHeight="1" x14ac:dyDescent="0.15">
      <c r="A44" s="98">
        <v>17</v>
      </c>
      <c r="B44" s="755"/>
      <c r="C44" s="756"/>
      <c r="D44" s="756"/>
      <c r="E44" s="756"/>
      <c r="F44" s="756"/>
      <c r="G44" s="756"/>
      <c r="H44" s="756"/>
      <c r="I44" s="756"/>
      <c r="J44" s="756"/>
      <c r="K44" s="756"/>
      <c r="L44" s="756"/>
      <c r="M44" s="756"/>
      <c r="N44" s="756"/>
      <c r="O44" s="756"/>
      <c r="P44" s="757"/>
      <c r="Q44" s="758"/>
      <c r="R44" s="759"/>
      <c r="S44" s="759"/>
      <c r="T44" s="759"/>
      <c r="U44" s="759"/>
      <c r="V44" s="759"/>
      <c r="W44" s="759"/>
      <c r="X44" s="759"/>
      <c r="Y44" s="759"/>
      <c r="Z44" s="759"/>
      <c r="AA44" s="759"/>
      <c r="AB44" s="759"/>
      <c r="AC44" s="759"/>
      <c r="AD44" s="759"/>
      <c r="AE44" s="760"/>
      <c r="AF44" s="761"/>
      <c r="AG44" s="762"/>
      <c r="AH44" s="762"/>
      <c r="AI44" s="762"/>
      <c r="AJ44" s="763"/>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91"/>
      <c r="BK44" s="91"/>
      <c r="BL44" s="91"/>
      <c r="BM44" s="91"/>
      <c r="BN44" s="91"/>
      <c r="BO44" s="101"/>
      <c r="BP44" s="101"/>
      <c r="BQ44" s="98">
        <v>38</v>
      </c>
      <c r="BR44" s="99"/>
      <c r="BS44" s="748"/>
      <c r="BT44" s="749"/>
      <c r="BU44" s="749"/>
      <c r="BV44" s="749"/>
      <c r="BW44" s="749"/>
      <c r="BX44" s="749"/>
      <c r="BY44" s="749"/>
      <c r="BZ44" s="749"/>
      <c r="CA44" s="749"/>
      <c r="CB44" s="749"/>
      <c r="CC44" s="749"/>
      <c r="CD44" s="749"/>
      <c r="CE44" s="749"/>
      <c r="CF44" s="749"/>
      <c r="CG44" s="750"/>
      <c r="CH44" s="751"/>
      <c r="CI44" s="752"/>
      <c r="CJ44" s="752"/>
      <c r="CK44" s="752"/>
      <c r="CL44" s="753"/>
      <c r="CM44" s="751"/>
      <c r="CN44" s="752"/>
      <c r="CO44" s="752"/>
      <c r="CP44" s="752"/>
      <c r="CQ44" s="753"/>
      <c r="CR44" s="751"/>
      <c r="CS44" s="752"/>
      <c r="CT44" s="752"/>
      <c r="CU44" s="752"/>
      <c r="CV44" s="753"/>
      <c r="CW44" s="751"/>
      <c r="CX44" s="752"/>
      <c r="CY44" s="752"/>
      <c r="CZ44" s="752"/>
      <c r="DA44" s="753"/>
      <c r="DB44" s="751"/>
      <c r="DC44" s="752"/>
      <c r="DD44" s="752"/>
      <c r="DE44" s="752"/>
      <c r="DF44" s="753"/>
      <c r="DG44" s="751"/>
      <c r="DH44" s="752"/>
      <c r="DI44" s="752"/>
      <c r="DJ44" s="752"/>
      <c r="DK44" s="753"/>
      <c r="DL44" s="751"/>
      <c r="DM44" s="752"/>
      <c r="DN44" s="752"/>
      <c r="DO44" s="752"/>
      <c r="DP44" s="753"/>
      <c r="DQ44" s="751"/>
      <c r="DR44" s="752"/>
      <c r="DS44" s="752"/>
      <c r="DT44" s="752"/>
      <c r="DU44" s="753"/>
      <c r="DV44" s="748"/>
      <c r="DW44" s="749"/>
      <c r="DX44" s="749"/>
      <c r="DY44" s="749"/>
      <c r="DZ44" s="754"/>
      <c r="EA44" s="89"/>
    </row>
    <row r="45" spans="1:131" ht="26.25" customHeight="1" x14ac:dyDescent="0.15">
      <c r="A45" s="98">
        <v>18</v>
      </c>
      <c r="B45" s="755"/>
      <c r="C45" s="756"/>
      <c r="D45" s="756"/>
      <c r="E45" s="756"/>
      <c r="F45" s="756"/>
      <c r="G45" s="756"/>
      <c r="H45" s="756"/>
      <c r="I45" s="756"/>
      <c r="J45" s="756"/>
      <c r="K45" s="756"/>
      <c r="L45" s="756"/>
      <c r="M45" s="756"/>
      <c r="N45" s="756"/>
      <c r="O45" s="756"/>
      <c r="P45" s="757"/>
      <c r="Q45" s="758"/>
      <c r="R45" s="759"/>
      <c r="S45" s="759"/>
      <c r="T45" s="759"/>
      <c r="U45" s="759"/>
      <c r="V45" s="759"/>
      <c r="W45" s="759"/>
      <c r="X45" s="759"/>
      <c r="Y45" s="759"/>
      <c r="Z45" s="759"/>
      <c r="AA45" s="759"/>
      <c r="AB45" s="759"/>
      <c r="AC45" s="759"/>
      <c r="AD45" s="759"/>
      <c r="AE45" s="760"/>
      <c r="AF45" s="761"/>
      <c r="AG45" s="762"/>
      <c r="AH45" s="762"/>
      <c r="AI45" s="762"/>
      <c r="AJ45" s="763"/>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91"/>
      <c r="BK45" s="91"/>
      <c r="BL45" s="91"/>
      <c r="BM45" s="91"/>
      <c r="BN45" s="91"/>
      <c r="BO45" s="101"/>
      <c r="BP45" s="101"/>
      <c r="BQ45" s="98">
        <v>39</v>
      </c>
      <c r="BR45" s="99"/>
      <c r="BS45" s="748"/>
      <c r="BT45" s="749"/>
      <c r="BU45" s="749"/>
      <c r="BV45" s="749"/>
      <c r="BW45" s="749"/>
      <c r="BX45" s="749"/>
      <c r="BY45" s="749"/>
      <c r="BZ45" s="749"/>
      <c r="CA45" s="749"/>
      <c r="CB45" s="749"/>
      <c r="CC45" s="749"/>
      <c r="CD45" s="749"/>
      <c r="CE45" s="749"/>
      <c r="CF45" s="749"/>
      <c r="CG45" s="750"/>
      <c r="CH45" s="751"/>
      <c r="CI45" s="752"/>
      <c r="CJ45" s="752"/>
      <c r="CK45" s="752"/>
      <c r="CL45" s="753"/>
      <c r="CM45" s="751"/>
      <c r="CN45" s="752"/>
      <c r="CO45" s="752"/>
      <c r="CP45" s="752"/>
      <c r="CQ45" s="753"/>
      <c r="CR45" s="751"/>
      <c r="CS45" s="752"/>
      <c r="CT45" s="752"/>
      <c r="CU45" s="752"/>
      <c r="CV45" s="753"/>
      <c r="CW45" s="751"/>
      <c r="CX45" s="752"/>
      <c r="CY45" s="752"/>
      <c r="CZ45" s="752"/>
      <c r="DA45" s="753"/>
      <c r="DB45" s="751"/>
      <c r="DC45" s="752"/>
      <c r="DD45" s="752"/>
      <c r="DE45" s="752"/>
      <c r="DF45" s="753"/>
      <c r="DG45" s="751"/>
      <c r="DH45" s="752"/>
      <c r="DI45" s="752"/>
      <c r="DJ45" s="752"/>
      <c r="DK45" s="753"/>
      <c r="DL45" s="751"/>
      <c r="DM45" s="752"/>
      <c r="DN45" s="752"/>
      <c r="DO45" s="752"/>
      <c r="DP45" s="753"/>
      <c r="DQ45" s="751"/>
      <c r="DR45" s="752"/>
      <c r="DS45" s="752"/>
      <c r="DT45" s="752"/>
      <c r="DU45" s="753"/>
      <c r="DV45" s="748"/>
      <c r="DW45" s="749"/>
      <c r="DX45" s="749"/>
      <c r="DY45" s="749"/>
      <c r="DZ45" s="754"/>
      <c r="EA45" s="89"/>
    </row>
    <row r="46" spans="1:131" ht="26.25" customHeight="1" x14ac:dyDescent="0.15">
      <c r="A46" s="98">
        <v>19</v>
      </c>
      <c r="B46" s="755"/>
      <c r="C46" s="756"/>
      <c r="D46" s="756"/>
      <c r="E46" s="756"/>
      <c r="F46" s="756"/>
      <c r="G46" s="756"/>
      <c r="H46" s="756"/>
      <c r="I46" s="756"/>
      <c r="J46" s="756"/>
      <c r="K46" s="756"/>
      <c r="L46" s="756"/>
      <c r="M46" s="756"/>
      <c r="N46" s="756"/>
      <c r="O46" s="756"/>
      <c r="P46" s="757"/>
      <c r="Q46" s="758"/>
      <c r="R46" s="759"/>
      <c r="S46" s="759"/>
      <c r="T46" s="759"/>
      <c r="U46" s="759"/>
      <c r="V46" s="759"/>
      <c r="W46" s="759"/>
      <c r="X46" s="759"/>
      <c r="Y46" s="759"/>
      <c r="Z46" s="759"/>
      <c r="AA46" s="759"/>
      <c r="AB46" s="759"/>
      <c r="AC46" s="759"/>
      <c r="AD46" s="759"/>
      <c r="AE46" s="760"/>
      <c r="AF46" s="761"/>
      <c r="AG46" s="762"/>
      <c r="AH46" s="762"/>
      <c r="AI46" s="762"/>
      <c r="AJ46" s="763"/>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91"/>
      <c r="BK46" s="91"/>
      <c r="BL46" s="91"/>
      <c r="BM46" s="91"/>
      <c r="BN46" s="91"/>
      <c r="BO46" s="101"/>
      <c r="BP46" s="101"/>
      <c r="BQ46" s="98">
        <v>40</v>
      </c>
      <c r="BR46" s="99"/>
      <c r="BS46" s="748"/>
      <c r="BT46" s="749"/>
      <c r="BU46" s="749"/>
      <c r="BV46" s="749"/>
      <c r="BW46" s="749"/>
      <c r="BX46" s="749"/>
      <c r="BY46" s="749"/>
      <c r="BZ46" s="749"/>
      <c r="CA46" s="749"/>
      <c r="CB46" s="749"/>
      <c r="CC46" s="749"/>
      <c r="CD46" s="749"/>
      <c r="CE46" s="749"/>
      <c r="CF46" s="749"/>
      <c r="CG46" s="750"/>
      <c r="CH46" s="751"/>
      <c r="CI46" s="752"/>
      <c r="CJ46" s="752"/>
      <c r="CK46" s="752"/>
      <c r="CL46" s="753"/>
      <c r="CM46" s="751"/>
      <c r="CN46" s="752"/>
      <c r="CO46" s="752"/>
      <c r="CP46" s="752"/>
      <c r="CQ46" s="753"/>
      <c r="CR46" s="751"/>
      <c r="CS46" s="752"/>
      <c r="CT46" s="752"/>
      <c r="CU46" s="752"/>
      <c r="CV46" s="753"/>
      <c r="CW46" s="751"/>
      <c r="CX46" s="752"/>
      <c r="CY46" s="752"/>
      <c r="CZ46" s="752"/>
      <c r="DA46" s="753"/>
      <c r="DB46" s="751"/>
      <c r="DC46" s="752"/>
      <c r="DD46" s="752"/>
      <c r="DE46" s="752"/>
      <c r="DF46" s="753"/>
      <c r="DG46" s="751"/>
      <c r="DH46" s="752"/>
      <c r="DI46" s="752"/>
      <c r="DJ46" s="752"/>
      <c r="DK46" s="753"/>
      <c r="DL46" s="751"/>
      <c r="DM46" s="752"/>
      <c r="DN46" s="752"/>
      <c r="DO46" s="752"/>
      <c r="DP46" s="753"/>
      <c r="DQ46" s="751"/>
      <c r="DR46" s="752"/>
      <c r="DS46" s="752"/>
      <c r="DT46" s="752"/>
      <c r="DU46" s="753"/>
      <c r="DV46" s="748"/>
      <c r="DW46" s="749"/>
      <c r="DX46" s="749"/>
      <c r="DY46" s="749"/>
      <c r="DZ46" s="754"/>
      <c r="EA46" s="89"/>
    </row>
    <row r="47" spans="1:131" ht="26.25" customHeight="1" x14ac:dyDescent="0.15">
      <c r="A47" s="98">
        <v>20</v>
      </c>
      <c r="B47" s="755"/>
      <c r="C47" s="756"/>
      <c r="D47" s="756"/>
      <c r="E47" s="756"/>
      <c r="F47" s="756"/>
      <c r="G47" s="756"/>
      <c r="H47" s="756"/>
      <c r="I47" s="756"/>
      <c r="J47" s="756"/>
      <c r="K47" s="756"/>
      <c r="L47" s="756"/>
      <c r="M47" s="756"/>
      <c r="N47" s="756"/>
      <c r="O47" s="756"/>
      <c r="P47" s="757"/>
      <c r="Q47" s="758"/>
      <c r="R47" s="759"/>
      <c r="S47" s="759"/>
      <c r="T47" s="759"/>
      <c r="U47" s="759"/>
      <c r="V47" s="759"/>
      <c r="W47" s="759"/>
      <c r="X47" s="759"/>
      <c r="Y47" s="759"/>
      <c r="Z47" s="759"/>
      <c r="AA47" s="759"/>
      <c r="AB47" s="759"/>
      <c r="AC47" s="759"/>
      <c r="AD47" s="759"/>
      <c r="AE47" s="760"/>
      <c r="AF47" s="761"/>
      <c r="AG47" s="762"/>
      <c r="AH47" s="762"/>
      <c r="AI47" s="762"/>
      <c r="AJ47" s="763"/>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91"/>
      <c r="BK47" s="91"/>
      <c r="BL47" s="91"/>
      <c r="BM47" s="91"/>
      <c r="BN47" s="91"/>
      <c r="BO47" s="101"/>
      <c r="BP47" s="101"/>
      <c r="BQ47" s="98">
        <v>41</v>
      </c>
      <c r="BR47" s="99"/>
      <c r="BS47" s="748"/>
      <c r="BT47" s="749"/>
      <c r="BU47" s="749"/>
      <c r="BV47" s="749"/>
      <c r="BW47" s="749"/>
      <c r="BX47" s="749"/>
      <c r="BY47" s="749"/>
      <c r="BZ47" s="749"/>
      <c r="CA47" s="749"/>
      <c r="CB47" s="749"/>
      <c r="CC47" s="749"/>
      <c r="CD47" s="749"/>
      <c r="CE47" s="749"/>
      <c r="CF47" s="749"/>
      <c r="CG47" s="750"/>
      <c r="CH47" s="751"/>
      <c r="CI47" s="752"/>
      <c r="CJ47" s="752"/>
      <c r="CK47" s="752"/>
      <c r="CL47" s="753"/>
      <c r="CM47" s="751"/>
      <c r="CN47" s="752"/>
      <c r="CO47" s="752"/>
      <c r="CP47" s="752"/>
      <c r="CQ47" s="753"/>
      <c r="CR47" s="751"/>
      <c r="CS47" s="752"/>
      <c r="CT47" s="752"/>
      <c r="CU47" s="752"/>
      <c r="CV47" s="753"/>
      <c r="CW47" s="751"/>
      <c r="CX47" s="752"/>
      <c r="CY47" s="752"/>
      <c r="CZ47" s="752"/>
      <c r="DA47" s="753"/>
      <c r="DB47" s="751"/>
      <c r="DC47" s="752"/>
      <c r="DD47" s="752"/>
      <c r="DE47" s="752"/>
      <c r="DF47" s="753"/>
      <c r="DG47" s="751"/>
      <c r="DH47" s="752"/>
      <c r="DI47" s="752"/>
      <c r="DJ47" s="752"/>
      <c r="DK47" s="753"/>
      <c r="DL47" s="751"/>
      <c r="DM47" s="752"/>
      <c r="DN47" s="752"/>
      <c r="DO47" s="752"/>
      <c r="DP47" s="753"/>
      <c r="DQ47" s="751"/>
      <c r="DR47" s="752"/>
      <c r="DS47" s="752"/>
      <c r="DT47" s="752"/>
      <c r="DU47" s="753"/>
      <c r="DV47" s="748"/>
      <c r="DW47" s="749"/>
      <c r="DX47" s="749"/>
      <c r="DY47" s="749"/>
      <c r="DZ47" s="754"/>
      <c r="EA47" s="89"/>
    </row>
    <row r="48" spans="1:131" ht="26.25" customHeight="1" x14ac:dyDescent="0.15">
      <c r="A48" s="98">
        <v>21</v>
      </c>
      <c r="B48" s="755"/>
      <c r="C48" s="756"/>
      <c r="D48" s="756"/>
      <c r="E48" s="756"/>
      <c r="F48" s="756"/>
      <c r="G48" s="756"/>
      <c r="H48" s="756"/>
      <c r="I48" s="756"/>
      <c r="J48" s="756"/>
      <c r="K48" s="756"/>
      <c r="L48" s="756"/>
      <c r="M48" s="756"/>
      <c r="N48" s="756"/>
      <c r="O48" s="756"/>
      <c r="P48" s="757"/>
      <c r="Q48" s="758"/>
      <c r="R48" s="759"/>
      <c r="S48" s="759"/>
      <c r="T48" s="759"/>
      <c r="U48" s="759"/>
      <c r="V48" s="759"/>
      <c r="W48" s="759"/>
      <c r="X48" s="759"/>
      <c r="Y48" s="759"/>
      <c r="Z48" s="759"/>
      <c r="AA48" s="759"/>
      <c r="AB48" s="759"/>
      <c r="AC48" s="759"/>
      <c r="AD48" s="759"/>
      <c r="AE48" s="760"/>
      <c r="AF48" s="761"/>
      <c r="AG48" s="762"/>
      <c r="AH48" s="762"/>
      <c r="AI48" s="762"/>
      <c r="AJ48" s="763"/>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91"/>
      <c r="BK48" s="91"/>
      <c r="BL48" s="91"/>
      <c r="BM48" s="91"/>
      <c r="BN48" s="91"/>
      <c r="BO48" s="101"/>
      <c r="BP48" s="101"/>
      <c r="BQ48" s="98">
        <v>42</v>
      </c>
      <c r="BR48" s="99"/>
      <c r="BS48" s="748"/>
      <c r="BT48" s="749"/>
      <c r="BU48" s="749"/>
      <c r="BV48" s="749"/>
      <c r="BW48" s="749"/>
      <c r="BX48" s="749"/>
      <c r="BY48" s="749"/>
      <c r="BZ48" s="749"/>
      <c r="CA48" s="749"/>
      <c r="CB48" s="749"/>
      <c r="CC48" s="749"/>
      <c r="CD48" s="749"/>
      <c r="CE48" s="749"/>
      <c r="CF48" s="749"/>
      <c r="CG48" s="750"/>
      <c r="CH48" s="751"/>
      <c r="CI48" s="752"/>
      <c r="CJ48" s="752"/>
      <c r="CK48" s="752"/>
      <c r="CL48" s="753"/>
      <c r="CM48" s="751"/>
      <c r="CN48" s="752"/>
      <c r="CO48" s="752"/>
      <c r="CP48" s="752"/>
      <c r="CQ48" s="753"/>
      <c r="CR48" s="751"/>
      <c r="CS48" s="752"/>
      <c r="CT48" s="752"/>
      <c r="CU48" s="752"/>
      <c r="CV48" s="753"/>
      <c r="CW48" s="751"/>
      <c r="CX48" s="752"/>
      <c r="CY48" s="752"/>
      <c r="CZ48" s="752"/>
      <c r="DA48" s="753"/>
      <c r="DB48" s="751"/>
      <c r="DC48" s="752"/>
      <c r="DD48" s="752"/>
      <c r="DE48" s="752"/>
      <c r="DF48" s="753"/>
      <c r="DG48" s="751"/>
      <c r="DH48" s="752"/>
      <c r="DI48" s="752"/>
      <c r="DJ48" s="752"/>
      <c r="DK48" s="753"/>
      <c r="DL48" s="751"/>
      <c r="DM48" s="752"/>
      <c r="DN48" s="752"/>
      <c r="DO48" s="752"/>
      <c r="DP48" s="753"/>
      <c r="DQ48" s="751"/>
      <c r="DR48" s="752"/>
      <c r="DS48" s="752"/>
      <c r="DT48" s="752"/>
      <c r="DU48" s="753"/>
      <c r="DV48" s="748"/>
      <c r="DW48" s="749"/>
      <c r="DX48" s="749"/>
      <c r="DY48" s="749"/>
      <c r="DZ48" s="754"/>
      <c r="EA48" s="89"/>
    </row>
    <row r="49" spans="1:131" ht="26.25" customHeight="1" x14ac:dyDescent="0.15">
      <c r="A49" s="98">
        <v>22</v>
      </c>
      <c r="B49" s="755"/>
      <c r="C49" s="756"/>
      <c r="D49" s="756"/>
      <c r="E49" s="756"/>
      <c r="F49" s="756"/>
      <c r="G49" s="756"/>
      <c r="H49" s="756"/>
      <c r="I49" s="756"/>
      <c r="J49" s="756"/>
      <c r="K49" s="756"/>
      <c r="L49" s="756"/>
      <c r="M49" s="756"/>
      <c r="N49" s="756"/>
      <c r="O49" s="756"/>
      <c r="P49" s="757"/>
      <c r="Q49" s="758"/>
      <c r="R49" s="759"/>
      <c r="S49" s="759"/>
      <c r="T49" s="759"/>
      <c r="U49" s="759"/>
      <c r="V49" s="759"/>
      <c r="W49" s="759"/>
      <c r="X49" s="759"/>
      <c r="Y49" s="759"/>
      <c r="Z49" s="759"/>
      <c r="AA49" s="759"/>
      <c r="AB49" s="759"/>
      <c r="AC49" s="759"/>
      <c r="AD49" s="759"/>
      <c r="AE49" s="760"/>
      <c r="AF49" s="761"/>
      <c r="AG49" s="762"/>
      <c r="AH49" s="762"/>
      <c r="AI49" s="762"/>
      <c r="AJ49" s="763"/>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91"/>
      <c r="BK49" s="91"/>
      <c r="BL49" s="91"/>
      <c r="BM49" s="91"/>
      <c r="BN49" s="91"/>
      <c r="BO49" s="101"/>
      <c r="BP49" s="101"/>
      <c r="BQ49" s="98">
        <v>43</v>
      </c>
      <c r="BR49" s="99"/>
      <c r="BS49" s="748"/>
      <c r="BT49" s="749"/>
      <c r="BU49" s="749"/>
      <c r="BV49" s="749"/>
      <c r="BW49" s="749"/>
      <c r="BX49" s="749"/>
      <c r="BY49" s="749"/>
      <c r="BZ49" s="749"/>
      <c r="CA49" s="749"/>
      <c r="CB49" s="749"/>
      <c r="CC49" s="749"/>
      <c r="CD49" s="749"/>
      <c r="CE49" s="749"/>
      <c r="CF49" s="749"/>
      <c r="CG49" s="750"/>
      <c r="CH49" s="751"/>
      <c r="CI49" s="752"/>
      <c r="CJ49" s="752"/>
      <c r="CK49" s="752"/>
      <c r="CL49" s="753"/>
      <c r="CM49" s="751"/>
      <c r="CN49" s="752"/>
      <c r="CO49" s="752"/>
      <c r="CP49" s="752"/>
      <c r="CQ49" s="753"/>
      <c r="CR49" s="751"/>
      <c r="CS49" s="752"/>
      <c r="CT49" s="752"/>
      <c r="CU49" s="752"/>
      <c r="CV49" s="753"/>
      <c r="CW49" s="751"/>
      <c r="CX49" s="752"/>
      <c r="CY49" s="752"/>
      <c r="CZ49" s="752"/>
      <c r="DA49" s="753"/>
      <c r="DB49" s="751"/>
      <c r="DC49" s="752"/>
      <c r="DD49" s="752"/>
      <c r="DE49" s="752"/>
      <c r="DF49" s="753"/>
      <c r="DG49" s="751"/>
      <c r="DH49" s="752"/>
      <c r="DI49" s="752"/>
      <c r="DJ49" s="752"/>
      <c r="DK49" s="753"/>
      <c r="DL49" s="751"/>
      <c r="DM49" s="752"/>
      <c r="DN49" s="752"/>
      <c r="DO49" s="752"/>
      <c r="DP49" s="753"/>
      <c r="DQ49" s="751"/>
      <c r="DR49" s="752"/>
      <c r="DS49" s="752"/>
      <c r="DT49" s="752"/>
      <c r="DU49" s="753"/>
      <c r="DV49" s="748"/>
      <c r="DW49" s="749"/>
      <c r="DX49" s="749"/>
      <c r="DY49" s="749"/>
      <c r="DZ49" s="754"/>
      <c r="EA49" s="89"/>
    </row>
    <row r="50" spans="1:131" ht="26.25" customHeight="1" x14ac:dyDescent="0.15">
      <c r="A50" s="98">
        <v>23</v>
      </c>
      <c r="B50" s="755"/>
      <c r="C50" s="756"/>
      <c r="D50" s="756"/>
      <c r="E50" s="756"/>
      <c r="F50" s="756"/>
      <c r="G50" s="756"/>
      <c r="H50" s="756"/>
      <c r="I50" s="756"/>
      <c r="J50" s="756"/>
      <c r="K50" s="756"/>
      <c r="L50" s="756"/>
      <c r="M50" s="756"/>
      <c r="N50" s="756"/>
      <c r="O50" s="756"/>
      <c r="P50" s="757"/>
      <c r="Q50" s="810"/>
      <c r="R50" s="811"/>
      <c r="S50" s="811"/>
      <c r="T50" s="811"/>
      <c r="U50" s="811"/>
      <c r="V50" s="811"/>
      <c r="W50" s="811"/>
      <c r="X50" s="811"/>
      <c r="Y50" s="811"/>
      <c r="Z50" s="811"/>
      <c r="AA50" s="811"/>
      <c r="AB50" s="811"/>
      <c r="AC50" s="811"/>
      <c r="AD50" s="811"/>
      <c r="AE50" s="812"/>
      <c r="AF50" s="761"/>
      <c r="AG50" s="762"/>
      <c r="AH50" s="762"/>
      <c r="AI50" s="762"/>
      <c r="AJ50" s="763"/>
      <c r="AK50" s="814"/>
      <c r="AL50" s="811"/>
      <c r="AM50" s="811"/>
      <c r="AN50" s="811"/>
      <c r="AO50" s="811"/>
      <c r="AP50" s="811"/>
      <c r="AQ50" s="811"/>
      <c r="AR50" s="811"/>
      <c r="AS50" s="811"/>
      <c r="AT50" s="811"/>
      <c r="AU50" s="811"/>
      <c r="AV50" s="811"/>
      <c r="AW50" s="811"/>
      <c r="AX50" s="811"/>
      <c r="AY50" s="811"/>
      <c r="AZ50" s="813"/>
      <c r="BA50" s="813"/>
      <c r="BB50" s="813"/>
      <c r="BC50" s="813"/>
      <c r="BD50" s="813"/>
      <c r="BE50" s="807"/>
      <c r="BF50" s="807"/>
      <c r="BG50" s="807"/>
      <c r="BH50" s="807"/>
      <c r="BI50" s="808"/>
      <c r="BJ50" s="91"/>
      <c r="BK50" s="91"/>
      <c r="BL50" s="91"/>
      <c r="BM50" s="91"/>
      <c r="BN50" s="91"/>
      <c r="BO50" s="101"/>
      <c r="BP50" s="101"/>
      <c r="BQ50" s="98">
        <v>44</v>
      </c>
      <c r="BR50" s="99"/>
      <c r="BS50" s="748"/>
      <c r="BT50" s="749"/>
      <c r="BU50" s="749"/>
      <c r="BV50" s="749"/>
      <c r="BW50" s="749"/>
      <c r="BX50" s="749"/>
      <c r="BY50" s="749"/>
      <c r="BZ50" s="749"/>
      <c r="CA50" s="749"/>
      <c r="CB50" s="749"/>
      <c r="CC50" s="749"/>
      <c r="CD50" s="749"/>
      <c r="CE50" s="749"/>
      <c r="CF50" s="749"/>
      <c r="CG50" s="750"/>
      <c r="CH50" s="751"/>
      <c r="CI50" s="752"/>
      <c r="CJ50" s="752"/>
      <c r="CK50" s="752"/>
      <c r="CL50" s="753"/>
      <c r="CM50" s="751"/>
      <c r="CN50" s="752"/>
      <c r="CO50" s="752"/>
      <c r="CP50" s="752"/>
      <c r="CQ50" s="753"/>
      <c r="CR50" s="751"/>
      <c r="CS50" s="752"/>
      <c r="CT50" s="752"/>
      <c r="CU50" s="752"/>
      <c r="CV50" s="753"/>
      <c r="CW50" s="751"/>
      <c r="CX50" s="752"/>
      <c r="CY50" s="752"/>
      <c r="CZ50" s="752"/>
      <c r="DA50" s="753"/>
      <c r="DB50" s="751"/>
      <c r="DC50" s="752"/>
      <c r="DD50" s="752"/>
      <c r="DE50" s="752"/>
      <c r="DF50" s="753"/>
      <c r="DG50" s="751"/>
      <c r="DH50" s="752"/>
      <c r="DI50" s="752"/>
      <c r="DJ50" s="752"/>
      <c r="DK50" s="753"/>
      <c r="DL50" s="751"/>
      <c r="DM50" s="752"/>
      <c r="DN50" s="752"/>
      <c r="DO50" s="752"/>
      <c r="DP50" s="753"/>
      <c r="DQ50" s="751"/>
      <c r="DR50" s="752"/>
      <c r="DS50" s="752"/>
      <c r="DT50" s="752"/>
      <c r="DU50" s="753"/>
      <c r="DV50" s="748"/>
      <c r="DW50" s="749"/>
      <c r="DX50" s="749"/>
      <c r="DY50" s="749"/>
      <c r="DZ50" s="754"/>
      <c r="EA50" s="89"/>
    </row>
    <row r="51" spans="1:131" ht="26.25" customHeight="1" x14ac:dyDescent="0.15">
      <c r="A51" s="98">
        <v>24</v>
      </c>
      <c r="B51" s="755"/>
      <c r="C51" s="756"/>
      <c r="D51" s="756"/>
      <c r="E51" s="756"/>
      <c r="F51" s="756"/>
      <c r="G51" s="756"/>
      <c r="H51" s="756"/>
      <c r="I51" s="756"/>
      <c r="J51" s="756"/>
      <c r="K51" s="756"/>
      <c r="L51" s="756"/>
      <c r="M51" s="756"/>
      <c r="N51" s="756"/>
      <c r="O51" s="756"/>
      <c r="P51" s="757"/>
      <c r="Q51" s="810"/>
      <c r="R51" s="811"/>
      <c r="S51" s="811"/>
      <c r="T51" s="811"/>
      <c r="U51" s="811"/>
      <c r="V51" s="811"/>
      <c r="W51" s="811"/>
      <c r="X51" s="811"/>
      <c r="Y51" s="811"/>
      <c r="Z51" s="811"/>
      <c r="AA51" s="811"/>
      <c r="AB51" s="811"/>
      <c r="AC51" s="811"/>
      <c r="AD51" s="811"/>
      <c r="AE51" s="812"/>
      <c r="AF51" s="761"/>
      <c r="AG51" s="762"/>
      <c r="AH51" s="762"/>
      <c r="AI51" s="762"/>
      <c r="AJ51" s="763"/>
      <c r="AK51" s="814"/>
      <c r="AL51" s="811"/>
      <c r="AM51" s="811"/>
      <c r="AN51" s="811"/>
      <c r="AO51" s="811"/>
      <c r="AP51" s="811"/>
      <c r="AQ51" s="811"/>
      <c r="AR51" s="811"/>
      <c r="AS51" s="811"/>
      <c r="AT51" s="811"/>
      <c r="AU51" s="811"/>
      <c r="AV51" s="811"/>
      <c r="AW51" s="811"/>
      <c r="AX51" s="811"/>
      <c r="AY51" s="811"/>
      <c r="AZ51" s="813"/>
      <c r="BA51" s="813"/>
      <c r="BB51" s="813"/>
      <c r="BC51" s="813"/>
      <c r="BD51" s="813"/>
      <c r="BE51" s="807"/>
      <c r="BF51" s="807"/>
      <c r="BG51" s="807"/>
      <c r="BH51" s="807"/>
      <c r="BI51" s="808"/>
      <c r="BJ51" s="91"/>
      <c r="BK51" s="91"/>
      <c r="BL51" s="91"/>
      <c r="BM51" s="91"/>
      <c r="BN51" s="91"/>
      <c r="BO51" s="101"/>
      <c r="BP51" s="101"/>
      <c r="BQ51" s="98">
        <v>45</v>
      </c>
      <c r="BR51" s="99"/>
      <c r="BS51" s="748"/>
      <c r="BT51" s="749"/>
      <c r="BU51" s="749"/>
      <c r="BV51" s="749"/>
      <c r="BW51" s="749"/>
      <c r="BX51" s="749"/>
      <c r="BY51" s="749"/>
      <c r="BZ51" s="749"/>
      <c r="CA51" s="749"/>
      <c r="CB51" s="749"/>
      <c r="CC51" s="749"/>
      <c r="CD51" s="749"/>
      <c r="CE51" s="749"/>
      <c r="CF51" s="749"/>
      <c r="CG51" s="750"/>
      <c r="CH51" s="751"/>
      <c r="CI51" s="752"/>
      <c r="CJ51" s="752"/>
      <c r="CK51" s="752"/>
      <c r="CL51" s="753"/>
      <c r="CM51" s="751"/>
      <c r="CN51" s="752"/>
      <c r="CO51" s="752"/>
      <c r="CP51" s="752"/>
      <c r="CQ51" s="753"/>
      <c r="CR51" s="751"/>
      <c r="CS51" s="752"/>
      <c r="CT51" s="752"/>
      <c r="CU51" s="752"/>
      <c r="CV51" s="753"/>
      <c r="CW51" s="751"/>
      <c r="CX51" s="752"/>
      <c r="CY51" s="752"/>
      <c r="CZ51" s="752"/>
      <c r="DA51" s="753"/>
      <c r="DB51" s="751"/>
      <c r="DC51" s="752"/>
      <c r="DD51" s="752"/>
      <c r="DE51" s="752"/>
      <c r="DF51" s="753"/>
      <c r="DG51" s="751"/>
      <c r="DH51" s="752"/>
      <c r="DI51" s="752"/>
      <c r="DJ51" s="752"/>
      <c r="DK51" s="753"/>
      <c r="DL51" s="751"/>
      <c r="DM51" s="752"/>
      <c r="DN51" s="752"/>
      <c r="DO51" s="752"/>
      <c r="DP51" s="753"/>
      <c r="DQ51" s="751"/>
      <c r="DR51" s="752"/>
      <c r="DS51" s="752"/>
      <c r="DT51" s="752"/>
      <c r="DU51" s="753"/>
      <c r="DV51" s="748"/>
      <c r="DW51" s="749"/>
      <c r="DX51" s="749"/>
      <c r="DY51" s="749"/>
      <c r="DZ51" s="754"/>
      <c r="EA51" s="89"/>
    </row>
    <row r="52" spans="1:131" ht="26.25" customHeight="1" x14ac:dyDescent="0.15">
      <c r="A52" s="98">
        <v>25</v>
      </c>
      <c r="B52" s="755"/>
      <c r="C52" s="756"/>
      <c r="D52" s="756"/>
      <c r="E52" s="756"/>
      <c r="F52" s="756"/>
      <c r="G52" s="756"/>
      <c r="H52" s="756"/>
      <c r="I52" s="756"/>
      <c r="J52" s="756"/>
      <c r="K52" s="756"/>
      <c r="L52" s="756"/>
      <c r="M52" s="756"/>
      <c r="N52" s="756"/>
      <c r="O52" s="756"/>
      <c r="P52" s="757"/>
      <c r="Q52" s="810"/>
      <c r="R52" s="811"/>
      <c r="S52" s="811"/>
      <c r="T52" s="811"/>
      <c r="U52" s="811"/>
      <c r="V52" s="811"/>
      <c r="W52" s="811"/>
      <c r="X52" s="811"/>
      <c r="Y52" s="811"/>
      <c r="Z52" s="811"/>
      <c r="AA52" s="811"/>
      <c r="AB52" s="811"/>
      <c r="AC52" s="811"/>
      <c r="AD52" s="811"/>
      <c r="AE52" s="812"/>
      <c r="AF52" s="761"/>
      <c r="AG52" s="762"/>
      <c r="AH52" s="762"/>
      <c r="AI52" s="762"/>
      <c r="AJ52" s="763"/>
      <c r="AK52" s="814"/>
      <c r="AL52" s="811"/>
      <c r="AM52" s="811"/>
      <c r="AN52" s="811"/>
      <c r="AO52" s="811"/>
      <c r="AP52" s="811"/>
      <c r="AQ52" s="811"/>
      <c r="AR52" s="811"/>
      <c r="AS52" s="811"/>
      <c r="AT52" s="811"/>
      <c r="AU52" s="811"/>
      <c r="AV52" s="811"/>
      <c r="AW52" s="811"/>
      <c r="AX52" s="811"/>
      <c r="AY52" s="811"/>
      <c r="AZ52" s="813"/>
      <c r="BA52" s="813"/>
      <c r="BB52" s="813"/>
      <c r="BC52" s="813"/>
      <c r="BD52" s="813"/>
      <c r="BE52" s="807"/>
      <c r="BF52" s="807"/>
      <c r="BG52" s="807"/>
      <c r="BH52" s="807"/>
      <c r="BI52" s="808"/>
      <c r="BJ52" s="91"/>
      <c r="BK52" s="91"/>
      <c r="BL52" s="91"/>
      <c r="BM52" s="91"/>
      <c r="BN52" s="91"/>
      <c r="BO52" s="101"/>
      <c r="BP52" s="101"/>
      <c r="BQ52" s="98">
        <v>46</v>
      </c>
      <c r="BR52" s="99"/>
      <c r="BS52" s="748"/>
      <c r="BT52" s="749"/>
      <c r="BU52" s="749"/>
      <c r="BV52" s="749"/>
      <c r="BW52" s="749"/>
      <c r="BX52" s="749"/>
      <c r="BY52" s="749"/>
      <c r="BZ52" s="749"/>
      <c r="CA52" s="749"/>
      <c r="CB52" s="749"/>
      <c r="CC52" s="749"/>
      <c r="CD52" s="749"/>
      <c r="CE52" s="749"/>
      <c r="CF52" s="749"/>
      <c r="CG52" s="750"/>
      <c r="CH52" s="751"/>
      <c r="CI52" s="752"/>
      <c r="CJ52" s="752"/>
      <c r="CK52" s="752"/>
      <c r="CL52" s="753"/>
      <c r="CM52" s="751"/>
      <c r="CN52" s="752"/>
      <c r="CO52" s="752"/>
      <c r="CP52" s="752"/>
      <c r="CQ52" s="753"/>
      <c r="CR52" s="751"/>
      <c r="CS52" s="752"/>
      <c r="CT52" s="752"/>
      <c r="CU52" s="752"/>
      <c r="CV52" s="753"/>
      <c r="CW52" s="751"/>
      <c r="CX52" s="752"/>
      <c r="CY52" s="752"/>
      <c r="CZ52" s="752"/>
      <c r="DA52" s="753"/>
      <c r="DB52" s="751"/>
      <c r="DC52" s="752"/>
      <c r="DD52" s="752"/>
      <c r="DE52" s="752"/>
      <c r="DF52" s="753"/>
      <c r="DG52" s="751"/>
      <c r="DH52" s="752"/>
      <c r="DI52" s="752"/>
      <c r="DJ52" s="752"/>
      <c r="DK52" s="753"/>
      <c r="DL52" s="751"/>
      <c r="DM52" s="752"/>
      <c r="DN52" s="752"/>
      <c r="DO52" s="752"/>
      <c r="DP52" s="753"/>
      <c r="DQ52" s="751"/>
      <c r="DR52" s="752"/>
      <c r="DS52" s="752"/>
      <c r="DT52" s="752"/>
      <c r="DU52" s="753"/>
      <c r="DV52" s="748"/>
      <c r="DW52" s="749"/>
      <c r="DX52" s="749"/>
      <c r="DY52" s="749"/>
      <c r="DZ52" s="754"/>
      <c r="EA52" s="89"/>
    </row>
    <row r="53" spans="1:131" ht="26.25" customHeight="1" x14ac:dyDescent="0.15">
      <c r="A53" s="98">
        <v>26</v>
      </c>
      <c r="B53" s="755"/>
      <c r="C53" s="756"/>
      <c r="D53" s="756"/>
      <c r="E53" s="756"/>
      <c r="F53" s="756"/>
      <c r="G53" s="756"/>
      <c r="H53" s="756"/>
      <c r="I53" s="756"/>
      <c r="J53" s="756"/>
      <c r="K53" s="756"/>
      <c r="L53" s="756"/>
      <c r="M53" s="756"/>
      <c r="N53" s="756"/>
      <c r="O53" s="756"/>
      <c r="P53" s="757"/>
      <c r="Q53" s="810"/>
      <c r="R53" s="811"/>
      <c r="S53" s="811"/>
      <c r="T53" s="811"/>
      <c r="U53" s="811"/>
      <c r="V53" s="811"/>
      <c r="W53" s="811"/>
      <c r="X53" s="811"/>
      <c r="Y53" s="811"/>
      <c r="Z53" s="811"/>
      <c r="AA53" s="811"/>
      <c r="AB53" s="811"/>
      <c r="AC53" s="811"/>
      <c r="AD53" s="811"/>
      <c r="AE53" s="812"/>
      <c r="AF53" s="761"/>
      <c r="AG53" s="762"/>
      <c r="AH53" s="762"/>
      <c r="AI53" s="762"/>
      <c r="AJ53" s="763"/>
      <c r="AK53" s="814"/>
      <c r="AL53" s="811"/>
      <c r="AM53" s="811"/>
      <c r="AN53" s="811"/>
      <c r="AO53" s="811"/>
      <c r="AP53" s="811"/>
      <c r="AQ53" s="811"/>
      <c r="AR53" s="811"/>
      <c r="AS53" s="811"/>
      <c r="AT53" s="811"/>
      <c r="AU53" s="811"/>
      <c r="AV53" s="811"/>
      <c r="AW53" s="811"/>
      <c r="AX53" s="811"/>
      <c r="AY53" s="811"/>
      <c r="AZ53" s="813"/>
      <c r="BA53" s="813"/>
      <c r="BB53" s="813"/>
      <c r="BC53" s="813"/>
      <c r="BD53" s="813"/>
      <c r="BE53" s="807"/>
      <c r="BF53" s="807"/>
      <c r="BG53" s="807"/>
      <c r="BH53" s="807"/>
      <c r="BI53" s="808"/>
      <c r="BJ53" s="91"/>
      <c r="BK53" s="91"/>
      <c r="BL53" s="91"/>
      <c r="BM53" s="91"/>
      <c r="BN53" s="91"/>
      <c r="BO53" s="101"/>
      <c r="BP53" s="101"/>
      <c r="BQ53" s="98">
        <v>47</v>
      </c>
      <c r="BR53" s="99"/>
      <c r="BS53" s="748"/>
      <c r="BT53" s="749"/>
      <c r="BU53" s="749"/>
      <c r="BV53" s="749"/>
      <c r="BW53" s="749"/>
      <c r="BX53" s="749"/>
      <c r="BY53" s="749"/>
      <c r="BZ53" s="749"/>
      <c r="CA53" s="749"/>
      <c r="CB53" s="749"/>
      <c r="CC53" s="749"/>
      <c r="CD53" s="749"/>
      <c r="CE53" s="749"/>
      <c r="CF53" s="749"/>
      <c r="CG53" s="750"/>
      <c r="CH53" s="751"/>
      <c r="CI53" s="752"/>
      <c r="CJ53" s="752"/>
      <c r="CK53" s="752"/>
      <c r="CL53" s="753"/>
      <c r="CM53" s="751"/>
      <c r="CN53" s="752"/>
      <c r="CO53" s="752"/>
      <c r="CP53" s="752"/>
      <c r="CQ53" s="753"/>
      <c r="CR53" s="751"/>
      <c r="CS53" s="752"/>
      <c r="CT53" s="752"/>
      <c r="CU53" s="752"/>
      <c r="CV53" s="753"/>
      <c r="CW53" s="751"/>
      <c r="CX53" s="752"/>
      <c r="CY53" s="752"/>
      <c r="CZ53" s="752"/>
      <c r="DA53" s="753"/>
      <c r="DB53" s="751"/>
      <c r="DC53" s="752"/>
      <c r="DD53" s="752"/>
      <c r="DE53" s="752"/>
      <c r="DF53" s="753"/>
      <c r="DG53" s="751"/>
      <c r="DH53" s="752"/>
      <c r="DI53" s="752"/>
      <c r="DJ53" s="752"/>
      <c r="DK53" s="753"/>
      <c r="DL53" s="751"/>
      <c r="DM53" s="752"/>
      <c r="DN53" s="752"/>
      <c r="DO53" s="752"/>
      <c r="DP53" s="753"/>
      <c r="DQ53" s="751"/>
      <c r="DR53" s="752"/>
      <c r="DS53" s="752"/>
      <c r="DT53" s="752"/>
      <c r="DU53" s="753"/>
      <c r="DV53" s="748"/>
      <c r="DW53" s="749"/>
      <c r="DX53" s="749"/>
      <c r="DY53" s="749"/>
      <c r="DZ53" s="754"/>
      <c r="EA53" s="89"/>
    </row>
    <row r="54" spans="1:131" ht="26.25" customHeight="1" x14ac:dyDescent="0.15">
      <c r="A54" s="98">
        <v>27</v>
      </c>
      <c r="B54" s="755"/>
      <c r="C54" s="756"/>
      <c r="D54" s="756"/>
      <c r="E54" s="756"/>
      <c r="F54" s="756"/>
      <c r="G54" s="756"/>
      <c r="H54" s="756"/>
      <c r="I54" s="756"/>
      <c r="J54" s="756"/>
      <c r="K54" s="756"/>
      <c r="L54" s="756"/>
      <c r="M54" s="756"/>
      <c r="N54" s="756"/>
      <c r="O54" s="756"/>
      <c r="P54" s="757"/>
      <c r="Q54" s="810"/>
      <c r="R54" s="811"/>
      <c r="S54" s="811"/>
      <c r="T54" s="811"/>
      <c r="U54" s="811"/>
      <c r="V54" s="811"/>
      <c r="W54" s="811"/>
      <c r="X54" s="811"/>
      <c r="Y54" s="811"/>
      <c r="Z54" s="811"/>
      <c r="AA54" s="811"/>
      <c r="AB54" s="811"/>
      <c r="AC54" s="811"/>
      <c r="AD54" s="811"/>
      <c r="AE54" s="812"/>
      <c r="AF54" s="761"/>
      <c r="AG54" s="762"/>
      <c r="AH54" s="762"/>
      <c r="AI54" s="762"/>
      <c r="AJ54" s="763"/>
      <c r="AK54" s="814"/>
      <c r="AL54" s="811"/>
      <c r="AM54" s="811"/>
      <c r="AN54" s="811"/>
      <c r="AO54" s="811"/>
      <c r="AP54" s="811"/>
      <c r="AQ54" s="811"/>
      <c r="AR54" s="811"/>
      <c r="AS54" s="811"/>
      <c r="AT54" s="811"/>
      <c r="AU54" s="811"/>
      <c r="AV54" s="811"/>
      <c r="AW54" s="811"/>
      <c r="AX54" s="811"/>
      <c r="AY54" s="811"/>
      <c r="AZ54" s="813"/>
      <c r="BA54" s="813"/>
      <c r="BB54" s="813"/>
      <c r="BC54" s="813"/>
      <c r="BD54" s="813"/>
      <c r="BE54" s="807"/>
      <c r="BF54" s="807"/>
      <c r="BG54" s="807"/>
      <c r="BH54" s="807"/>
      <c r="BI54" s="808"/>
      <c r="BJ54" s="91"/>
      <c r="BK54" s="91"/>
      <c r="BL54" s="91"/>
      <c r="BM54" s="91"/>
      <c r="BN54" s="91"/>
      <c r="BO54" s="101"/>
      <c r="BP54" s="101"/>
      <c r="BQ54" s="98">
        <v>48</v>
      </c>
      <c r="BR54" s="99"/>
      <c r="BS54" s="748"/>
      <c r="BT54" s="749"/>
      <c r="BU54" s="749"/>
      <c r="BV54" s="749"/>
      <c r="BW54" s="749"/>
      <c r="BX54" s="749"/>
      <c r="BY54" s="749"/>
      <c r="BZ54" s="749"/>
      <c r="CA54" s="749"/>
      <c r="CB54" s="749"/>
      <c r="CC54" s="749"/>
      <c r="CD54" s="749"/>
      <c r="CE54" s="749"/>
      <c r="CF54" s="749"/>
      <c r="CG54" s="750"/>
      <c r="CH54" s="751"/>
      <c r="CI54" s="752"/>
      <c r="CJ54" s="752"/>
      <c r="CK54" s="752"/>
      <c r="CL54" s="753"/>
      <c r="CM54" s="751"/>
      <c r="CN54" s="752"/>
      <c r="CO54" s="752"/>
      <c r="CP54" s="752"/>
      <c r="CQ54" s="753"/>
      <c r="CR54" s="751"/>
      <c r="CS54" s="752"/>
      <c r="CT54" s="752"/>
      <c r="CU54" s="752"/>
      <c r="CV54" s="753"/>
      <c r="CW54" s="751"/>
      <c r="CX54" s="752"/>
      <c r="CY54" s="752"/>
      <c r="CZ54" s="752"/>
      <c r="DA54" s="753"/>
      <c r="DB54" s="751"/>
      <c r="DC54" s="752"/>
      <c r="DD54" s="752"/>
      <c r="DE54" s="752"/>
      <c r="DF54" s="753"/>
      <c r="DG54" s="751"/>
      <c r="DH54" s="752"/>
      <c r="DI54" s="752"/>
      <c r="DJ54" s="752"/>
      <c r="DK54" s="753"/>
      <c r="DL54" s="751"/>
      <c r="DM54" s="752"/>
      <c r="DN54" s="752"/>
      <c r="DO54" s="752"/>
      <c r="DP54" s="753"/>
      <c r="DQ54" s="751"/>
      <c r="DR54" s="752"/>
      <c r="DS54" s="752"/>
      <c r="DT54" s="752"/>
      <c r="DU54" s="753"/>
      <c r="DV54" s="748"/>
      <c r="DW54" s="749"/>
      <c r="DX54" s="749"/>
      <c r="DY54" s="749"/>
      <c r="DZ54" s="754"/>
      <c r="EA54" s="89"/>
    </row>
    <row r="55" spans="1:131" ht="26.25" customHeight="1" x14ac:dyDescent="0.15">
      <c r="A55" s="98">
        <v>28</v>
      </c>
      <c r="B55" s="755"/>
      <c r="C55" s="756"/>
      <c r="D55" s="756"/>
      <c r="E55" s="756"/>
      <c r="F55" s="756"/>
      <c r="G55" s="756"/>
      <c r="H55" s="756"/>
      <c r="I55" s="756"/>
      <c r="J55" s="756"/>
      <c r="K55" s="756"/>
      <c r="L55" s="756"/>
      <c r="M55" s="756"/>
      <c r="N55" s="756"/>
      <c r="O55" s="756"/>
      <c r="P55" s="757"/>
      <c r="Q55" s="810"/>
      <c r="R55" s="811"/>
      <c r="S55" s="811"/>
      <c r="T55" s="811"/>
      <c r="U55" s="811"/>
      <c r="V55" s="811"/>
      <c r="W55" s="811"/>
      <c r="X55" s="811"/>
      <c r="Y55" s="811"/>
      <c r="Z55" s="811"/>
      <c r="AA55" s="811"/>
      <c r="AB55" s="811"/>
      <c r="AC55" s="811"/>
      <c r="AD55" s="811"/>
      <c r="AE55" s="812"/>
      <c r="AF55" s="761"/>
      <c r="AG55" s="762"/>
      <c r="AH55" s="762"/>
      <c r="AI55" s="762"/>
      <c r="AJ55" s="763"/>
      <c r="AK55" s="814"/>
      <c r="AL55" s="811"/>
      <c r="AM55" s="811"/>
      <c r="AN55" s="811"/>
      <c r="AO55" s="811"/>
      <c r="AP55" s="811"/>
      <c r="AQ55" s="811"/>
      <c r="AR55" s="811"/>
      <c r="AS55" s="811"/>
      <c r="AT55" s="811"/>
      <c r="AU55" s="811"/>
      <c r="AV55" s="811"/>
      <c r="AW55" s="811"/>
      <c r="AX55" s="811"/>
      <c r="AY55" s="811"/>
      <c r="AZ55" s="813"/>
      <c r="BA55" s="813"/>
      <c r="BB55" s="813"/>
      <c r="BC55" s="813"/>
      <c r="BD55" s="813"/>
      <c r="BE55" s="807"/>
      <c r="BF55" s="807"/>
      <c r="BG55" s="807"/>
      <c r="BH55" s="807"/>
      <c r="BI55" s="808"/>
      <c r="BJ55" s="91"/>
      <c r="BK55" s="91"/>
      <c r="BL55" s="91"/>
      <c r="BM55" s="91"/>
      <c r="BN55" s="91"/>
      <c r="BO55" s="101"/>
      <c r="BP55" s="101"/>
      <c r="BQ55" s="98">
        <v>49</v>
      </c>
      <c r="BR55" s="99"/>
      <c r="BS55" s="748"/>
      <c r="BT55" s="749"/>
      <c r="BU55" s="749"/>
      <c r="BV55" s="749"/>
      <c r="BW55" s="749"/>
      <c r="BX55" s="749"/>
      <c r="BY55" s="749"/>
      <c r="BZ55" s="749"/>
      <c r="CA55" s="749"/>
      <c r="CB55" s="749"/>
      <c r="CC55" s="749"/>
      <c r="CD55" s="749"/>
      <c r="CE55" s="749"/>
      <c r="CF55" s="749"/>
      <c r="CG55" s="750"/>
      <c r="CH55" s="751"/>
      <c r="CI55" s="752"/>
      <c r="CJ55" s="752"/>
      <c r="CK55" s="752"/>
      <c r="CL55" s="753"/>
      <c r="CM55" s="751"/>
      <c r="CN55" s="752"/>
      <c r="CO55" s="752"/>
      <c r="CP55" s="752"/>
      <c r="CQ55" s="753"/>
      <c r="CR55" s="751"/>
      <c r="CS55" s="752"/>
      <c r="CT55" s="752"/>
      <c r="CU55" s="752"/>
      <c r="CV55" s="753"/>
      <c r="CW55" s="751"/>
      <c r="CX55" s="752"/>
      <c r="CY55" s="752"/>
      <c r="CZ55" s="752"/>
      <c r="DA55" s="753"/>
      <c r="DB55" s="751"/>
      <c r="DC55" s="752"/>
      <c r="DD55" s="752"/>
      <c r="DE55" s="752"/>
      <c r="DF55" s="753"/>
      <c r="DG55" s="751"/>
      <c r="DH55" s="752"/>
      <c r="DI55" s="752"/>
      <c r="DJ55" s="752"/>
      <c r="DK55" s="753"/>
      <c r="DL55" s="751"/>
      <c r="DM55" s="752"/>
      <c r="DN55" s="752"/>
      <c r="DO55" s="752"/>
      <c r="DP55" s="753"/>
      <c r="DQ55" s="751"/>
      <c r="DR55" s="752"/>
      <c r="DS55" s="752"/>
      <c r="DT55" s="752"/>
      <c r="DU55" s="753"/>
      <c r="DV55" s="748"/>
      <c r="DW55" s="749"/>
      <c r="DX55" s="749"/>
      <c r="DY55" s="749"/>
      <c r="DZ55" s="754"/>
      <c r="EA55" s="89"/>
    </row>
    <row r="56" spans="1:131" ht="26.25" customHeight="1" x14ac:dyDescent="0.15">
      <c r="A56" s="98">
        <v>29</v>
      </c>
      <c r="B56" s="755"/>
      <c r="C56" s="756"/>
      <c r="D56" s="756"/>
      <c r="E56" s="756"/>
      <c r="F56" s="756"/>
      <c r="G56" s="756"/>
      <c r="H56" s="756"/>
      <c r="I56" s="756"/>
      <c r="J56" s="756"/>
      <c r="K56" s="756"/>
      <c r="L56" s="756"/>
      <c r="M56" s="756"/>
      <c r="N56" s="756"/>
      <c r="O56" s="756"/>
      <c r="P56" s="757"/>
      <c r="Q56" s="810"/>
      <c r="R56" s="811"/>
      <c r="S56" s="811"/>
      <c r="T56" s="811"/>
      <c r="U56" s="811"/>
      <c r="V56" s="811"/>
      <c r="W56" s="811"/>
      <c r="X56" s="811"/>
      <c r="Y56" s="811"/>
      <c r="Z56" s="811"/>
      <c r="AA56" s="811"/>
      <c r="AB56" s="811"/>
      <c r="AC56" s="811"/>
      <c r="AD56" s="811"/>
      <c r="AE56" s="812"/>
      <c r="AF56" s="761"/>
      <c r="AG56" s="762"/>
      <c r="AH56" s="762"/>
      <c r="AI56" s="762"/>
      <c r="AJ56" s="763"/>
      <c r="AK56" s="814"/>
      <c r="AL56" s="811"/>
      <c r="AM56" s="811"/>
      <c r="AN56" s="811"/>
      <c r="AO56" s="811"/>
      <c r="AP56" s="811"/>
      <c r="AQ56" s="811"/>
      <c r="AR56" s="811"/>
      <c r="AS56" s="811"/>
      <c r="AT56" s="811"/>
      <c r="AU56" s="811"/>
      <c r="AV56" s="811"/>
      <c r="AW56" s="811"/>
      <c r="AX56" s="811"/>
      <c r="AY56" s="811"/>
      <c r="AZ56" s="813"/>
      <c r="BA56" s="813"/>
      <c r="BB56" s="813"/>
      <c r="BC56" s="813"/>
      <c r="BD56" s="813"/>
      <c r="BE56" s="807"/>
      <c r="BF56" s="807"/>
      <c r="BG56" s="807"/>
      <c r="BH56" s="807"/>
      <c r="BI56" s="808"/>
      <c r="BJ56" s="91"/>
      <c r="BK56" s="91"/>
      <c r="BL56" s="91"/>
      <c r="BM56" s="91"/>
      <c r="BN56" s="91"/>
      <c r="BO56" s="101"/>
      <c r="BP56" s="101"/>
      <c r="BQ56" s="98">
        <v>50</v>
      </c>
      <c r="BR56" s="99"/>
      <c r="BS56" s="748"/>
      <c r="BT56" s="749"/>
      <c r="BU56" s="749"/>
      <c r="BV56" s="749"/>
      <c r="BW56" s="749"/>
      <c r="BX56" s="749"/>
      <c r="BY56" s="749"/>
      <c r="BZ56" s="749"/>
      <c r="CA56" s="749"/>
      <c r="CB56" s="749"/>
      <c r="CC56" s="749"/>
      <c r="CD56" s="749"/>
      <c r="CE56" s="749"/>
      <c r="CF56" s="749"/>
      <c r="CG56" s="750"/>
      <c r="CH56" s="751"/>
      <c r="CI56" s="752"/>
      <c r="CJ56" s="752"/>
      <c r="CK56" s="752"/>
      <c r="CL56" s="753"/>
      <c r="CM56" s="751"/>
      <c r="CN56" s="752"/>
      <c r="CO56" s="752"/>
      <c r="CP56" s="752"/>
      <c r="CQ56" s="753"/>
      <c r="CR56" s="751"/>
      <c r="CS56" s="752"/>
      <c r="CT56" s="752"/>
      <c r="CU56" s="752"/>
      <c r="CV56" s="753"/>
      <c r="CW56" s="751"/>
      <c r="CX56" s="752"/>
      <c r="CY56" s="752"/>
      <c r="CZ56" s="752"/>
      <c r="DA56" s="753"/>
      <c r="DB56" s="751"/>
      <c r="DC56" s="752"/>
      <c r="DD56" s="752"/>
      <c r="DE56" s="752"/>
      <c r="DF56" s="753"/>
      <c r="DG56" s="751"/>
      <c r="DH56" s="752"/>
      <c r="DI56" s="752"/>
      <c r="DJ56" s="752"/>
      <c r="DK56" s="753"/>
      <c r="DL56" s="751"/>
      <c r="DM56" s="752"/>
      <c r="DN56" s="752"/>
      <c r="DO56" s="752"/>
      <c r="DP56" s="753"/>
      <c r="DQ56" s="751"/>
      <c r="DR56" s="752"/>
      <c r="DS56" s="752"/>
      <c r="DT56" s="752"/>
      <c r="DU56" s="753"/>
      <c r="DV56" s="748"/>
      <c r="DW56" s="749"/>
      <c r="DX56" s="749"/>
      <c r="DY56" s="749"/>
      <c r="DZ56" s="754"/>
      <c r="EA56" s="89"/>
    </row>
    <row r="57" spans="1:131" ht="26.25" customHeight="1" x14ac:dyDescent="0.15">
      <c r="A57" s="98">
        <v>30</v>
      </c>
      <c r="B57" s="755"/>
      <c r="C57" s="756"/>
      <c r="D57" s="756"/>
      <c r="E57" s="756"/>
      <c r="F57" s="756"/>
      <c r="G57" s="756"/>
      <c r="H57" s="756"/>
      <c r="I57" s="756"/>
      <c r="J57" s="756"/>
      <c r="K57" s="756"/>
      <c r="L57" s="756"/>
      <c r="M57" s="756"/>
      <c r="N57" s="756"/>
      <c r="O57" s="756"/>
      <c r="P57" s="757"/>
      <c r="Q57" s="810"/>
      <c r="R57" s="811"/>
      <c r="S57" s="811"/>
      <c r="T57" s="811"/>
      <c r="U57" s="811"/>
      <c r="V57" s="811"/>
      <c r="W57" s="811"/>
      <c r="X57" s="811"/>
      <c r="Y57" s="811"/>
      <c r="Z57" s="811"/>
      <c r="AA57" s="811"/>
      <c r="AB57" s="811"/>
      <c r="AC57" s="811"/>
      <c r="AD57" s="811"/>
      <c r="AE57" s="812"/>
      <c r="AF57" s="761"/>
      <c r="AG57" s="762"/>
      <c r="AH57" s="762"/>
      <c r="AI57" s="762"/>
      <c r="AJ57" s="763"/>
      <c r="AK57" s="814"/>
      <c r="AL57" s="811"/>
      <c r="AM57" s="811"/>
      <c r="AN57" s="811"/>
      <c r="AO57" s="811"/>
      <c r="AP57" s="811"/>
      <c r="AQ57" s="811"/>
      <c r="AR57" s="811"/>
      <c r="AS57" s="811"/>
      <c r="AT57" s="811"/>
      <c r="AU57" s="811"/>
      <c r="AV57" s="811"/>
      <c r="AW57" s="811"/>
      <c r="AX57" s="811"/>
      <c r="AY57" s="811"/>
      <c r="AZ57" s="813"/>
      <c r="BA57" s="813"/>
      <c r="BB57" s="813"/>
      <c r="BC57" s="813"/>
      <c r="BD57" s="813"/>
      <c r="BE57" s="807"/>
      <c r="BF57" s="807"/>
      <c r="BG57" s="807"/>
      <c r="BH57" s="807"/>
      <c r="BI57" s="808"/>
      <c r="BJ57" s="91"/>
      <c r="BK57" s="91"/>
      <c r="BL57" s="91"/>
      <c r="BM57" s="91"/>
      <c r="BN57" s="91"/>
      <c r="BO57" s="101"/>
      <c r="BP57" s="101"/>
      <c r="BQ57" s="98">
        <v>51</v>
      </c>
      <c r="BR57" s="99"/>
      <c r="BS57" s="748"/>
      <c r="BT57" s="749"/>
      <c r="BU57" s="749"/>
      <c r="BV57" s="749"/>
      <c r="BW57" s="749"/>
      <c r="BX57" s="749"/>
      <c r="BY57" s="749"/>
      <c r="BZ57" s="749"/>
      <c r="CA57" s="749"/>
      <c r="CB57" s="749"/>
      <c r="CC57" s="749"/>
      <c r="CD57" s="749"/>
      <c r="CE57" s="749"/>
      <c r="CF57" s="749"/>
      <c r="CG57" s="750"/>
      <c r="CH57" s="751"/>
      <c r="CI57" s="752"/>
      <c r="CJ57" s="752"/>
      <c r="CK57" s="752"/>
      <c r="CL57" s="753"/>
      <c r="CM57" s="751"/>
      <c r="CN57" s="752"/>
      <c r="CO57" s="752"/>
      <c r="CP57" s="752"/>
      <c r="CQ57" s="753"/>
      <c r="CR57" s="751"/>
      <c r="CS57" s="752"/>
      <c r="CT57" s="752"/>
      <c r="CU57" s="752"/>
      <c r="CV57" s="753"/>
      <c r="CW57" s="751"/>
      <c r="CX57" s="752"/>
      <c r="CY57" s="752"/>
      <c r="CZ57" s="752"/>
      <c r="DA57" s="753"/>
      <c r="DB57" s="751"/>
      <c r="DC57" s="752"/>
      <c r="DD57" s="752"/>
      <c r="DE57" s="752"/>
      <c r="DF57" s="753"/>
      <c r="DG57" s="751"/>
      <c r="DH57" s="752"/>
      <c r="DI57" s="752"/>
      <c r="DJ57" s="752"/>
      <c r="DK57" s="753"/>
      <c r="DL57" s="751"/>
      <c r="DM57" s="752"/>
      <c r="DN57" s="752"/>
      <c r="DO57" s="752"/>
      <c r="DP57" s="753"/>
      <c r="DQ57" s="751"/>
      <c r="DR57" s="752"/>
      <c r="DS57" s="752"/>
      <c r="DT57" s="752"/>
      <c r="DU57" s="753"/>
      <c r="DV57" s="748"/>
      <c r="DW57" s="749"/>
      <c r="DX57" s="749"/>
      <c r="DY57" s="749"/>
      <c r="DZ57" s="754"/>
      <c r="EA57" s="89"/>
    </row>
    <row r="58" spans="1:131" ht="26.25" customHeight="1" x14ac:dyDescent="0.15">
      <c r="A58" s="98">
        <v>31</v>
      </c>
      <c r="B58" s="755"/>
      <c r="C58" s="756"/>
      <c r="D58" s="756"/>
      <c r="E58" s="756"/>
      <c r="F58" s="756"/>
      <c r="G58" s="756"/>
      <c r="H58" s="756"/>
      <c r="I58" s="756"/>
      <c r="J58" s="756"/>
      <c r="K58" s="756"/>
      <c r="L58" s="756"/>
      <c r="M58" s="756"/>
      <c r="N58" s="756"/>
      <c r="O58" s="756"/>
      <c r="P58" s="757"/>
      <c r="Q58" s="810"/>
      <c r="R58" s="811"/>
      <c r="S58" s="811"/>
      <c r="T58" s="811"/>
      <c r="U58" s="811"/>
      <c r="V58" s="811"/>
      <c r="W58" s="811"/>
      <c r="X58" s="811"/>
      <c r="Y58" s="811"/>
      <c r="Z58" s="811"/>
      <c r="AA58" s="811"/>
      <c r="AB58" s="811"/>
      <c r="AC58" s="811"/>
      <c r="AD58" s="811"/>
      <c r="AE58" s="812"/>
      <c r="AF58" s="761"/>
      <c r="AG58" s="762"/>
      <c r="AH58" s="762"/>
      <c r="AI58" s="762"/>
      <c r="AJ58" s="763"/>
      <c r="AK58" s="814"/>
      <c r="AL58" s="811"/>
      <c r="AM58" s="811"/>
      <c r="AN58" s="811"/>
      <c r="AO58" s="811"/>
      <c r="AP58" s="811"/>
      <c r="AQ58" s="811"/>
      <c r="AR58" s="811"/>
      <c r="AS58" s="811"/>
      <c r="AT58" s="811"/>
      <c r="AU58" s="811"/>
      <c r="AV58" s="811"/>
      <c r="AW58" s="811"/>
      <c r="AX58" s="811"/>
      <c r="AY58" s="811"/>
      <c r="AZ58" s="813"/>
      <c r="BA58" s="813"/>
      <c r="BB58" s="813"/>
      <c r="BC58" s="813"/>
      <c r="BD58" s="813"/>
      <c r="BE58" s="807"/>
      <c r="BF58" s="807"/>
      <c r="BG58" s="807"/>
      <c r="BH58" s="807"/>
      <c r="BI58" s="808"/>
      <c r="BJ58" s="91"/>
      <c r="BK58" s="91"/>
      <c r="BL58" s="91"/>
      <c r="BM58" s="91"/>
      <c r="BN58" s="91"/>
      <c r="BO58" s="101"/>
      <c r="BP58" s="101"/>
      <c r="BQ58" s="98">
        <v>52</v>
      </c>
      <c r="BR58" s="99"/>
      <c r="BS58" s="748"/>
      <c r="BT58" s="749"/>
      <c r="BU58" s="749"/>
      <c r="BV58" s="749"/>
      <c r="BW58" s="749"/>
      <c r="BX58" s="749"/>
      <c r="BY58" s="749"/>
      <c r="BZ58" s="749"/>
      <c r="CA58" s="749"/>
      <c r="CB58" s="749"/>
      <c r="CC58" s="749"/>
      <c r="CD58" s="749"/>
      <c r="CE58" s="749"/>
      <c r="CF58" s="749"/>
      <c r="CG58" s="750"/>
      <c r="CH58" s="751"/>
      <c r="CI58" s="752"/>
      <c r="CJ58" s="752"/>
      <c r="CK58" s="752"/>
      <c r="CL58" s="753"/>
      <c r="CM58" s="751"/>
      <c r="CN58" s="752"/>
      <c r="CO58" s="752"/>
      <c r="CP58" s="752"/>
      <c r="CQ58" s="753"/>
      <c r="CR58" s="751"/>
      <c r="CS58" s="752"/>
      <c r="CT58" s="752"/>
      <c r="CU58" s="752"/>
      <c r="CV58" s="753"/>
      <c r="CW58" s="751"/>
      <c r="CX58" s="752"/>
      <c r="CY58" s="752"/>
      <c r="CZ58" s="752"/>
      <c r="DA58" s="753"/>
      <c r="DB58" s="751"/>
      <c r="DC58" s="752"/>
      <c r="DD58" s="752"/>
      <c r="DE58" s="752"/>
      <c r="DF58" s="753"/>
      <c r="DG58" s="751"/>
      <c r="DH58" s="752"/>
      <c r="DI58" s="752"/>
      <c r="DJ58" s="752"/>
      <c r="DK58" s="753"/>
      <c r="DL58" s="751"/>
      <c r="DM58" s="752"/>
      <c r="DN58" s="752"/>
      <c r="DO58" s="752"/>
      <c r="DP58" s="753"/>
      <c r="DQ58" s="751"/>
      <c r="DR58" s="752"/>
      <c r="DS58" s="752"/>
      <c r="DT58" s="752"/>
      <c r="DU58" s="753"/>
      <c r="DV58" s="748"/>
      <c r="DW58" s="749"/>
      <c r="DX58" s="749"/>
      <c r="DY58" s="749"/>
      <c r="DZ58" s="754"/>
      <c r="EA58" s="89"/>
    </row>
    <row r="59" spans="1:131" ht="26.25" customHeight="1" x14ac:dyDescent="0.15">
      <c r="A59" s="98">
        <v>32</v>
      </c>
      <c r="B59" s="755"/>
      <c r="C59" s="756"/>
      <c r="D59" s="756"/>
      <c r="E59" s="756"/>
      <c r="F59" s="756"/>
      <c r="G59" s="756"/>
      <c r="H59" s="756"/>
      <c r="I59" s="756"/>
      <c r="J59" s="756"/>
      <c r="K59" s="756"/>
      <c r="L59" s="756"/>
      <c r="M59" s="756"/>
      <c r="N59" s="756"/>
      <c r="O59" s="756"/>
      <c r="P59" s="757"/>
      <c r="Q59" s="810"/>
      <c r="R59" s="811"/>
      <c r="S59" s="811"/>
      <c r="T59" s="811"/>
      <c r="U59" s="811"/>
      <c r="V59" s="811"/>
      <c r="W59" s="811"/>
      <c r="X59" s="811"/>
      <c r="Y59" s="811"/>
      <c r="Z59" s="811"/>
      <c r="AA59" s="811"/>
      <c r="AB59" s="811"/>
      <c r="AC59" s="811"/>
      <c r="AD59" s="811"/>
      <c r="AE59" s="812"/>
      <c r="AF59" s="761"/>
      <c r="AG59" s="762"/>
      <c r="AH59" s="762"/>
      <c r="AI59" s="762"/>
      <c r="AJ59" s="763"/>
      <c r="AK59" s="814"/>
      <c r="AL59" s="811"/>
      <c r="AM59" s="811"/>
      <c r="AN59" s="811"/>
      <c r="AO59" s="811"/>
      <c r="AP59" s="811"/>
      <c r="AQ59" s="811"/>
      <c r="AR59" s="811"/>
      <c r="AS59" s="811"/>
      <c r="AT59" s="811"/>
      <c r="AU59" s="811"/>
      <c r="AV59" s="811"/>
      <c r="AW59" s="811"/>
      <c r="AX59" s="811"/>
      <c r="AY59" s="811"/>
      <c r="AZ59" s="813"/>
      <c r="BA59" s="813"/>
      <c r="BB59" s="813"/>
      <c r="BC59" s="813"/>
      <c r="BD59" s="813"/>
      <c r="BE59" s="807"/>
      <c r="BF59" s="807"/>
      <c r="BG59" s="807"/>
      <c r="BH59" s="807"/>
      <c r="BI59" s="808"/>
      <c r="BJ59" s="91"/>
      <c r="BK59" s="91"/>
      <c r="BL59" s="91"/>
      <c r="BM59" s="91"/>
      <c r="BN59" s="91"/>
      <c r="BO59" s="101"/>
      <c r="BP59" s="101"/>
      <c r="BQ59" s="98">
        <v>53</v>
      </c>
      <c r="BR59" s="99"/>
      <c r="BS59" s="748"/>
      <c r="BT59" s="749"/>
      <c r="BU59" s="749"/>
      <c r="BV59" s="749"/>
      <c r="BW59" s="749"/>
      <c r="BX59" s="749"/>
      <c r="BY59" s="749"/>
      <c r="BZ59" s="749"/>
      <c r="CA59" s="749"/>
      <c r="CB59" s="749"/>
      <c r="CC59" s="749"/>
      <c r="CD59" s="749"/>
      <c r="CE59" s="749"/>
      <c r="CF59" s="749"/>
      <c r="CG59" s="750"/>
      <c r="CH59" s="751"/>
      <c r="CI59" s="752"/>
      <c r="CJ59" s="752"/>
      <c r="CK59" s="752"/>
      <c r="CL59" s="753"/>
      <c r="CM59" s="751"/>
      <c r="CN59" s="752"/>
      <c r="CO59" s="752"/>
      <c r="CP59" s="752"/>
      <c r="CQ59" s="753"/>
      <c r="CR59" s="751"/>
      <c r="CS59" s="752"/>
      <c r="CT59" s="752"/>
      <c r="CU59" s="752"/>
      <c r="CV59" s="753"/>
      <c r="CW59" s="751"/>
      <c r="CX59" s="752"/>
      <c r="CY59" s="752"/>
      <c r="CZ59" s="752"/>
      <c r="DA59" s="753"/>
      <c r="DB59" s="751"/>
      <c r="DC59" s="752"/>
      <c r="DD59" s="752"/>
      <c r="DE59" s="752"/>
      <c r="DF59" s="753"/>
      <c r="DG59" s="751"/>
      <c r="DH59" s="752"/>
      <c r="DI59" s="752"/>
      <c r="DJ59" s="752"/>
      <c r="DK59" s="753"/>
      <c r="DL59" s="751"/>
      <c r="DM59" s="752"/>
      <c r="DN59" s="752"/>
      <c r="DO59" s="752"/>
      <c r="DP59" s="753"/>
      <c r="DQ59" s="751"/>
      <c r="DR59" s="752"/>
      <c r="DS59" s="752"/>
      <c r="DT59" s="752"/>
      <c r="DU59" s="753"/>
      <c r="DV59" s="748"/>
      <c r="DW59" s="749"/>
      <c r="DX59" s="749"/>
      <c r="DY59" s="749"/>
      <c r="DZ59" s="754"/>
      <c r="EA59" s="89"/>
    </row>
    <row r="60" spans="1:131" ht="26.25" customHeight="1" x14ac:dyDescent="0.15">
      <c r="A60" s="98">
        <v>33</v>
      </c>
      <c r="B60" s="755"/>
      <c r="C60" s="756"/>
      <c r="D60" s="756"/>
      <c r="E60" s="756"/>
      <c r="F60" s="756"/>
      <c r="G60" s="756"/>
      <c r="H60" s="756"/>
      <c r="I60" s="756"/>
      <c r="J60" s="756"/>
      <c r="K60" s="756"/>
      <c r="L60" s="756"/>
      <c r="M60" s="756"/>
      <c r="N60" s="756"/>
      <c r="O60" s="756"/>
      <c r="P60" s="757"/>
      <c r="Q60" s="810"/>
      <c r="R60" s="811"/>
      <c r="S60" s="811"/>
      <c r="T60" s="811"/>
      <c r="U60" s="811"/>
      <c r="V60" s="811"/>
      <c r="W60" s="811"/>
      <c r="X60" s="811"/>
      <c r="Y60" s="811"/>
      <c r="Z60" s="811"/>
      <c r="AA60" s="811"/>
      <c r="AB60" s="811"/>
      <c r="AC60" s="811"/>
      <c r="AD60" s="811"/>
      <c r="AE60" s="812"/>
      <c r="AF60" s="761"/>
      <c r="AG60" s="762"/>
      <c r="AH60" s="762"/>
      <c r="AI60" s="762"/>
      <c r="AJ60" s="763"/>
      <c r="AK60" s="814"/>
      <c r="AL60" s="811"/>
      <c r="AM60" s="811"/>
      <c r="AN60" s="811"/>
      <c r="AO60" s="811"/>
      <c r="AP60" s="811"/>
      <c r="AQ60" s="811"/>
      <c r="AR60" s="811"/>
      <c r="AS60" s="811"/>
      <c r="AT60" s="811"/>
      <c r="AU60" s="811"/>
      <c r="AV60" s="811"/>
      <c r="AW60" s="811"/>
      <c r="AX60" s="811"/>
      <c r="AY60" s="811"/>
      <c r="AZ60" s="813"/>
      <c r="BA60" s="813"/>
      <c r="BB60" s="813"/>
      <c r="BC60" s="813"/>
      <c r="BD60" s="813"/>
      <c r="BE60" s="807"/>
      <c r="BF60" s="807"/>
      <c r="BG60" s="807"/>
      <c r="BH60" s="807"/>
      <c r="BI60" s="808"/>
      <c r="BJ60" s="91"/>
      <c r="BK60" s="91"/>
      <c r="BL60" s="91"/>
      <c r="BM60" s="91"/>
      <c r="BN60" s="91"/>
      <c r="BO60" s="101"/>
      <c r="BP60" s="101"/>
      <c r="BQ60" s="98">
        <v>54</v>
      </c>
      <c r="BR60" s="99"/>
      <c r="BS60" s="748"/>
      <c r="BT60" s="749"/>
      <c r="BU60" s="749"/>
      <c r="BV60" s="749"/>
      <c r="BW60" s="749"/>
      <c r="BX60" s="749"/>
      <c r="BY60" s="749"/>
      <c r="BZ60" s="749"/>
      <c r="CA60" s="749"/>
      <c r="CB60" s="749"/>
      <c r="CC60" s="749"/>
      <c r="CD60" s="749"/>
      <c r="CE60" s="749"/>
      <c r="CF60" s="749"/>
      <c r="CG60" s="750"/>
      <c r="CH60" s="751"/>
      <c r="CI60" s="752"/>
      <c r="CJ60" s="752"/>
      <c r="CK60" s="752"/>
      <c r="CL60" s="753"/>
      <c r="CM60" s="751"/>
      <c r="CN60" s="752"/>
      <c r="CO60" s="752"/>
      <c r="CP60" s="752"/>
      <c r="CQ60" s="753"/>
      <c r="CR60" s="751"/>
      <c r="CS60" s="752"/>
      <c r="CT60" s="752"/>
      <c r="CU60" s="752"/>
      <c r="CV60" s="753"/>
      <c r="CW60" s="751"/>
      <c r="CX60" s="752"/>
      <c r="CY60" s="752"/>
      <c r="CZ60" s="752"/>
      <c r="DA60" s="753"/>
      <c r="DB60" s="751"/>
      <c r="DC60" s="752"/>
      <c r="DD60" s="752"/>
      <c r="DE60" s="752"/>
      <c r="DF60" s="753"/>
      <c r="DG60" s="751"/>
      <c r="DH60" s="752"/>
      <c r="DI60" s="752"/>
      <c r="DJ60" s="752"/>
      <c r="DK60" s="753"/>
      <c r="DL60" s="751"/>
      <c r="DM60" s="752"/>
      <c r="DN60" s="752"/>
      <c r="DO60" s="752"/>
      <c r="DP60" s="753"/>
      <c r="DQ60" s="751"/>
      <c r="DR60" s="752"/>
      <c r="DS60" s="752"/>
      <c r="DT60" s="752"/>
      <c r="DU60" s="753"/>
      <c r="DV60" s="748"/>
      <c r="DW60" s="749"/>
      <c r="DX60" s="749"/>
      <c r="DY60" s="749"/>
      <c r="DZ60" s="754"/>
      <c r="EA60" s="89"/>
    </row>
    <row r="61" spans="1:131" ht="26.25" customHeight="1" thickBot="1" x14ac:dyDescent="0.2">
      <c r="A61" s="98">
        <v>34</v>
      </c>
      <c r="B61" s="755"/>
      <c r="C61" s="756"/>
      <c r="D61" s="756"/>
      <c r="E61" s="756"/>
      <c r="F61" s="756"/>
      <c r="G61" s="756"/>
      <c r="H61" s="756"/>
      <c r="I61" s="756"/>
      <c r="J61" s="756"/>
      <c r="K61" s="756"/>
      <c r="L61" s="756"/>
      <c r="M61" s="756"/>
      <c r="N61" s="756"/>
      <c r="O61" s="756"/>
      <c r="P61" s="757"/>
      <c r="Q61" s="810"/>
      <c r="R61" s="811"/>
      <c r="S61" s="811"/>
      <c r="T61" s="811"/>
      <c r="U61" s="811"/>
      <c r="V61" s="811"/>
      <c r="W61" s="811"/>
      <c r="X61" s="811"/>
      <c r="Y61" s="811"/>
      <c r="Z61" s="811"/>
      <c r="AA61" s="811"/>
      <c r="AB61" s="811"/>
      <c r="AC61" s="811"/>
      <c r="AD61" s="811"/>
      <c r="AE61" s="812"/>
      <c r="AF61" s="761"/>
      <c r="AG61" s="762"/>
      <c r="AH61" s="762"/>
      <c r="AI61" s="762"/>
      <c r="AJ61" s="763"/>
      <c r="AK61" s="814"/>
      <c r="AL61" s="811"/>
      <c r="AM61" s="811"/>
      <c r="AN61" s="811"/>
      <c r="AO61" s="811"/>
      <c r="AP61" s="811"/>
      <c r="AQ61" s="811"/>
      <c r="AR61" s="811"/>
      <c r="AS61" s="811"/>
      <c r="AT61" s="811"/>
      <c r="AU61" s="811"/>
      <c r="AV61" s="811"/>
      <c r="AW61" s="811"/>
      <c r="AX61" s="811"/>
      <c r="AY61" s="811"/>
      <c r="AZ61" s="813"/>
      <c r="BA61" s="813"/>
      <c r="BB61" s="813"/>
      <c r="BC61" s="813"/>
      <c r="BD61" s="813"/>
      <c r="BE61" s="807"/>
      <c r="BF61" s="807"/>
      <c r="BG61" s="807"/>
      <c r="BH61" s="807"/>
      <c r="BI61" s="808"/>
      <c r="BJ61" s="91"/>
      <c r="BK61" s="91"/>
      <c r="BL61" s="91"/>
      <c r="BM61" s="91"/>
      <c r="BN61" s="91"/>
      <c r="BO61" s="101"/>
      <c r="BP61" s="101"/>
      <c r="BQ61" s="98">
        <v>55</v>
      </c>
      <c r="BR61" s="99"/>
      <c r="BS61" s="748"/>
      <c r="BT61" s="749"/>
      <c r="BU61" s="749"/>
      <c r="BV61" s="749"/>
      <c r="BW61" s="749"/>
      <c r="BX61" s="749"/>
      <c r="BY61" s="749"/>
      <c r="BZ61" s="749"/>
      <c r="CA61" s="749"/>
      <c r="CB61" s="749"/>
      <c r="CC61" s="749"/>
      <c r="CD61" s="749"/>
      <c r="CE61" s="749"/>
      <c r="CF61" s="749"/>
      <c r="CG61" s="750"/>
      <c r="CH61" s="751"/>
      <c r="CI61" s="752"/>
      <c r="CJ61" s="752"/>
      <c r="CK61" s="752"/>
      <c r="CL61" s="753"/>
      <c r="CM61" s="751"/>
      <c r="CN61" s="752"/>
      <c r="CO61" s="752"/>
      <c r="CP61" s="752"/>
      <c r="CQ61" s="753"/>
      <c r="CR61" s="751"/>
      <c r="CS61" s="752"/>
      <c r="CT61" s="752"/>
      <c r="CU61" s="752"/>
      <c r="CV61" s="753"/>
      <c r="CW61" s="751"/>
      <c r="CX61" s="752"/>
      <c r="CY61" s="752"/>
      <c r="CZ61" s="752"/>
      <c r="DA61" s="753"/>
      <c r="DB61" s="751"/>
      <c r="DC61" s="752"/>
      <c r="DD61" s="752"/>
      <c r="DE61" s="752"/>
      <c r="DF61" s="753"/>
      <c r="DG61" s="751"/>
      <c r="DH61" s="752"/>
      <c r="DI61" s="752"/>
      <c r="DJ61" s="752"/>
      <c r="DK61" s="753"/>
      <c r="DL61" s="751"/>
      <c r="DM61" s="752"/>
      <c r="DN61" s="752"/>
      <c r="DO61" s="752"/>
      <c r="DP61" s="753"/>
      <c r="DQ61" s="751"/>
      <c r="DR61" s="752"/>
      <c r="DS61" s="752"/>
      <c r="DT61" s="752"/>
      <c r="DU61" s="753"/>
      <c r="DV61" s="748"/>
      <c r="DW61" s="749"/>
      <c r="DX61" s="749"/>
      <c r="DY61" s="749"/>
      <c r="DZ61" s="754"/>
      <c r="EA61" s="89"/>
    </row>
    <row r="62" spans="1:131" ht="26.25" customHeight="1" x14ac:dyDescent="0.15">
      <c r="A62" s="98">
        <v>35</v>
      </c>
      <c r="B62" s="755"/>
      <c r="C62" s="756"/>
      <c r="D62" s="756"/>
      <c r="E62" s="756"/>
      <c r="F62" s="756"/>
      <c r="G62" s="756"/>
      <c r="H62" s="756"/>
      <c r="I62" s="756"/>
      <c r="J62" s="756"/>
      <c r="K62" s="756"/>
      <c r="L62" s="756"/>
      <c r="M62" s="756"/>
      <c r="N62" s="756"/>
      <c r="O62" s="756"/>
      <c r="P62" s="757"/>
      <c r="Q62" s="810"/>
      <c r="R62" s="811"/>
      <c r="S62" s="811"/>
      <c r="T62" s="811"/>
      <c r="U62" s="811"/>
      <c r="V62" s="811"/>
      <c r="W62" s="811"/>
      <c r="X62" s="811"/>
      <c r="Y62" s="811"/>
      <c r="Z62" s="811"/>
      <c r="AA62" s="811"/>
      <c r="AB62" s="811"/>
      <c r="AC62" s="811"/>
      <c r="AD62" s="811"/>
      <c r="AE62" s="812"/>
      <c r="AF62" s="761"/>
      <c r="AG62" s="762"/>
      <c r="AH62" s="762"/>
      <c r="AI62" s="762"/>
      <c r="AJ62" s="763"/>
      <c r="AK62" s="814"/>
      <c r="AL62" s="811"/>
      <c r="AM62" s="811"/>
      <c r="AN62" s="811"/>
      <c r="AO62" s="811"/>
      <c r="AP62" s="811"/>
      <c r="AQ62" s="811"/>
      <c r="AR62" s="811"/>
      <c r="AS62" s="811"/>
      <c r="AT62" s="811"/>
      <c r="AU62" s="811"/>
      <c r="AV62" s="811"/>
      <c r="AW62" s="811"/>
      <c r="AX62" s="811"/>
      <c r="AY62" s="811"/>
      <c r="AZ62" s="813"/>
      <c r="BA62" s="813"/>
      <c r="BB62" s="813"/>
      <c r="BC62" s="813"/>
      <c r="BD62" s="813"/>
      <c r="BE62" s="807"/>
      <c r="BF62" s="807"/>
      <c r="BG62" s="807"/>
      <c r="BH62" s="807"/>
      <c r="BI62" s="808"/>
      <c r="BJ62" s="822" t="s">
        <v>346</v>
      </c>
      <c r="BK62" s="781"/>
      <c r="BL62" s="781"/>
      <c r="BM62" s="781"/>
      <c r="BN62" s="782"/>
      <c r="BO62" s="101"/>
      <c r="BP62" s="101"/>
      <c r="BQ62" s="98">
        <v>56</v>
      </c>
      <c r="BR62" s="99"/>
      <c r="BS62" s="748"/>
      <c r="BT62" s="749"/>
      <c r="BU62" s="749"/>
      <c r="BV62" s="749"/>
      <c r="BW62" s="749"/>
      <c r="BX62" s="749"/>
      <c r="BY62" s="749"/>
      <c r="BZ62" s="749"/>
      <c r="CA62" s="749"/>
      <c r="CB62" s="749"/>
      <c r="CC62" s="749"/>
      <c r="CD62" s="749"/>
      <c r="CE62" s="749"/>
      <c r="CF62" s="749"/>
      <c r="CG62" s="750"/>
      <c r="CH62" s="751"/>
      <c r="CI62" s="752"/>
      <c r="CJ62" s="752"/>
      <c r="CK62" s="752"/>
      <c r="CL62" s="753"/>
      <c r="CM62" s="751"/>
      <c r="CN62" s="752"/>
      <c r="CO62" s="752"/>
      <c r="CP62" s="752"/>
      <c r="CQ62" s="753"/>
      <c r="CR62" s="751"/>
      <c r="CS62" s="752"/>
      <c r="CT62" s="752"/>
      <c r="CU62" s="752"/>
      <c r="CV62" s="753"/>
      <c r="CW62" s="751"/>
      <c r="CX62" s="752"/>
      <c r="CY62" s="752"/>
      <c r="CZ62" s="752"/>
      <c r="DA62" s="753"/>
      <c r="DB62" s="751"/>
      <c r="DC62" s="752"/>
      <c r="DD62" s="752"/>
      <c r="DE62" s="752"/>
      <c r="DF62" s="753"/>
      <c r="DG62" s="751"/>
      <c r="DH62" s="752"/>
      <c r="DI62" s="752"/>
      <c r="DJ62" s="752"/>
      <c r="DK62" s="753"/>
      <c r="DL62" s="751"/>
      <c r="DM62" s="752"/>
      <c r="DN62" s="752"/>
      <c r="DO62" s="752"/>
      <c r="DP62" s="753"/>
      <c r="DQ62" s="751"/>
      <c r="DR62" s="752"/>
      <c r="DS62" s="752"/>
      <c r="DT62" s="752"/>
      <c r="DU62" s="753"/>
      <c r="DV62" s="748"/>
      <c r="DW62" s="749"/>
      <c r="DX62" s="749"/>
      <c r="DY62" s="749"/>
      <c r="DZ62" s="754"/>
      <c r="EA62" s="89"/>
    </row>
    <row r="63" spans="1:131" ht="26.25" customHeight="1" thickBot="1" x14ac:dyDescent="0.2">
      <c r="A63" s="100" t="s">
        <v>326</v>
      </c>
      <c r="B63" s="764" t="s">
        <v>347</v>
      </c>
      <c r="C63" s="765"/>
      <c r="D63" s="765"/>
      <c r="E63" s="765"/>
      <c r="F63" s="765"/>
      <c r="G63" s="765"/>
      <c r="H63" s="765"/>
      <c r="I63" s="765"/>
      <c r="J63" s="765"/>
      <c r="K63" s="765"/>
      <c r="L63" s="765"/>
      <c r="M63" s="765"/>
      <c r="N63" s="765"/>
      <c r="O63" s="765"/>
      <c r="P63" s="766"/>
      <c r="Q63" s="815"/>
      <c r="R63" s="816"/>
      <c r="S63" s="816"/>
      <c r="T63" s="816"/>
      <c r="U63" s="816"/>
      <c r="V63" s="816"/>
      <c r="W63" s="816"/>
      <c r="X63" s="816"/>
      <c r="Y63" s="816"/>
      <c r="Z63" s="816"/>
      <c r="AA63" s="816"/>
      <c r="AB63" s="816"/>
      <c r="AC63" s="816"/>
      <c r="AD63" s="816"/>
      <c r="AE63" s="817"/>
      <c r="AF63" s="818">
        <v>257</v>
      </c>
      <c r="AG63" s="819"/>
      <c r="AH63" s="819"/>
      <c r="AI63" s="819"/>
      <c r="AJ63" s="820"/>
      <c r="AK63" s="821"/>
      <c r="AL63" s="816"/>
      <c r="AM63" s="816"/>
      <c r="AN63" s="816"/>
      <c r="AO63" s="816"/>
      <c r="AP63" s="819"/>
      <c r="AQ63" s="819"/>
      <c r="AR63" s="819"/>
      <c r="AS63" s="819"/>
      <c r="AT63" s="819"/>
      <c r="AU63" s="819"/>
      <c r="AV63" s="819"/>
      <c r="AW63" s="819"/>
      <c r="AX63" s="819"/>
      <c r="AY63" s="819"/>
      <c r="AZ63" s="823"/>
      <c r="BA63" s="823"/>
      <c r="BB63" s="823"/>
      <c r="BC63" s="823"/>
      <c r="BD63" s="823"/>
      <c r="BE63" s="824"/>
      <c r="BF63" s="824"/>
      <c r="BG63" s="824"/>
      <c r="BH63" s="824"/>
      <c r="BI63" s="825"/>
      <c r="BJ63" s="826" t="s">
        <v>62</v>
      </c>
      <c r="BK63" s="827"/>
      <c r="BL63" s="827"/>
      <c r="BM63" s="827"/>
      <c r="BN63" s="828"/>
      <c r="BO63" s="101"/>
      <c r="BP63" s="101"/>
      <c r="BQ63" s="98">
        <v>57</v>
      </c>
      <c r="BR63" s="99"/>
      <c r="BS63" s="748"/>
      <c r="BT63" s="749"/>
      <c r="BU63" s="749"/>
      <c r="BV63" s="749"/>
      <c r="BW63" s="749"/>
      <c r="BX63" s="749"/>
      <c r="BY63" s="749"/>
      <c r="BZ63" s="749"/>
      <c r="CA63" s="749"/>
      <c r="CB63" s="749"/>
      <c r="CC63" s="749"/>
      <c r="CD63" s="749"/>
      <c r="CE63" s="749"/>
      <c r="CF63" s="749"/>
      <c r="CG63" s="750"/>
      <c r="CH63" s="751"/>
      <c r="CI63" s="752"/>
      <c r="CJ63" s="752"/>
      <c r="CK63" s="752"/>
      <c r="CL63" s="753"/>
      <c r="CM63" s="751"/>
      <c r="CN63" s="752"/>
      <c r="CO63" s="752"/>
      <c r="CP63" s="752"/>
      <c r="CQ63" s="753"/>
      <c r="CR63" s="751"/>
      <c r="CS63" s="752"/>
      <c r="CT63" s="752"/>
      <c r="CU63" s="752"/>
      <c r="CV63" s="753"/>
      <c r="CW63" s="751"/>
      <c r="CX63" s="752"/>
      <c r="CY63" s="752"/>
      <c r="CZ63" s="752"/>
      <c r="DA63" s="753"/>
      <c r="DB63" s="751"/>
      <c r="DC63" s="752"/>
      <c r="DD63" s="752"/>
      <c r="DE63" s="752"/>
      <c r="DF63" s="753"/>
      <c r="DG63" s="751"/>
      <c r="DH63" s="752"/>
      <c r="DI63" s="752"/>
      <c r="DJ63" s="752"/>
      <c r="DK63" s="753"/>
      <c r="DL63" s="751"/>
      <c r="DM63" s="752"/>
      <c r="DN63" s="752"/>
      <c r="DO63" s="752"/>
      <c r="DP63" s="753"/>
      <c r="DQ63" s="751"/>
      <c r="DR63" s="752"/>
      <c r="DS63" s="752"/>
      <c r="DT63" s="752"/>
      <c r="DU63" s="753"/>
      <c r="DV63" s="748"/>
      <c r="DW63" s="749"/>
      <c r="DX63" s="749"/>
      <c r="DY63" s="749"/>
      <c r="DZ63" s="754"/>
      <c r="EA63" s="89"/>
    </row>
    <row r="64" spans="1:131" ht="26.25" customHeight="1" x14ac:dyDescent="0.15">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748"/>
      <c r="BT64" s="749"/>
      <c r="BU64" s="749"/>
      <c r="BV64" s="749"/>
      <c r="BW64" s="749"/>
      <c r="BX64" s="749"/>
      <c r="BY64" s="749"/>
      <c r="BZ64" s="749"/>
      <c r="CA64" s="749"/>
      <c r="CB64" s="749"/>
      <c r="CC64" s="749"/>
      <c r="CD64" s="749"/>
      <c r="CE64" s="749"/>
      <c r="CF64" s="749"/>
      <c r="CG64" s="750"/>
      <c r="CH64" s="751"/>
      <c r="CI64" s="752"/>
      <c r="CJ64" s="752"/>
      <c r="CK64" s="752"/>
      <c r="CL64" s="753"/>
      <c r="CM64" s="751"/>
      <c r="CN64" s="752"/>
      <c r="CO64" s="752"/>
      <c r="CP64" s="752"/>
      <c r="CQ64" s="753"/>
      <c r="CR64" s="751"/>
      <c r="CS64" s="752"/>
      <c r="CT64" s="752"/>
      <c r="CU64" s="752"/>
      <c r="CV64" s="753"/>
      <c r="CW64" s="751"/>
      <c r="CX64" s="752"/>
      <c r="CY64" s="752"/>
      <c r="CZ64" s="752"/>
      <c r="DA64" s="753"/>
      <c r="DB64" s="751"/>
      <c r="DC64" s="752"/>
      <c r="DD64" s="752"/>
      <c r="DE64" s="752"/>
      <c r="DF64" s="753"/>
      <c r="DG64" s="751"/>
      <c r="DH64" s="752"/>
      <c r="DI64" s="752"/>
      <c r="DJ64" s="752"/>
      <c r="DK64" s="753"/>
      <c r="DL64" s="751"/>
      <c r="DM64" s="752"/>
      <c r="DN64" s="752"/>
      <c r="DO64" s="752"/>
      <c r="DP64" s="753"/>
      <c r="DQ64" s="751"/>
      <c r="DR64" s="752"/>
      <c r="DS64" s="752"/>
      <c r="DT64" s="752"/>
      <c r="DU64" s="753"/>
      <c r="DV64" s="748"/>
      <c r="DW64" s="749"/>
      <c r="DX64" s="749"/>
      <c r="DY64" s="749"/>
      <c r="DZ64" s="754"/>
      <c r="EA64" s="89"/>
    </row>
    <row r="65" spans="1:131" ht="26.25" customHeight="1" thickBot="1" x14ac:dyDescent="0.2">
      <c r="A65" s="91" t="s">
        <v>348</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748"/>
      <c r="BT65" s="749"/>
      <c r="BU65" s="749"/>
      <c r="BV65" s="749"/>
      <c r="BW65" s="749"/>
      <c r="BX65" s="749"/>
      <c r="BY65" s="749"/>
      <c r="BZ65" s="749"/>
      <c r="CA65" s="749"/>
      <c r="CB65" s="749"/>
      <c r="CC65" s="749"/>
      <c r="CD65" s="749"/>
      <c r="CE65" s="749"/>
      <c r="CF65" s="749"/>
      <c r="CG65" s="750"/>
      <c r="CH65" s="751"/>
      <c r="CI65" s="752"/>
      <c r="CJ65" s="752"/>
      <c r="CK65" s="752"/>
      <c r="CL65" s="753"/>
      <c r="CM65" s="751"/>
      <c r="CN65" s="752"/>
      <c r="CO65" s="752"/>
      <c r="CP65" s="752"/>
      <c r="CQ65" s="753"/>
      <c r="CR65" s="751"/>
      <c r="CS65" s="752"/>
      <c r="CT65" s="752"/>
      <c r="CU65" s="752"/>
      <c r="CV65" s="753"/>
      <c r="CW65" s="751"/>
      <c r="CX65" s="752"/>
      <c r="CY65" s="752"/>
      <c r="CZ65" s="752"/>
      <c r="DA65" s="753"/>
      <c r="DB65" s="751"/>
      <c r="DC65" s="752"/>
      <c r="DD65" s="752"/>
      <c r="DE65" s="752"/>
      <c r="DF65" s="753"/>
      <c r="DG65" s="751"/>
      <c r="DH65" s="752"/>
      <c r="DI65" s="752"/>
      <c r="DJ65" s="752"/>
      <c r="DK65" s="753"/>
      <c r="DL65" s="751"/>
      <c r="DM65" s="752"/>
      <c r="DN65" s="752"/>
      <c r="DO65" s="752"/>
      <c r="DP65" s="753"/>
      <c r="DQ65" s="751"/>
      <c r="DR65" s="752"/>
      <c r="DS65" s="752"/>
      <c r="DT65" s="752"/>
      <c r="DU65" s="753"/>
      <c r="DV65" s="748"/>
      <c r="DW65" s="749"/>
      <c r="DX65" s="749"/>
      <c r="DY65" s="749"/>
      <c r="DZ65" s="754"/>
      <c r="EA65" s="89"/>
    </row>
    <row r="66" spans="1:131" ht="26.25" customHeight="1" x14ac:dyDescent="0.15">
      <c r="A66" s="702" t="s">
        <v>349</v>
      </c>
      <c r="B66" s="703"/>
      <c r="C66" s="703"/>
      <c r="D66" s="703"/>
      <c r="E66" s="703"/>
      <c r="F66" s="703"/>
      <c r="G66" s="703"/>
      <c r="H66" s="703"/>
      <c r="I66" s="703"/>
      <c r="J66" s="703"/>
      <c r="K66" s="703"/>
      <c r="L66" s="703"/>
      <c r="M66" s="703"/>
      <c r="N66" s="703"/>
      <c r="O66" s="703"/>
      <c r="P66" s="704"/>
      <c r="Q66" s="708" t="s">
        <v>330</v>
      </c>
      <c r="R66" s="709"/>
      <c r="S66" s="709"/>
      <c r="T66" s="709"/>
      <c r="U66" s="710"/>
      <c r="V66" s="708" t="s">
        <v>331</v>
      </c>
      <c r="W66" s="709"/>
      <c r="X66" s="709"/>
      <c r="Y66" s="709"/>
      <c r="Z66" s="710"/>
      <c r="AA66" s="708" t="s">
        <v>332</v>
      </c>
      <c r="AB66" s="709"/>
      <c r="AC66" s="709"/>
      <c r="AD66" s="709"/>
      <c r="AE66" s="710"/>
      <c r="AF66" s="829" t="s">
        <v>333</v>
      </c>
      <c r="AG66" s="790"/>
      <c r="AH66" s="790"/>
      <c r="AI66" s="790"/>
      <c r="AJ66" s="830"/>
      <c r="AK66" s="708" t="s">
        <v>334</v>
      </c>
      <c r="AL66" s="703"/>
      <c r="AM66" s="703"/>
      <c r="AN66" s="703"/>
      <c r="AO66" s="704"/>
      <c r="AP66" s="708" t="s">
        <v>335</v>
      </c>
      <c r="AQ66" s="709"/>
      <c r="AR66" s="709"/>
      <c r="AS66" s="709"/>
      <c r="AT66" s="710"/>
      <c r="AU66" s="708" t="s">
        <v>350</v>
      </c>
      <c r="AV66" s="709"/>
      <c r="AW66" s="709"/>
      <c r="AX66" s="709"/>
      <c r="AY66" s="710"/>
      <c r="AZ66" s="708" t="s">
        <v>307</v>
      </c>
      <c r="BA66" s="709"/>
      <c r="BB66" s="709"/>
      <c r="BC66" s="709"/>
      <c r="BD66" s="715"/>
      <c r="BE66" s="101"/>
      <c r="BF66" s="101"/>
      <c r="BG66" s="101"/>
      <c r="BH66" s="101"/>
      <c r="BI66" s="101"/>
      <c r="BJ66" s="101"/>
      <c r="BK66" s="101"/>
      <c r="BL66" s="101"/>
      <c r="BM66" s="101"/>
      <c r="BN66" s="101"/>
      <c r="BO66" s="101"/>
      <c r="BP66" s="101"/>
      <c r="BQ66" s="98">
        <v>60</v>
      </c>
      <c r="BR66" s="103"/>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89"/>
    </row>
    <row r="67" spans="1:131" ht="26.25" customHeight="1" thickBot="1" x14ac:dyDescent="0.2">
      <c r="A67" s="705"/>
      <c r="B67" s="706"/>
      <c r="C67" s="706"/>
      <c r="D67" s="706"/>
      <c r="E67" s="706"/>
      <c r="F67" s="706"/>
      <c r="G67" s="706"/>
      <c r="H67" s="706"/>
      <c r="I67" s="706"/>
      <c r="J67" s="706"/>
      <c r="K67" s="706"/>
      <c r="L67" s="706"/>
      <c r="M67" s="706"/>
      <c r="N67" s="706"/>
      <c r="O67" s="706"/>
      <c r="P67" s="707"/>
      <c r="Q67" s="711"/>
      <c r="R67" s="712"/>
      <c r="S67" s="712"/>
      <c r="T67" s="712"/>
      <c r="U67" s="713"/>
      <c r="V67" s="711"/>
      <c r="W67" s="712"/>
      <c r="X67" s="712"/>
      <c r="Y67" s="712"/>
      <c r="Z67" s="713"/>
      <c r="AA67" s="711"/>
      <c r="AB67" s="712"/>
      <c r="AC67" s="712"/>
      <c r="AD67" s="712"/>
      <c r="AE67" s="713"/>
      <c r="AF67" s="831"/>
      <c r="AG67" s="793"/>
      <c r="AH67" s="793"/>
      <c r="AI67" s="793"/>
      <c r="AJ67" s="832"/>
      <c r="AK67" s="833"/>
      <c r="AL67" s="706"/>
      <c r="AM67" s="706"/>
      <c r="AN67" s="706"/>
      <c r="AO67" s="707"/>
      <c r="AP67" s="711"/>
      <c r="AQ67" s="712"/>
      <c r="AR67" s="712"/>
      <c r="AS67" s="712"/>
      <c r="AT67" s="713"/>
      <c r="AU67" s="711"/>
      <c r="AV67" s="712"/>
      <c r="AW67" s="712"/>
      <c r="AX67" s="712"/>
      <c r="AY67" s="713"/>
      <c r="AZ67" s="711"/>
      <c r="BA67" s="712"/>
      <c r="BB67" s="712"/>
      <c r="BC67" s="712"/>
      <c r="BD67" s="717"/>
      <c r="BE67" s="101"/>
      <c r="BF67" s="101"/>
      <c r="BG67" s="101"/>
      <c r="BH67" s="101"/>
      <c r="BI67" s="101"/>
      <c r="BJ67" s="101"/>
      <c r="BK67" s="101"/>
      <c r="BL67" s="101"/>
      <c r="BM67" s="101"/>
      <c r="BN67" s="101"/>
      <c r="BO67" s="101"/>
      <c r="BP67" s="101"/>
      <c r="BQ67" s="98">
        <v>61</v>
      </c>
      <c r="BR67" s="103"/>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89"/>
    </row>
    <row r="68" spans="1:131" ht="26.25" customHeight="1" thickTop="1" x14ac:dyDescent="0.15">
      <c r="A68" s="96">
        <v>1</v>
      </c>
      <c r="B68" s="844" t="s">
        <v>351</v>
      </c>
      <c r="C68" s="845"/>
      <c r="D68" s="845"/>
      <c r="E68" s="845"/>
      <c r="F68" s="845"/>
      <c r="G68" s="845"/>
      <c r="H68" s="845"/>
      <c r="I68" s="845"/>
      <c r="J68" s="845"/>
      <c r="K68" s="845"/>
      <c r="L68" s="845"/>
      <c r="M68" s="845"/>
      <c r="N68" s="845"/>
      <c r="O68" s="845"/>
      <c r="P68" s="846"/>
      <c r="Q68" s="847">
        <v>1897</v>
      </c>
      <c r="R68" s="841"/>
      <c r="S68" s="841"/>
      <c r="T68" s="841"/>
      <c r="U68" s="841"/>
      <c r="V68" s="841">
        <v>1841</v>
      </c>
      <c r="W68" s="841"/>
      <c r="X68" s="841"/>
      <c r="Y68" s="841"/>
      <c r="Z68" s="841"/>
      <c r="AA68" s="841">
        <v>57</v>
      </c>
      <c r="AB68" s="841"/>
      <c r="AC68" s="841"/>
      <c r="AD68" s="841"/>
      <c r="AE68" s="841"/>
      <c r="AF68" s="841">
        <v>57</v>
      </c>
      <c r="AG68" s="841"/>
      <c r="AH68" s="841"/>
      <c r="AI68" s="841"/>
      <c r="AJ68" s="841"/>
      <c r="AK68" s="841" t="s">
        <v>318</v>
      </c>
      <c r="AL68" s="841"/>
      <c r="AM68" s="841"/>
      <c r="AN68" s="841"/>
      <c r="AO68" s="841"/>
      <c r="AP68" s="841" t="s">
        <v>318</v>
      </c>
      <c r="AQ68" s="841"/>
      <c r="AR68" s="841"/>
      <c r="AS68" s="841"/>
      <c r="AT68" s="841"/>
      <c r="AU68" s="841" t="s">
        <v>318</v>
      </c>
      <c r="AV68" s="841"/>
      <c r="AW68" s="841"/>
      <c r="AX68" s="841"/>
      <c r="AY68" s="841"/>
      <c r="AZ68" s="842"/>
      <c r="BA68" s="842"/>
      <c r="BB68" s="842"/>
      <c r="BC68" s="842"/>
      <c r="BD68" s="843"/>
      <c r="BE68" s="101"/>
      <c r="BF68" s="101"/>
      <c r="BG68" s="101"/>
      <c r="BH68" s="101"/>
      <c r="BI68" s="101"/>
      <c r="BJ68" s="101"/>
      <c r="BK68" s="101"/>
      <c r="BL68" s="101"/>
      <c r="BM68" s="101"/>
      <c r="BN68" s="101"/>
      <c r="BO68" s="101"/>
      <c r="BP68" s="101"/>
      <c r="BQ68" s="98">
        <v>62</v>
      </c>
      <c r="BR68" s="103"/>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89"/>
    </row>
    <row r="69" spans="1:131" ht="26.25" customHeight="1" x14ac:dyDescent="0.15">
      <c r="A69" s="98">
        <v>2</v>
      </c>
      <c r="B69" s="848" t="s">
        <v>352</v>
      </c>
      <c r="C69" s="849"/>
      <c r="D69" s="849"/>
      <c r="E69" s="849"/>
      <c r="F69" s="849"/>
      <c r="G69" s="849"/>
      <c r="H69" s="849"/>
      <c r="I69" s="849"/>
      <c r="J69" s="849"/>
      <c r="K69" s="849"/>
      <c r="L69" s="849"/>
      <c r="M69" s="849"/>
      <c r="N69" s="849"/>
      <c r="O69" s="849"/>
      <c r="P69" s="850"/>
      <c r="Q69" s="851">
        <v>226</v>
      </c>
      <c r="R69" s="805"/>
      <c r="S69" s="805"/>
      <c r="T69" s="805"/>
      <c r="U69" s="805"/>
      <c r="V69" s="805">
        <v>209</v>
      </c>
      <c r="W69" s="805"/>
      <c r="X69" s="805"/>
      <c r="Y69" s="805"/>
      <c r="Z69" s="805"/>
      <c r="AA69" s="805">
        <v>17</v>
      </c>
      <c r="AB69" s="805"/>
      <c r="AC69" s="805"/>
      <c r="AD69" s="805"/>
      <c r="AE69" s="805"/>
      <c r="AF69" s="805">
        <v>17</v>
      </c>
      <c r="AG69" s="805"/>
      <c r="AH69" s="805"/>
      <c r="AI69" s="805"/>
      <c r="AJ69" s="805"/>
      <c r="AK69" s="805" t="s">
        <v>318</v>
      </c>
      <c r="AL69" s="805"/>
      <c r="AM69" s="805"/>
      <c r="AN69" s="805"/>
      <c r="AO69" s="805"/>
      <c r="AP69" s="805" t="s">
        <v>318</v>
      </c>
      <c r="AQ69" s="805"/>
      <c r="AR69" s="805"/>
      <c r="AS69" s="805"/>
      <c r="AT69" s="805"/>
      <c r="AU69" s="805" t="s">
        <v>318</v>
      </c>
      <c r="AV69" s="805"/>
      <c r="AW69" s="805"/>
      <c r="AX69" s="805"/>
      <c r="AY69" s="805"/>
      <c r="AZ69" s="807"/>
      <c r="BA69" s="807"/>
      <c r="BB69" s="807"/>
      <c r="BC69" s="807"/>
      <c r="BD69" s="808"/>
      <c r="BE69" s="101"/>
      <c r="BF69" s="101"/>
      <c r="BG69" s="101"/>
      <c r="BH69" s="101"/>
      <c r="BI69" s="101"/>
      <c r="BJ69" s="101"/>
      <c r="BK69" s="101"/>
      <c r="BL69" s="101"/>
      <c r="BM69" s="101"/>
      <c r="BN69" s="101"/>
      <c r="BO69" s="101"/>
      <c r="BP69" s="101"/>
      <c r="BQ69" s="98">
        <v>63</v>
      </c>
      <c r="BR69" s="103"/>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89"/>
    </row>
    <row r="70" spans="1:131" ht="26.25" customHeight="1" x14ac:dyDescent="0.15">
      <c r="A70" s="98">
        <v>3</v>
      </c>
      <c r="B70" s="848" t="s">
        <v>353</v>
      </c>
      <c r="C70" s="849"/>
      <c r="D70" s="849"/>
      <c r="E70" s="849"/>
      <c r="F70" s="849"/>
      <c r="G70" s="849"/>
      <c r="H70" s="849"/>
      <c r="I70" s="849"/>
      <c r="J70" s="849"/>
      <c r="K70" s="849"/>
      <c r="L70" s="849"/>
      <c r="M70" s="849"/>
      <c r="N70" s="849"/>
      <c r="O70" s="849"/>
      <c r="P70" s="850"/>
      <c r="Q70" s="851">
        <v>5705</v>
      </c>
      <c r="R70" s="805"/>
      <c r="S70" s="805"/>
      <c r="T70" s="805"/>
      <c r="U70" s="805"/>
      <c r="V70" s="805">
        <v>5625</v>
      </c>
      <c r="W70" s="805"/>
      <c r="X70" s="805"/>
      <c r="Y70" s="805"/>
      <c r="Z70" s="805"/>
      <c r="AA70" s="805">
        <v>80</v>
      </c>
      <c r="AB70" s="805"/>
      <c r="AC70" s="805"/>
      <c r="AD70" s="805"/>
      <c r="AE70" s="805"/>
      <c r="AF70" s="805">
        <v>5</v>
      </c>
      <c r="AG70" s="805"/>
      <c r="AH70" s="805"/>
      <c r="AI70" s="805"/>
      <c r="AJ70" s="805"/>
      <c r="AK70" s="805">
        <v>110</v>
      </c>
      <c r="AL70" s="805"/>
      <c r="AM70" s="805"/>
      <c r="AN70" s="805"/>
      <c r="AO70" s="805"/>
      <c r="AP70" s="805">
        <v>1443</v>
      </c>
      <c r="AQ70" s="805"/>
      <c r="AR70" s="805"/>
      <c r="AS70" s="805"/>
      <c r="AT70" s="805"/>
      <c r="AU70" s="805">
        <v>70</v>
      </c>
      <c r="AV70" s="805"/>
      <c r="AW70" s="805"/>
      <c r="AX70" s="805"/>
      <c r="AY70" s="805"/>
      <c r="AZ70" s="807"/>
      <c r="BA70" s="807"/>
      <c r="BB70" s="807"/>
      <c r="BC70" s="807"/>
      <c r="BD70" s="808"/>
      <c r="BE70" s="101"/>
      <c r="BF70" s="101"/>
      <c r="BG70" s="101"/>
      <c r="BH70" s="101"/>
      <c r="BI70" s="101"/>
      <c r="BJ70" s="101"/>
      <c r="BK70" s="101"/>
      <c r="BL70" s="101"/>
      <c r="BM70" s="101"/>
      <c r="BN70" s="101"/>
      <c r="BO70" s="101"/>
      <c r="BP70" s="101"/>
      <c r="BQ70" s="98">
        <v>64</v>
      </c>
      <c r="BR70" s="103"/>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89"/>
    </row>
    <row r="71" spans="1:131" ht="26.25" customHeight="1" x14ac:dyDescent="0.15">
      <c r="A71" s="98">
        <v>4</v>
      </c>
      <c r="B71" s="848" t="s">
        <v>354</v>
      </c>
      <c r="C71" s="849"/>
      <c r="D71" s="849"/>
      <c r="E71" s="849"/>
      <c r="F71" s="849"/>
      <c r="G71" s="849"/>
      <c r="H71" s="849"/>
      <c r="I71" s="849"/>
      <c r="J71" s="849"/>
      <c r="K71" s="849"/>
      <c r="L71" s="849"/>
      <c r="M71" s="849"/>
      <c r="N71" s="849"/>
      <c r="O71" s="849"/>
      <c r="P71" s="850"/>
      <c r="Q71" s="851">
        <v>563</v>
      </c>
      <c r="R71" s="805"/>
      <c r="S71" s="805"/>
      <c r="T71" s="805"/>
      <c r="U71" s="805"/>
      <c r="V71" s="805">
        <v>559</v>
      </c>
      <c r="W71" s="805"/>
      <c r="X71" s="805"/>
      <c r="Y71" s="805"/>
      <c r="Z71" s="805"/>
      <c r="AA71" s="805">
        <v>4</v>
      </c>
      <c r="AB71" s="805"/>
      <c r="AC71" s="805"/>
      <c r="AD71" s="805"/>
      <c r="AE71" s="805"/>
      <c r="AF71" s="805">
        <v>4</v>
      </c>
      <c r="AG71" s="805"/>
      <c r="AH71" s="805"/>
      <c r="AI71" s="805"/>
      <c r="AJ71" s="805"/>
      <c r="AK71" s="805">
        <v>41</v>
      </c>
      <c r="AL71" s="805"/>
      <c r="AM71" s="805"/>
      <c r="AN71" s="805"/>
      <c r="AO71" s="805"/>
      <c r="AP71" s="805" t="s">
        <v>318</v>
      </c>
      <c r="AQ71" s="805"/>
      <c r="AR71" s="805"/>
      <c r="AS71" s="805"/>
      <c r="AT71" s="805"/>
      <c r="AU71" s="805" t="s">
        <v>318</v>
      </c>
      <c r="AV71" s="805"/>
      <c r="AW71" s="805"/>
      <c r="AX71" s="805"/>
      <c r="AY71" s="805"/>
      <c r="AZ71" s="807" t="s">
        <v>355</v>
      </c>
      <c r="BA71" s="807"/>
      <c r="BB71" s="807"/>
      <c r="BC71" s="807"/>
      <c r="BD71" s="808"/>
      <c r="BE71" s="101"/>
      <c r="BF71" s="101"/>
      <c r="BG71" s="101"/>
      <c r="BH71" s="101"/>
      <c r="BI71" s="101"/>
      <c r="BJ71" s="101"/>
      <c r="BK71" s="101"/>
      <c r="BL71" s="101"/>
      <c r="BM71" s="101"/>
      <c r="BN71" s="101"/>
      <c r="BO71" s="101"/>
      <c r="BP71" s="101"/>
      <c r="BQ71" s="98">
        <v>65</v>
      </c>
      <c r="BR71" s="103"/>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89"/>
    </row>
    <row r="72" spans="1:131" ht="26.25" customHeight="1" x14ac:dyDescent="0.15">
      <c r="A72" s="98">
        <v>5</v>
      </c>
      <c r="B72" s="848" t="s">
        <v>354</v>
      </c>
      <c r="C72" s="849"/>
      <c r="D72" s="849"/>
      <c r="E72" s="849"/>
      <c r="F72" s="849"/>
      <c r="G72" s="849"/>
      <c r="H72" s="849"/>
      <c r="I72" s="849"/>
      <c r="J72" s="849"/>
      <c r="K72" s="849"/>
      <c r="L72" s="849"/>
      <c r="M72" s="849"/>
      <c r="N72" s="849"/>
      <c r="O72" s="849"/>
      <c r="P72" s="850"/>
      <c r="Q72" s="851">
        <v>3410</v>
      </c>
      <c r="R72" s="805"/>
      <c r="S72" s="805"/>
      <c r="T72" s="805"/>
      <c r="U72" s="805"/>
      <c r="V72" s="805">
        <v>3210</v>
      </c>
      <c r="W72" s="805"/>
      <c r="X72" s="805"/>
      <c r="Y72" s="805"/>
      <c r="Z72" s="805"/>
      <c r="AA72" s="805">
        <v>200</v>
      </c>
      <c r="AB72" s="805"/>
      <c r="AC72" s="805"/>
      <c r="AD72" s="805"/>
      <c r="AE72" s="805"/>
      <c r="AF72" s="805">
        <v>200</v>
      </c>
      <c r="AG72" s="805"/>
      <c r="AH72" s="805"/>
      <c r="AI72" s="805"/>
      <c r="AJ72" s="805"/>
      <c r="AK72" s="805">
        <v>445</v>
      </c>
      <c r="AL72" s="805"/>
      <c r="AM72" s="805"/>
      <c r="AN72" s="805"/>
      <c r="AO72" s="805"/>
      <c r="AP72" s="805" t="s">
        <v>318</v>
      </c>
      <c r="AQ72" s="805"/>
      <c r="AR72" s="805"/>
      <c r="AS72" s="805"/>
      <c r="AT72" s="805"/>
      <c r="AU72" s="805" t="s">
        <v>318</v>
      </c>
      <c r="AV72" s="805"/>
      <c r="AW72" s="805"/>
      <c r="AX72" s="805"/>
      <c r="AY72" s="805"/>
      <c r="AZ72" s="807" t="s">
        <v>356</v>
      </c>
      <c r="BA72" s="807"/>
      <c r="BB72" s="807"/>
      <c r="BC72" s="807"/>
      <c r="BD72" s="808"/>
      <c r="BE72" s="101"/>
      <c r="BF72" s="101"/>
      <c r="BG72" s="101"/>
      <c r="BH72" s="101"/>
      <c r="BI72" s="101"/>
      <c r="BJ72" s="101"/>
      <c r="BK72" s="101"/>
      <c r="BL72" s="101"/>
      <c r="BM72" s="101"/>
      <c r="BN72" s="101"/>
      <c r="BO72" s="101"/>
      <c r="BP72" s="101"/>
      <c r="BQ72" s="98">
        <v>66</v>
      </c>
      <c r="BR72" s="103"/>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89"/>
    </row>
    <row r="73" spans="1:131" ht="26.25" customHeight="1" x14ac:dyDescent="0.15">
      <c r="A73" s="98">
        <v>6</v>
      </c>
      <c r="B73" s="848" t="s">
        <v>357</v>
      </c>
      <c r="C73" s="849"/>
      <c r="D73" s="849"/>
      <c r="E73" s="849"/>
      <c r="F73" s="849"/>
      <c r="G73" s="849"/>
      <c r="H73" s="849"/>
      <c r="I73" s="849"/>
      <c r="J73" s="849"/>
      <c r="K73" s="849"/>
      <c r="L73" s="849"/>
      <c r="M73" s="849"/>
      <c r="N73" s="849"/>
      <c r="O73" s="849"/>
      <c r="P73" s="850"/>
      <c r="Q73" s="851">
        <v>115</v>
      </c>
      <c r="R73" s="805"/>
      <c r="S73" s="805"/>
      <c r="T73" s="805"/>
      <c r="U73" s="805"/>
      <c r="V73" s="805">
        <v>107</v>
      </c>
      <c r="W73" s="805"/>
      <c r="X73" s="805"/>
      <c r="Y73" s="805"/>
      <c r="Z73" s="805"/>
      <c r="AA73" s="805">
        <v>8</v>
      </c>
      <c r="AB73" s="805"/>
      <c r="AC73" s="805"/>
      <c r="AD73" s="805"/>
      <c r="AE73" s="805"/>
      <c r="AF73" s="805">
        <v>2</v>
      </c>
      <c r="AG73" s="805"/>
      <c r="AH73" s="805"/>
      <c r="AI73" s="805"/>
      <c r="AJ73" s="805"/>
      <c r="AK73" s="805">
        <v>34</v>
      </c>
      <c r="AL73" s="805"/>
      <c r="AM73" s="805"/>
      <c r="AN73" s="805"/>
      <c r="AO73" s="805"/>
      <c r="AP73" s="805" t="s">
        <v>318</v>
      </c>
      <c r="AQ73" s="805"/>
      <c r="AR73" s="805"/>
      <c r="AS73" s="805"/>
      <c r="AT73" s="805"/>
      <c r="AU73" s="805" t="s">
        <v>318</v>
      </c>
      <c r="AV73" s="805"/>
      <c r="AW73" s="805"/>
      <c r="AX73" s="805"/>
      <c r="AY73" s="805"/>
      <c r="AZ73" s="807" t="s">
        <v>355</v>
      </c>
      <c r="BA73" s="807"/>
      <c r="BB73" s="807"/>
      <c r="BC73" s="807"/>
      <c r="BD73" s="808"/>
      <c r="BE73" s="101"/>
      <c r="BF73" s="101"/>
      <c r="BG73" s="101"/>
      <c r="BH73" s="101"/>
      <c r="BI73" s="101"/>
      <c r="BJ73" s="101"/>
      <c r="BK73" s="101"/>
      <c r="BL73" s="101"/>
      <c r="BM73" s="101"/>
      <c r="BN73" s="101"/>
      <c r="BO73" s="101"/>
      <c r="BP73" s="101"/>
      <c r="BQ73" s="98">
        <v>67</v>
      </c>
      <c r="BR73" s="103"/>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89"/>
    </row>
    <row r="74" spans="1:131" ht="26.25" customHeight="1" x14ac:dyDescent="0.15">
      <c r="A74" s="98">
        <v>7</v>
      </c>
      <c r="B74" s="848" t="s">
        <v>357</v>
      </c>
      <c r="C74" s="849"/>
      <c r="D74" s="849"/>
      <c r="E74" s="849"/>
      <c r="F74" s="849"/>
      <c r="G74" s="849"/>
      <c r="H74" s="849"/>
      <c r="I74" s="849"/>
      <c r="J74" s="849"/>
      <c r="K74" s="849"/>
      <c r="L74" s="849"/>
      <c r="M74" s="849"/>
      <c r="N74" s="849"/>
      <c r="O74" s="849"/>
      <c r="P74" s="850"/>
      <c r="Q74" s="851">
        <v>88193</v>
      </c>
      <c r="R74" s="805"/>
      <c r="S74" s="805"/>
      <c r="T74" s="805"/>
      <c r="U74" s="805"/>
      <c r="V74" s="805">
        <v>87571</v>
      </c>
      <c r="W74" s="805"/>
      <c r="X74" s="805"/>
      <c r="Y74" s="805"/>
      <c r="Z74" s="805"/>
      <c r="AA74" s="805">
        <v>622</v>
      </c>
      <c r="AB74" s="805"/>
      <c r="AC74" s="805"/>
      <c r="AD74" s="805"/>
      <c r="AE74" s="805"/>
      <c r="AF74" s="805">
        <v>284</v>
      </c>
      <c r="AG74" s="805"/>
      <c r="AH74" s="805"/>
      <c r="AI74" s="805"/>
      <c r="AJ74" s="805"/>
      <c r="AK74" s="805">
        <v>242</v>
      </c>
      <c r="AL74" s="805"/>
      <c r="AM74" s="805"/>
      <c r="AN74" s="805"/>
      <c r="AO74" s="805"/>
      <c r="AP74" s="805" t="s">
        <v>318</v>
      </c>
      <c r="AQ74" s="805"/>
      <c r="AR74" s="805"/>
      <c r="AS74" s="805"/>
      <c r="AT74" s="805"/>
      <c r="AU74" s="805" t="s">
        <v>318</v>
      </c>
      <c r="AV74" s="805"/>
      <c r="AW74" s="805"/>
      <c r="AX74" s="805"/>
      <c r="AY74" s="805"/>
      <c r="AZ74" s="807" t="s">
        <v>356</v>
      </c>
      <c r="BA74" s="807"/>
      <c r="BB74" s="807"/>
      <c r="BC74" s="807"/>
      <c r="BD74" s="808"/>
      <c r="BE74" s="101"/>
      <c r="BF74" s="101"/>
      <c r="BG74" s="101"/>
      <c r="BH74" s="101"/>
      <c r="BI74" s="101"/>
      <c r="BJ74" s="101"/>
      <c r="BK74" s="101"/>
      <c r="BL74" s="101"/>
      <c r="BM74" s="101"/>
      <c r="BN74" s="101"/>
      <c r="BO74" s="101"/>
      <c r="BP74" s="101"/>
      <c r="BQ74" s="98">
        <v>68</v>
      </c>
      <c r="BR74" s="103"/>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89"/>
    </row>
    <row r="75" spans="1:131" ht="26.25" customHeight="1" x14ac:dyDescent="0.15">
      <c r="A75" s="98">
        <v>8</v>
      </c>
      <c r="B75" s="848" t="s">
        <v>358</v>
      </c>
      <c r="C75" s="849"/>
      <c r="D75" s="849"/>
      <c r="E75" s="849"/>
      <c r="F75" s="849"/>
      <c r="G75" s="849"/>
      <c r="H75" s="849"/>
      <c r="I75" s="849"/>
      <c r="J75" s="849"/>
      <c r="K75" s="849"/>
      <c r="L75" s="849"/>
      <c r="M75" s="849"/>
      <c r="N75" s="849"/>
      <c r="O75" s="849"/>
      <c r="P75" s="850"/>
      <c r="Q75" s="852">
        <v>2045</v>
      </c>
      <c r="R75" s="853"/>
      <c r="S75" s="853"/>
      <c r="T75" s="853"/>
      <c r="U75" s="809"/>
      <c r="V75" s="854">
        <v>1972</v>
      </c>
      <c r="W75" s="853"/>
      <c r="X75" s="853"/>
      <c r="Y75" s="853"/>
      <c r="Z75" s="809"/>
      <c r="AA75" s="854">
        <v>74</v>
      </c>
      <c r="AB75" s="853"/>
      <c r="AC75" s="853"/>
      <c r="AD75" s="853"/>
      <c r="AE75" s="809"/>
      <c r="AF75" s="854">
        <v>1251</v>
      </c>
      <c r="AG75" s="853"/>
      <c r="AH75" s="853"/>
      <c r="AI75" s="853"/>
      <c r="AJ75" s="809"/>
      <c r="AK75" s="854">
        <v>435</v>
      </c>
      <c r="AL75" s="853"/>
      <c r="AM75" s="853"/>
      <c r="AN75" s="853"/>
      <c r="AO75" s="809"/>
      <c r="AP75" s="854" t="s">
        <v>318</v>
      </c>
      <c r="AQ75" s="853"/>
      <c r="AR75" s="853"/>
      <c r="AS75" s="853"/>
      <c r="AT75" s="809"/>
      <c r="AU75" s="854" t="s">
        <v>318</v>
      </c>
      <c r="AV75" s="853"/>
      <c r="AW75" s="853"/>
      <c r="AX75" s="853"/>
      <c r="AY75" s="809"/>
      <c r="AZ75" s="807"/>
      <c r="BA75" s="807"/>
      <c r="BB75" s="807"/>
      <c r="BC75" s="807"/>
      <c r="BD75" s="808"/>
      <c r="BE75" s="101"/>
      <c r="BF75" s="101"/>
      <c r="BG75" s="101"/>
      <c r="BH75" s="101"/>
      <c r="BI75" s="101"/>
      <c r="BJ75" s="101"/>
      <c r="BK75" s="101"/>
      <c r="BL75" s="101"/>
      <c r="BM75" s="101"/>
      <c r="BN75" s="101"/>
      <c r="BO75" s="101"/>
      <c r="BP75" s="101"/>
      <c r="BQ75" s="98">
        <v>69</v>
      </c>
      <c r="BR75" s="103"/>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89"/>
    </row>
    <row r="76" spans="1:131" ht="26.25" customHeight="1" x14ac:dyDescent="0.15">
      <c r="A76" s="98">
        <v>9</v>
      </c>
      <c r="B76" s="848"/>
      <c r="C76" s="849"/>
      <c r="D76" s="849"/>
      <c r="E76" s="849"/>
      <c r="F76" s="849"/>
      <c r="G76" s="849"/>
      <c r="H76" s="849"/>
      <c r="I76" s="849"/>
      <c r="J76" s="849"/>
      <c r="K76" s="849"/>
      <c r="L76" s="849"/>
      <c r="M76" s="849"/>
      <c r="N76" s="849"/>
      <c r="O76" s="849"/>
      <c r="P76" s="850"/>
      <c r="Q76" s="852"/>
      <c r="R76" s="853"/>
      <c r="S76" s="853"/>
      <c r="T76" s="853"/>
      <c r="U76" s="809"/>
      <c r="V76" s="854"/>
      <c r="W76" s="853"/>
      <c r="X76" s="853"/>
      <c r="Y76" s="853"/>
      <c r="Z76" s="809"/>
      <c r="AA76" s="854"/>
      <c r="AB76" s="853"/>
      <c r="AC76" s="853"/>
      <c r="AD76" s="853"/>
      <c r="AE76" s="809"/>
      <c r="AF76" s="854"/>
      <c r="AG76" s="853"/>
      <c r="AH76" s="853"/>
      <c r="AI76" s="853"/>
      <c r="AJ76" s="809"/>
      <c r="AK76" s="854"/>
      <c r="AL76" s="853"/>
      <c r="AM76" s="853"/>
      <c r="AN76" s="853"/>
      <c r="AO76" s="809"/>
      <c r="AP76" s="854"/>
      <c r="AQ76" s="853"/>
      <c r="AR76" s="853"/>
      <c r="AS76" s="853"/>
      <c r="AT76" s="809"/>
      <c r="AU76" s="854"/>
      <c r="AV76" s="853"/>
      <c r="AW76" s="853"/>
      <c r="AX76" s="853"/>
      <c r="AY76" s="809"/>
      <c r="AZ76" s="807"/>
      <c r="BA76" s="807"/>
      <c r="BB76" s="807"/>
      <c r="BC76" s="807"/>
      <c r="BD76" s="808"/>
      <c r="BE76" s="101"/>
      <c r="BF76" s="101"/>
      <c r="BG76" s="101"/>
      <c r="BH76" s="101"/>
      <c r="BI76" s="101"/>
      <c r="BJ76" s="101"/>
      <c r="BK76" s="101"/>
      <c r="BL76" s="101"/>
      <c r="BM76" s="101"/>
      <c r="BN76" s="101"/>
      <c r="BO76" s="101"/>
      <c r="BP76" s="101"/>
      <c r="BQ76" s="98">
        <v>70</v>
      </c>
      <c r="BR76" s="103"/>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89"/>
    </row>
    <row r="77" spans="1:131" ht="26.25" customHeight="1" x14ac:dyDescent="0.15">
      <c r="A77" s="98">
        <v>10</v>
      </c>
      <c r="B77" s="848"/>
      <c r="C77" s="849"/>
      <c r="D77" s="849"/>
      <c r="E77" s="849"/>
      <c r="F77" s="849"/>
      <c r="G77" s="849"/>
      <c r="H77" s="849"/>
      <c r="I77" s="849"/>
      <c r="J77" s="849"/>
      <c r="K77" s="849"/>
      <c r="L77" s="849"/>
      <c r="M77" s="849"/>
      <c r="N77" s="849"/>
      <c r="O77" s="849"/>
      <c r="P77" s="850"/>
      <c r="Q77" s="852"/>
      <c r="R77" s="853"/>
      <c r="S77" s="853"/>
      <c r="T77" s="853"/>
      <c r="U77" s="809"/>
      <c r="V77" s="854"/>
      <c r="W77" s="853"/>
      <c r="X77" s="853"/>
      <c r="Y77" s="853"/>
      <c r="Z77" s="809"/>
      <c r="AA77" s="854"/>
      <c r="AB77" s="853"/>
      <c r="AC77" s="853"/>
      <c r="AD77" s="853"/>
      <c r="AE77" s="809"/>
      <c r="AF77" s="854"/>
      <c r="AG77" s="853"/>
      <c r="AH77" s="853"/>
      <c r="AI77" s="853"/>
      <c r="AJ77" s="809"/>
      <c r="AK77" s="854"/>
      <c r="AL77" s="853"/>
      <c r="AM77" s="853"/>
      <c r="AN77" s="853"/>
      <c r="AO77" s="809"/>
      <c r="AP77" s="854"/>
      <c r="AQ77" s="853"/>
      <c r="AR77" s="853"/>
      <c r="AS77" s="853"/>
      <c r="AT77" s="809"/>
      <c r="AU77" s="854"/>
      <c r="AV77" s="853"/>
      <c r="AW77" s="853"/>
      <c r="AX77" s="853"/>
      <c r="AY77" s="809"/>
      <c r="AZ77" s="807"/>
      <c r="BA77" s="807"/>
      <c r="BB77" s="807"/>
      <c r="BC77" s="807"/>
      <c r="BD77" s="808"/>
      <c r="BE77" s="101"/>
      <c r="BF77" s="101"/>
      <c r="BG77" s="101"/>
      <c r="BH77" s="101"/>
      <c r="BI77" s="101"/>
      <c r="BJ77" s="101"/>
      <c r="BK77" s="101"/>
      <c r="BL77" s="101"/>
      <c r="BM77" s="101"/>
      <c r="BN77" s="101"/>
      <c r="BO77" s="101"/>
      <c r="BP77" s="101"/>
      <c r="BQ77" s="98">
        <v>71</v>
      </c>
      <c r="BR77" s="103"/>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89"/>
    </row>
    <row r="78" spans="1:131" ht="26.25" customHeight="1" x14ac:dyDescent="0.15">
      <c r="A78" s="98">
        <v>11</v>
      </c>
      <c r="B78" s="848"/>
      <c r="C78" s="849"/>
      <c r="D78" s="849"/>
      <c r="E78" s="849"/>
      <c r="F78" s="849"/>
      <c r="G78" s="849"/>
      <c r="H78" s="849"/>
      <c r="I78" s="849"/>
      <c r="J78" s="849"/>
      <c r="K78" s="849"/>
      <c r="L78" s="849"/>
      <c r="M78" s="849"/>
      <c r="N78" s="849"/>
      <c r="O78" s="849"/>
      <c r="P78" s="850"/>
      <c r="Q78" s="851"/>
      <c r="R78" s="805"/>
      <c r="S78" s="805"/>
      <c r="T78" s="805"/>
      <c r="U78" s="805"/>
      <c r="V78" s="805"/>
      <c r="W78" s="805"/>
      <c r="X78" s="805"/>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5"/>
      <c r="AY78" s="805"/>
      <c r="AZ78" s="807"/>
      <c r="BA78" s="807"/>
      <c r="BB78" s="807"/>
      <c r="BC78" s="807"/>
      <c r="BD78" s="808"/>
      <c r="BE78" s="101"/>
      <c r="BF78" s="101"/>
      <c r="BG78" s="101"/>
      <c r="BH78" s="101"/>
      <c r="BI78" s="101"/>
      <c r="BJ78" s="89"/>
      <c r="BK78" s="89"/>
      <c r="BL78" s="89"/>
      <c r="BM78" s="89"/>
      <c r="BN78" s="89"/>
      <c r="BO78" s="101"/>
      <c r="BP78" s="101"/>
      <c r="BQ78" s="98">
        <v>72</v>
      </c>
      <c r="BR78" s="103"/>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89"/>
    </row>
    <row r="79" spans="1:131" ht="26.25" customHeight="1" x14ac:dyDescent="0.15">
      <c r="A79" s="98">
        <v>12</v>
      </c>
      <c r="B79" s="848"/>
      <c r="C79" s="849"/>
      <c r="D79" s="849"/>
      <c r="E79" s="849"/>
      <c r="F79" s="849"/>
      <c r="G79" s="849"/>
      <c r="H79" s="849"/>
      <c r="I79" s="849"/>
      <c r="J79" s="849"/>
      <c r="K79" s="849"/>
      <c r="L79" s="849"/>
      <c r="M79" s="849"/>
      <c r="N79" s="849"/>
      <c r="O79" s="849"/>
      <c r="P79" s="850"/>
      <c r="Q79" s="851"/>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5"/>
      <c r="AQ79" s="805"/>
      <c r="AR79" s="805"/>
      <c r="AS79" s="805"/>
      <c r="AT79" s="805"/>
      <c r="AU79" s="805"/>
      <c r="AV79" s="805"/>
      <c r="AW79" s="805"/>
      <c r="AX79" s="805"/>
      <c r="AY79" s="805"/>
      <c r="AZ79" s="807"/>
      <c r="BA79" s="807"/>
      <c r="BB79" s="807"/>
      <c r="BC79" s="807"/>
      <c r="BD79" s="808"/>
      <c r="BE79" s="101"/>
      <c r="BF79" s="101"/>
      <c r="BG79" s="101"/>
      <c r="BH79" s="101"/>
      <c r="BI79" s="101"/>
      <c r="BJ79" s="89"/>
      <c r="BK79" s="89"/>
      <c r="BL79" s="89"/>
      <c r="BM79" s="89"/>
      <c r="BN79" s="89"/>
      <c r="BO79" s="101"/>
      <c r="BP79" s="101"/>
      <c r="BQ79" s="98">
        <v>73</v>
      </c>
      <c r="BR79" s="103"/>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89"/>
    </row>
    <row r="80" spans="1:131" ht="26.25" customHeight="1" x14ac:dyDescent="0.15">
      <c r="A80" s="98">
        <v>13</v>
      </c>
      <c r="B80" s="848"/>
      <c r="C80" s="849"/>
      <c r="D80" s="849"/>
      <c r="E80" s="849"/>
      <c r="F80" s="849"/>
      <c r="G80" s="849"/>
      <c r="H80" s="849"/>
      <c r="I80" s="849"/>
      <c r="J80" s="849"/>
      <c r="K80" s="849"/>
      <c r="L80" s="849"/>
      <c r="M80" s="849"/>
      <c r="N80" s="849"/>
      <c r="O80" s="849"/>
      <c r="P80" s="850"/>
      <c r="Q80" s="851"/>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7"/>
      <c r="BA80" s="807"/>
      <c r="BB80" s="807"/>
      <c r="BC80" s="807"/>
      <c r="BD80" s="808"/>
      <c r="BE80" s="101"/>
      <c r="BF80" s="101"/>
      <c r="BG80" s="101"/>
      <c r="BH80" s="101"/>
      <c r="BI80" s="101"/>
      <c r="BJ80" s="101"/>
      <c r="BK80" s="101"/>
      <c r="BL80" s="101"/>
      <c r="BM80" s="101"/>
      <c r="BN80" s="101"/>
      <c r="BO80" s="101"/>
      <c r="BP80" s="101"/>
      <c r="BQ80" s="98">
        <v>74</v>
      </c>
      <c r="BR80" s="103"/>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89"/>
    </row>
    <row r="81" spans="1:131" ht="26.25" customHeight="1" x14ac:dyDescent="0.15">
      <c r="A81" s="98">
        <v>14</v>
      </c>
      <c r="B81" s="848"/>
      <c r="C81" s="849"/>
      <c r="D81" s="849"/>
      <c r="E81" s="849"/>
      <c r="F81" s="849"/>
      <c r="G81" s="849"/>
      <c r="H81" s="849"/>
      <c r="I81" s="849"/>
      <c r="J81" s="849"/>
      <c r="K81" s="849"/>
      <c r="L81" s="849"/>
      <c r="M81" s="849"/>
      <c r="N81" s="849"/>
      <c r="O81" s="849"/>
      <c r="P81" s="850"/>
      <c r="Q81" s="851"/>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7"/>
      <c r="BA81" s="807"/>
      <c r="BB81" s="807"/>
      <c r="BC81" s="807"/>
      <c r="BD81" s="808"/>
      <c r="BE81" s="101"/>
      <c r="BF81" s="101"/>
      <c r="BG81" s="101"/>
      <c r="BH81" s="101"/>
      <c r="BI81" s="101"/>
      <c r="BJ81" s="101"/>
      <c r="BK81" s="101"/>
      <c r="BL81" s="101"/>
      <c r="BM81" s="101"/>
      <c r="BN81" s="101"/>
      <c r="BO81" s="101"/>
      <c r="BP81" s="101"/>
      <c r="BQ81" s="98">
        <v>75</v>
      </c>
      <c r="BR81" s="103"/>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89"/>
    </row>
    <row r="82" spans="1:131" ht="26.25" customHeight="1" x14ac:dyDescent="0.15">
      <c r="A82" s="98">
        <v>15</v>
      </c>
      <c r="B82" s="848"/>
      <c r="C82" s="849"/>
      <c r="D82" s="849"/>
      <c r="E82" s="849"/>
      <c r="F82" s="849"/>
      <c r="G82" s="849"/>
      <c r="H82" s="849"/>
      <c r="I82" s="849"/>
      <c r="J82" s="849"/>
      <c r="K82" s="849"/>
      <c r="L82" s="849"/>
      <c r="M82" s="849"/>
      <c r="N82" s="849"/>
      <c r="O82" s="849"/>
      <c r="P82" s="850"/>
      <c r="Q82" s="851"/>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7"/>
      <c r="BA82" s="807"/>
      <c r="BB82" s="807"/>
      <c r="BC82" s="807"/>
      <c r="BD82" s="808"/>
      <c r="BE82" s="101"/>
      <c r="BF82" s="101"/>
      <c r="BG82" s="101"/>
      <c r="BH82" s="101"/>
      <c r="BI82" s="101"/>
      <c r="BJ82" s="101"/>
      <c r="BK82" s="101"/>
      <c r="BL82" s="101"/>
      <c r="BM82" s="101"/>
      <c r="BN82" s="101"/>
      <c r="BO82" s="101"/>
      <c r="BP82" s="101"/>
      <c r="BQ82" s="98">
        <v>76</v>
      </c>
      <c r="BR82" s="103"/>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89"/>
    </row>
    <row r="83" spans="1:131" ht="26.25" customHeight="1" x14ac:dyDescent="0.15">
      <c r="A83" s="98">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101"/>
      <c r="BF83" s="101"/>
      <c r="BG83" s="101"/>
      <c r="BH83" s="101"/>
      <c r="BI83" s="101"/>
      <c r="BJ83" s="101"/>
      <c r="BK83" s="101"/>
      <c r="BL83" s="101"/>
      <c r="BM83" s="101"/>
      <c r="BN83" s="101"/>
      <c r="BO83" s="101"/>
      <c r="BP83" s="101"/>
      <c r="BQ83" s="98">
        <v>77</v>
      </c>
      <c r="BR83" s="103"/>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89"/>
    </row>
    <row r="84" spans="1:131" ht="26.25" customHeight="1" x14ac:dyDescent="0.15">
      <c r="A84" s="98">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101"/>
      <c r="BF84" s="101"/>
      <c r="BG84" s="101"/>
      <c r="BH84" s="101"/>
      <c r="BI84" s="101"/>
      <c r="BJ84" s="101"/>
      <c r="BK84" s="101"/>
      <c r="BL84" s="101"/>
      <c r="BM84" s="101"/>
      <c r="BN84" s="101"/>
      <c r="BO84" s="101"/>
      <c r="BP84" s="101"/>
      <c r="BQ84" s="98">
        <v>78</v>
      </c>
      <c r="BR84" s="103"/>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89"/>
    </row>
    <row r="85" spans="1:131" ht="26.25" customHeight="1" x14ac:dyDescent="0.15">
      <c r="A85" s="98">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101"/>
      <c r="BF85" s="101"/>
      <c r="BG85" s="101"/>
      <c r="BH85" s="101"/>
      <c r="BI85" s="101"/>
      <c r="BJ85" s="101"/>
      <c r="BK85" s="101"/>
      <c r="BL85" s="101"/>
      <c r="BM85" s="101"/>
      <c r="BN85" s="101"/>
      <c r="BO85" s="101"/>
      <c r="BP85" s="101"/>
      <c r="BQ85" s="98">
        <v>79</v>
      </c>
      <c r="BR85" s="103"/>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89"/>
    </row>
    <row r="86" spans="1:131" ht="26.25" customHeight="1" x14ac:dyDescent="0.15">
      <c r="A86" s="98">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101"/>
      <c r="BF86" s="101"/>
      <c r="BG86" s="101"/>
      <c r="BH86" s="101"/>
      <c r="BI86" s="101"/>
      <c r="BJ86" s="101"/>
      <c r="BK86" s="101"/>
      <c r="BL86" s="101"/>
      <c r="BM86" s="101"/>
      <c r="BN86" s="101"/>
      <c r="BO86" s="101"/>
      <c r="BP86" s="101"/>
      <c r="BQ86" s="98">
        <v>80</v>
      </c>
      <c r="BR86" s="103"/>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89"/>
    </row>
    <row r="87" spans="1:131" ht="26.25" customHeight="1" x14ac:dyDescent="0.15">
      <c r="A87" s="104">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101"/>
      <c r="BF87" s="101"/>
      <c r="BG87" s="101"/>
      <c r="BH87" s="101"/>
      <c r="BI87" s="101"/>
      <c r="BJ87" s="101"/>
      <c r="BK87" s="101"/>
      <c r="BL87" s="101"/>
      <c r="BM87" s="101"/>
      <c r="BN87" s="101"/>
      <c r="BO87" s="101"/>
      <c r="BP87" s="101"/>
      <c r="BQ87" s="98">
        <v>81</v>
      </c>
      <c r="BR87" s="103"/>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89"/>
    </row>
    <row r="88" spans="1:131" ht="26.25" customHeight="1" thickBot="1" x14ac:dyDescent="0.2">
      <c r="A88" s="100" t="s">
        <v>326</v>
      </c>
      <c r="B88" s="764" t="s">
        <v>359</v>
      </c>
      <c r="C88" s="765"/>
      <c r="D88" s="765"/>
      <c r="E88" s="765"/>
      <c r="F88" s="765"/>
      <c r="G88" s="765"/>
      <c r="H88" s="765"/>
      <c r="I88" s="765"/>
      <c r="J88" s="765"/>
      <c r="K88" s="765"/>
      <c r="L88" s="765"/>
      <c r="M88" s="765"/>
      <c r="N88" s="765"/>
      <c r="O88" s="765"/>
      <c r="P88" s="766"/>
      <c r="Q88" s="815"/>
      <c r="R88" s="816"/>
      <c r="S88" s="816"/>
      <c r="T88" s="816"/>
      <c r="U88" s="816"/>
      <c r="V88" s="816"/>
      <c r="W88" s="816"/>
      <c r="X88" s="816"/>
      <c r="Y88" s="816"/>
      <c r="Z88" s="816"/>
      <c r="AA88" s="816"/>
      <c r="AB88" s="816"/>
      <c r="AC88" s="816"/>
      <c r="AD88" s="816"/>
      <c r="AE88" s="816"/>
      <c r="AF88" s="819"/>
      <c r="AG88" s="819"/>
      <c r="AH88" s="819"/>
      <c r="AI88" s="819"/>
      <c r="AJ88" s="819"/>
      <c r="AK88" s="816"/>
      <c r="AL88" s="816"/>
      <c r="AM88" s="816"/>
      <c r="AN88" s="816"/>
      <c r="AO88" s="816"/>
      <c r="AP88" s="819"/>
      <c r="AQ88" s="819"/>
      <c r="AR88" s="819"/>
      <c r="AS88" s="819"/>
      <c r="AT88" s="819"/>
      <c r="AU88" s="819"/>
      <c r="AV88" s="819"/>
      <c r="AW88" s="819"/>
      <c r="AX88" s="819"/>
      <c r="AY88" s="819"/>
      <c r="AZ88" s="824"/>
      <c r="BA88" s="824"/>
      <c r="BB88" s="824"/>
      <c r="BC88" s="824"/>
      <c r="BD88" s="825"/>
      <c r="BE88" s="101"/>
      <c r="BF88" s="101"/>
      <c r="BG88" s="101"/>
      <c r="BH88" s="101"/>
      <c r="BI88" s="101"/>
      <c r="BJ88" s="101"/>
      <c r="BK88" s="101"/>
      <c r="BL88" s="101"/>
      <c r="BM88" s="101"/>
      <c r="BN88" s="101"/>
      <c r="BO88" s="101"/>
      <c r="BP88" s="101"/>
      <c r="BQ88" s="98">
        <v>82</v>
      </c>
      <c r="BR88" s="103"/>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89"/>
    </row>
    <row r="89" spans="1:131" ht="26.25" hidden="1" customHeight="1" x14ac:dyDescent="0.15">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89"/>
    </row>
    <row r="90" spans="1:131" ht="26.25" hidden="1" customHeight="1" x14ac:dyDescent="0.15">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89"/>
    </row>
    <row r="91" spans="1:131" ht="26.25" hidden="1" customHeight="1" x14ac:dyDescent="0.15">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89"/>
    </row>
    <row r="92" spans="1:131" ht="26.25" hidden="1" customHeight="1" x14ac:dyDescent="0.15">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89"/>
    </row>
    <row r="93" spans="1:131" ht="26.25" hidden="1" customHeight="1" x14ac:dyDescent="0.15">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89"/>
    </row>
    <row r="94" spans="1:131" ht="26.25" hidden="1" customHeight="1" x14ac:dyDescent="0.15">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89"/>
    </row>
    <row r="95" spans="1:131" ht="26.25" hidden="1" customHeight="1" x14ac:dyDescent="0.15">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89"/>
    </row>
    <row r="96" spans="1:131" ht="26.25" hidden="1" customHeight="1" x14ac:dyDescent="0.15">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89"/>
    </row>
    <row r="97" spans="1:131" ht="26.25" hidden="1" customHeight="1" x14ac:dyDescent="0.15">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89"/>
    </row>
    <row r="98" spans="1:131" ht="26.25" hidden="1" customHeight="1" x14ac:dyDescent="0.15">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89"/>
    </row>
    <row r="99" spans="1:131" ht="26.25" hidden="1" customHeight="1" x14ac:dyDescent="0.15">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89"/>
    </row>
    <row r="100" spans="1:131" ht="26.25" hidden="1" customHeight="1" x14ac:dyDescent="0.15">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89"/>
    </row>
    <row r="101" spans="1:131" ht="26.25" hidden="1" customHeight="1" x14ac:dyDescent="0.15">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89"/>
    </row>
    <row r="102" spans="1:131" ht="26.25" customHeight="1" thickBot="1" x14ac:dyDescent="0.2">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326</v>
      </c>
      <c r="BR102" s="764" t="s">
        <v>360</v>
      </c>
      <c r="BS102" s="765"/>
      <c r="BT102" s="765"/>
      <c r="BU102" s="765"/>
      <c r="BV102" s="765"/>
      <c r="BW102" s="765"/>
      <c r="BX102" s="765"/>
      <c r="BY102" s="765"/>
      <c r="BZ102" s="765"/>
      <c r="CA102" s="765"/>
      <c r="CB102" s="765"/>
      <c r="CC102" s="765"/>
      <c r="CD102" s="765"/>
      <c r="CE102" s="765"/>
      <c r="CF102" s="765"/>
      <c r="CG102" s="766"/>
      <c r="CH102" s="862"/>
      <c r="CI102" s="863"/>
      <c r="CJ102" s="863"/>
      <c r="CK102" s="863"/>
      <c r="CL102" s="864"/>
      <c r="CM102" s="862"/>
      <c r="CN102" s="863"/>
      <c r="CO102" s="863"/>
      <c r="CP102" s="863"/>
      <c r="CQ102" s="864"/>
      <c r="CR102" s="865"/>
      <c r="CS102" s="827"/>
      <c r="CT102" s="827"/>
      <c r="CU102" s="827"/>
      <c r="CV102" s="866"/>
      <c r="CW102" s="865"/>
      <c r="CX102" s="827"/>
      <c r="CY102" s="827"/>
      <c r="CZ102" s="827"/>
      <c r="DA102" s="866"/>
      <c r="DB102" s="865"/>
      <c r="DC102" s="827"/>
      <c r="DD102" s="827"/>
      <c r="DE102" s="827"/>
      <c r="DF102" s="866"/>
      <c r="DG102" s="865"/>
      <c r="DH102" s="827"/>
      <c r="DI102" s="827"/>
      <c r="DJ102" s="827"/>
      <c r="DK102" s="866"/>
      <c r="DL102" s="865"/>
      <c r="DM102" s="827"/>
      <c r="DN102" s="827"/>
      <c r="DO102" s="827"/>
      <c r="DP102" s="866"/>
      <c r="DQ102" s="865"/>
      <c r="DR102" s="827"/>
      <c r="DS102" s="827"/>
      <c r="DT102" s="827"/>
      <c r="DU102" s="866"/>
      <c r="DV102" s="764"/>
      <c r="DW102" s="765"/>
      <c r="DX102" s="765"/>
      <c r="DY102" s="765"/>
      <c r="DZ102" s="889"/>
      <c r="EA102" s="89"/>
    </row>
    <row r="103" spans="1:131" ht="26.25" customHeight="1" x14ac:dyDescent="0.15">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890" t="s">
        <v>361</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89"/>
    </row>
    <row r="104" spans="1:131" ht="26.25" customHeight="1" x14ac:dyDescent="0.15">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891" t="s">
        <v>362</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89"/>
    </row>
    <row r="105" spans="1:131" ht="11.25" customHeight="1" x14ac:dyDescent="0.15">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93" t="s">
        <v>363</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364</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892" t="s">
        <v>365</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366</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89" customFormat="1" ht="26.25" customHeight="1" x14ac:dyDescent="0.15">
      <c r="A109" s="887" t="s">
        <v>367</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368</v>
      </c>
      <c r="AB109" s="868"/>
      <c r="AC109" s="868"/>
      <c r="AD109" s="868"/>
      <c r="AE109" s="869"/>
      <c r="AF109" s="867" t="s">
        <v>369</v>
      </c>
      <c r="AG109" s="868"/>
      <c r="AH109" s="868"/>
      <c r="AI109" s="868"/>
      <c r="AJ109" s="869"/>
      <c r="AK109" s="867" t="s">
        <v>237</v>
      </c>
      <c r="AL109" s="868"/>
      <c r="AM109" s="868"/>
      <c r="AN109" s="868"/>
      <c r="AO109" s="869"/>
      <c r="AP109" s="867" t="s">
        <v>370</v>
      </c>
      <c r="AQ109" s="868"/>
      <c r="AR109" s="868"/>
      <c r="AS109" s="868"/>
      <c r="AT109" s="870"/>
      <c r="AU109" s="887" t="s">
        <v>367</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368</v>
      </c>
      <c r="BR109" s="868"/>
      <c r="BS109" s="868"/>
      <c r="BT109" s="868"/>
      <c r="BU109" s="869"/>
      <c r="BV109" s="867" t="s">
        <v>369</v>
      </c>
      <c r="BW109" s="868"/>
      <c r="BX109" s="868"/>
      <c r="BY109" s="868"/>
      <c r="BZ109" s="869"/>
      <c r="CA109" s="867" t="s">
        <v>237</v>
      </c>
      <c r="CB109" s="868"/>
      <c r="CC109" s="868"/>
      <c r="CD109" s="868"/>
      <c r="CE109" s="869"/>
      <c r="CF109" s="888" t="s">
        <v>370</v>
      </c>
      <c r="CG109" s="888"/>
      <c r="CH109" s="888"/>
      <c r="CI109" s="888"/>
      <c r="CJ109" s="888"/>
      <c r="CK109" s="867" t="s">
        <v>371</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368</v>
      </c>
      <c r="DH109" s="868"/>
      <c r="DI109" s="868"/>
      <c r="DJ109" s="868"/>
      <c r="DK109" s="869"/>
      <c r="DL109" s="867" t="s">
        <v>369</v>
      </c>
      <c r="DM109" s="868"/>
      <c r="DN109" s="868"/>
      <c r="DO109" s="868"/>
      <c r="DP109" s="869"/>
      <c r="DQ109" s="867" t="s">
        <v>237</v>
      </c>
      <c r="DR109" s="868"/>
      <c r="DS109" s="868"/>
      <c r="DT109" s="868"/>
      <c r="DU109" s="869"/>
      <c r="DV109" s="867" t="s">
        <v>370</v>
      </c>
      <c r="DW109" s="868"/>
      <c r="DX109" s="868"/>
      <c r="DY109" s="868"/>
      <c r="DZ109" s="870"/>
    </row>
    <row r="110" spans="1:131" s="89" customFormat="1" ht="26.25" customHeight="1" x14ac:dyDescent="0.15">
      <c r="A110" s="871" t="s">
        <v>372</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991212</v>
      </c>
      <c r="AB110" s="875"/>
      <c r="AC110" s="875"/>
      <c r="AD110" s="875"/>
      <c r="AE110" s="876"/>
      <c r="AF110" s="877">
        <v>1095824</v>
      </c>
      <c r="AG110" s="875"/>
      <c r="AH110" s="875"/>
      <c r="AI110" s="875"/>
      <c r="AJ110" s="876"/>
      <c r="AK110" s="877">
        <v>1006494</v>
      </c>
      <c r="AL110" s="875"/>
      <c r="AM110" s="875"/>
      <c r="AN110" s="875"/>
      <c r="AO110" s="876"/>
      <c r="AP110" s="878">
        <v>23.7</v>
      </c>
      <c r="AQ110" s="879"/>
      <c r="AR110" s="879"/>
      <c r="AS110" s="879"/>
      <c r="AT110" s="880"/>
      <c r="AU110" s="881" t="s">
        <v>373</v>
      </c>
      <c r="AV110" s="882"/>
      <c r="AW110" s="882"/>
      <c r="AX110" s="882"/>
      <c r="AY110" s="882"/>
      <c r="AZ110" s="904" t="s">
        <v>374</v>
      </c>
      <c r="BA110" s="872"/>
      <c r="BB110" s="872"/>
      <c r="BC110" s="872"/>
      <c r="BD110" s="872"/>
      <c r="BE110" s="872"/>
      <c r="BF110" s="872"/>
      <c r="BG110" s="872"/>
      <c r="BH110" s="872"/>
      <c r="BI110" s="872"/>
      <c r="BJ110" s="872"/>
      <c r="BK110" s="872"/>
      <c r="BL110" s="872"/>
      <c r="BM110" s="872"/>
      <c r="BN110" s="872"/>
      <c r="BO110" s="872"/>
      <c r="BP110" s="873"/>
      <c r="BQ110" s="905">
        <v>5376521</v>
      </c>
      <c r="BR110" s="906"/>
      <c r="BS110" s="906"/>
      <c r="BT110" s="906"/>
      <c r="BU110" s="906"/>
      <c r="BV110" s="906">
        <v>4764872</v>
      </c>
      <c r="BW110" s="906"/>
      <c r="BX110" s="906"/>
      <c r="BY110" s="906"/>
      <c r="BZ110" s="906"/>
      <c r="CA110" s="906">
        <v>4058716</v>
      </c>
      <c r="CB110" s="906"/>
      <c r="CC110" s="906"/>
      <c r="CD110" s="906"/>
      <c r="CE110" s="906"/>
      <c r="CF110" s="919">
        <v>95.7</v>
      </c>
      <c r="CG110" s="920"/>
      <c r="CH110" s="920"/>
      <c r="CI110" s="920"/>
      <c r="CJ110" s="920"/>
      <c r="CK110" s="921" t="s">
        <v>375</v>
      </c>
      <c r="CL110" s="922"/>
      <c r="CM110" s="904" t="s">
        <v>376</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62</v>
      </c>
      <c r="DH110" s="906"/>
      <c r="DI110" s="906"/>
      <c r="DJ110" s="906"/>
      <c r="DK110" s="906"/>
      <c r="DL110" s="906" t="s">
        <v>62</v>
      </c>
      <c r="DM110" s="906"/>
      <c r="DN110" s="906"/>
      <c r="DO110" s="906"/>
      <c r="DP110" s="906"/>
      <c r="DQ110" s="906" t="s">
        <v>62</v>
      </c>
      <c r="DR110" s="906"/>
      <c r="DS110" s="906"/>
      <c r="DT110" s="906"/>
      <c r="DU110" s="906"/>
      <c r="DV110" s="907" t="s">
        <v>62</v>
      </c>
      <c r="DW110" s="907"/>
      <c r="DX110" s="907"/>
      <c r="DY110" s="907"/>
      <c r="DZ110" s="908"/>
    </row>
    <row r="111" spans="1:131" s="89" customFormat="1" ht="26.25" customHeight="1" x14ac:dyDescent="0.15">
      <c r="A111" s="909" t="s">
        <v>377</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62</v>
      </c>
      <c r="AB111" s="913"/>
      <c r="AC111" s="913"/>
      <c r="AD111" s="913"/>
      <c r="AE111" s="914"/>
      <c r="AF111" s="915" t="s">
        <v>62</v>
      </c>
      <c r="AG111" s="913"/>
      <c r="AH111" s="913"/>
      <c r="AI111" s="913"/>
      <c r="AJ111" s="914"/>
      <c r="AK111" s="915" t="s">
        <v>62</v>
      </c>
      <c r="AL111" s="913"/>
      <c r="AM111" s="913"/>
      <c r="AN111" s="913"/>
      <c r="AO111" s="914"/>
      <c r="AP111" s="916" t="s">
        <v>62</v>
      </c>
      <c r="AQ111" s="917"/>
      <c r="AR111" s="917"/>
      <c r="AS111" s="917"/>
      <c r="AT111" s="918"/>
      <c r="AU111" s="883"/>
      <c r="AV111" s="884"/>
      <c r="AW111" s="884"/>
      <c r="AX111" s="884"/>
      <c r="AY111" s="884"/>
      <c r="AZ111" s="897" t="s">
        <v>378</v>
      </c>
      <c r="BA111" s="898"/>
      <c r="BB111" s="898"/>
      <c r="BC111" s="898"/>
      <c r="BD111" s="898"/>
      <c r="BE111" s="898"/>
      <c r="BF111" s="898"/>
      <c r="BG111" s="898"/>
      <c r="BH111" s="898"/>
      <c r="BI111" s="898"/>
      <c r="BJ111" s="898"/>
      <c r="BK111" s="898"/>
      <c r="BL111" s="898"/>
      <c r="BM111" s="898"/>
      <c r="BN111" s="898"/>
      <c r="BO111" s="898"/>
      <c r="BP111" s="899"/>
      <c r="BQ111" s="900" t="s">
        <v>62</v>
      </c>
      <c r="BR111" s="901"/>
      <c r="BS111" s="901"/>
      <c r="BT111" s="901"/>
      <c r="BU111" s="901"/>
      <c r="BV111" s="901" t="s">
        <v>62</v>
      </c>
      <c r="BW111" s="901"/>
      <c r="BX111" s="901"/>
      <c r="BY111" s="901"/>
      <c r="BZ111" s="901"/>
      <c r="CA111" s="901" t="s">
        <v>62</v>
      </c>
      <c r="CB111" s="901"/>
      <c r="CC111" s="901"/>
      <c r="CD111" s="901"/>
      <c r="CE111" s="901"/>
      <c r="CF111" s="895" t="s">
        <v>62</v>
      </c>
      <c r="CG111" s="896"/>
      <c r="CH111" s="896"/>
      <c r="CI111" s="896"/>
      <c r="CJ111" s="896"/>
      <c r="CK111" s="923"/>
      <c r="CL111" s="924"/>
      <c r="CM111" s="897" t="s">
        <v>379</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62</v>
      </c>
      <c r="DH111" s="901"/>
      <c r="DI111" s="901"/>
      <c r="DJ111" s="901"/>
      <c r="DK111" s="901"/>
      <c r="DL111" s="901" t="s">
        <v>62</v>
      </c>
      <c r="DM111" s="901"/>
      <c r="DN111" s="901"/>
      <c r="DO111" s="901"/>
      <c r="DP111" s="901"/>
      <c r="DQ111" s="901" t="s">
        <v>62</v>
      </c>
      <c r="DR111" s="901"/>
      <c r="DS111" s="901"/>
      <c r="DT111" s="901"/>
      <c r="DU111" s="901"/>
      <c r="DV111" s="902" t="s">
        <v>62</v>
      </c>
      <c r="DW111" s="902"/>
      <c r="DX111" s="902"/>
      <c r="DY111" s="902"/>
      <c r="DZ111" s="903"/>
    </row>
    <row r="112" spans="1:131" s="89" customFormat="1" ht="26.25" customHeight="1" x14ac:dyDescent="0.15">
      <c r="A112" s="927" t="s">
        <v>380</v>
      </c>
      <c r="B112" s="928"/>
      <c r="C112" s="898" t="s">
        <v>381</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33" t="s">
        <v>62</v>
      </c>
      <c r="AB112" s="934"/>
      <c r="AC112" s="934"/>
      <c r="AD112" s="934"/>
      <c r="AE112" s="935"/>
      <c r="AF112" s="936" t="s">
        <v>62</v>
      </c>
      <c r="AG112" s="934"/>
      <c r="AH112" s="934"/>
      <c r="AI112" s="934"/>
      <c r="AJ112" s="935"/>
      <c r="AK112" s="936" t="s">
        <v>62</v>
      </c>
      <c r="AL112" s="934"/>
      <c r="AM112" s="934"/>
      <c r="AN112" s="934"/>
      <c r="AO112" s="935"/>
      <c r="AP112" s="937" t="s">
        <v>62</v>
      </c>
      <c r="AQ112" s="938"/>
      <c r="AR112" s="938"/>
      <c r="AS112" s="938"/>
      <c r="AT112" s="939"/>
      <c r="AU112" s="883"/>
      <c r="AV112" s="884"/>
      <c r="AW112" s="884"/>
      <c r="AX112" s="884"/>
      <c r="AY112" s="884"/>
      <c r="AZ112" s="897" t="s">
        <v>382</v>
      </c>
      <c r="BA112" s="898"/>
      <c r="BB112" s="898"/>
      <c r="BC112" s="898"/>
      <c r="BD112" s="898"/>
      <c r="BE112" s="898"/>
      <c r="BF112" s="898"/>
      <c r="BG112" s="898"/>
      <c r="BH112" s="898"/>
      <c r="BI112" s="898"/>
      <c r="BJ112" s="898"/>
      <c r="BK112" s="898"/>
      <c r="BL112" s="898"/>
      <c r="BM112" s="898"/>
      <c r="BN112" s="898"/>
      <c r="BO112" s="898"/>
      <c r="BP112" s="899"/>
      <c r="BQ112" s="900">
        <v>2443382</v>
      </c>
      <c r="BR112" s="901"/>
      <c r="BS112" s="901"/>
      <c r="BT112" s="901"/>
      <c r="BU112" s="901"/>
      <c r="BV112" s="901">
        <v>2347587</v>
      </c>
      <c r="BW112" s="901"/>
      <c r="BX112" s="901"/>
      <c r="BY112" s="901"/>
      <c r="BZ112" s="901"/>
      <c r="CA112" s="901">
        <v>2440231</v>
      </c>
      <c r="CB112" s="901"/>
      <c r="CC112" s="901"/>
      <c r="CD112" s="901"/>
      <c r="CE112" s="901"/>
      <c r="CF112" s="895">
        <v>57.5</v>
      </c>
      <c r="CG112" s="896"/>
      <c r="CH112" s="896"/>
      <c r="CI112" s="896"/>
      <c r="CJ112" s="896"/>
      <c r="CK112" s="923"/>
      <c r="CL112" s="924"/>
      <c r="CM112" s="897" t="s">
        <v>383</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62</v>
      </c>
      <c r="DH112" s="901"/>
      <c r="DI112" s="901"/>
      <c r="DJ112" s="901"/>
      <c r="DK112" s="901"/>
      <c r="DL112" s="901" t="s">
        <v>62</v>
      </c>
      <c r="DM112" s="901"/>
      <c r="DN112" s="901"/>
      <c r="DO112" s="901"/>
      <c r="DP112" s="901"/>
      <c r="DQ112" s="901" t="s">
        <v>62</v>
      </c>
      <c r="DR112" s="901"/>
      <c r="DS112" s="901"/>
      <c r="DT112" s="901"/>
      <c r="DU112" s="901"/>
      <c r="DV112" s="902" t="s">
        <v>62</v>
      </c>
      <c r="DW112" s="902"/>
      <c r="DX112" s="902"/>
      <c r="DY112" s="902"/>
      <c r="DZ112" s="903"/>
    </row>
    <row r="113" spans="1:130" s="89" customFormat="1" ht="26.25" customHeight="1" x14ac:dyDescent="0.15">
      <c r="A113" s="929"/>
      <c r="B113" s="930"/>
      <c r="C113" s="898" t="s">
        <v>384</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12">
        <v>311940</v>
      </c>
      <c r="AB113" s="913"/>
      <c r="AC113" s="913"/>
      <c r="AD113" s="913"/>
      <c r="AE113" s="914"/>
      <c r="AF113" s="915">
        <v>362858</v>
      </c>
      <c r="AG113" s="913"/>
      <c r="AH113" s="913"/>
      <c r="AI113" s="913"/>
      <c r="AJ113" s="914"/>
      <c r="AK113" s="915">
        <v>396928</v>
      </c>
      <c r="AL113" s="913"/>
      <c r="AM113" s="913"/>
      <c r="AN113" s="913"/>
      <c r="AO113" s="914"/>
      <c r="AP113" s="916">
        <v>9.4</v>
      </c>
      <c r="AQ113" s="917"/>
      <c r="AR113" s="917"/>
      <c r="AS113" s="917"/>
      <c r="AT113" s="918"/>
      <c r="AU113" s="883"/>
      <c r="AV113" s="884"/>
      <c r="AW113" s="884"/>
      <c r="AX113" s="884"/>
      <c r="AY113" s="884"/>
      <c r="AZ113" s="897" t="s">
        <v>385</v>
      </c>
      <c r="BA113" s="898"/>
      <c r="BB113" s="898"/>
      <c r="BC113" s="898"/>
      <c r="BD113" s="898"/>
      <c r="BE113" s="898"/>
      <c r="BF113" s="898"/>
      <c r="BG113" s="898"/>
      <c r="BH113" s="898"/>
      <c r="BI113" s="898"/>
      <c r="BJ113" s="898"/>
      <c r="BK113" s="898"/>
      <c r="BL113" s="898"/>
      <c r="BM113" s="898"/>
      <c r="BN113" s="898"/>
      <c r="BO113" s="898"/>
      <c r="BP113" s="899"/>
      <c r="BQ113" s="900">
        <v>81118</v>
      </c>
      <c r="BR113" s="901"/>
      <c r="BS113" s="901"/>
      <c r="BT113" s="901"/>
      <c r="BU113" s="901"/>
      <c r="BV113" s="901">
        <v>72792</v>
      </c>
      <c r="BW113" s="901"/>
      <c r="BX113" s="901"/>
      <c r="BY113" s="901"/>
      <c r="BZ113" s="901"/>
      <c r="CA113" s="901">
        <v>69779</v>
      </c>
      <c r="CB113" s="901"/>
      <c r="CC113" s="901"/>
      <c r="CD113" s="901"/>
      <c r="CE113" s="901"/>
      <c r="CF113" s="895">
        <v>1.6</v>
      </c>
      <c r="CG113" s="896"/>
      <c r="CH113" s="896"/>
      <c r="CI113" s="896"/>
      <c r="CJ113" s="896"/>
      <c r="CK113" s="923"/>
      <c r="CL113" s="924"/>
      <c r="CM113" s="897" t="s">
        <v>386</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33" t="s">
        <v>62</v>
      </c>
      <c r="DH113" s="934"/>
      <c r="DI113" s="934"/>
      <c r="DJ113" s="934"/>
      <c r="DK113" s="935"/>
      <c r="DL113" s="936" t="s">
        <v>62</v>
      </c>
      <c r="DM113" s="934"/>
      <c r="DN113" s="934"/>
      <c r="DO113" s="934"/>
      <c r="DP113" s="935"/>
      <c r="DQ113" s="936" t="s">
        <v>62</v>
      </c>
      <c r="DR113" s="934"/>
      <c r="DS113" s="934"/>
      <c r="DT113" s="934"/>
      <c r="DU113" s="935"/>
      <c r="DV113" s="937" t="s">
        <v>62</v>
      </c>
      <c r="DW113" s="938"/>
      <c r="DX113" s="938"/>
      <c r="DY113" s="938"/>
      <c r="DZ113" s="939"/>
    </row>
    <row r="114" spans="1:130" s="89" customFormat="1" ht="26.25" customHeight="1" x14ac:dyDescent="0.15">
      <c r="A114" s="929"/>
      <c r="B114" s="930"/>
      <c r="C114" s="898" t="s">
        <v>387</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33">
        <v>25780</v>
      </c>
      <c r="AB114" s="934"/>
      <c r="AC114" s="934"/>
      <c r="AD114" s="934"/>
      <c r="AE114" s="935"/>
      <c r="AF114" s="936">
        <v>23098</v>
      </c>
      <c r="AG114" s="934"/>
      <c r="AH114" s="934"/>
      <c r="AI114" s="934"/>
      <c r="AJ114" s="935"/>
      <c r="AK114" s="936">
        <v>25202</v>
      </c>
      <c r="AL114" s="934"/>
      <c r="AM114" s="934"/>
      <c r="AN114" s="934"/>
      <c r="AO114" s="935"/>
      <c r="AP114" s="937">
        <v>0.6</v>
      </c>
      <c r="AQ114" s="938"/>
      <c r="AR114" s="938"/>
      <c r="AS114" s="938"/>
      <c r="AT114" s="939"/>
      <c r="AU114" s="883"/>
      <c r="AV114" s="884"/>
      <c r="AW114" s="884"/>
      <c r="AX114" s="884"/>
      <c r="AY114" s="884"/>
      <c r="AZ114" s="897" t="s">
        <v>388</v>
      </c>
      <c r="BA114" s="898"/>
      <c r="BB114" s="898"/>
      <c r="BC114" s="898"/>
      <c r="BD114" s="898"/>
      <c r="BE114" s="898"/>
      <c r="BF114" s="898"/>
      <c r="BG114" s="898"/>
      <c r="BH114" s="898"/>
      <c r="BI114" s="898"/>
      <c r="BJ114" s="898"/>
      <c r="BK114" s="898"/>
      <c r="BL114" s="898"/>
      <c r="BM114" s="898"/>
      <c r="BN114" s="898"/>
      <c r="BO114" s="898"/>
      <c r="BP114" s="899"/>
      <c r="BQ114" s="900">
        <v>596207</v>
      </c>
      <c r="BR114" s="901"/>
      <c r="BS114" s="901"/>
      <c r="BT114" s="901"/>
      <c r="BU114" s="901"/>
      <c r="BV114" s="901">
        <v>594587</v>
      </c>
      <c r="BW114" s="901"/>
      <c r="BX114" s="901"/>
      <c r="BY114" s="901"/>
      <c r="BZ114" s="901"/>
      <c r="CA114" s="901">
        <v>600566</v>
      </c>
      <c r="CB114" s="901"/>
      <c r="CC114" s="901"/>
      <c r="CD114" s="901"/>
      <c r="CE114" s="901"/>
      <c r="CF114" s="895">
        <v>14.2</v>
      </c>
      <c r="CG114" s="896"/>
      <c r="CH114" s="896"/>
      <c r="CI114" s="896"/>
      <c r="CJ114" s="896"/>
      <c r="CK114" s="923"/>
      <c r="CL114" s="924"/>
      <c r="CM114" s="897" t="s">
        <v>389</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33" t="s">
        <v>62</v>
      </c>
      <c r="DH114" s="934"/>
      <c r="DI114" s="934"/>
      <c r="DJ114" s="934"/>
      <c r="DK114" s="935"/>
      <c r="DL114" s="936" t="s">
        <v>62</v>
      </c>
      <c r="DM114" s="934"/>
      <c r="DN114" s="934"/>
      <c r="DO114" s="934"/>
      <c r="DP114" s="935"/>
      <c r="DQ114" s="936" t="s">
        <v>62</v>
      </c>
      <c r="DR114" s="934"/>
      <c r="DS114" s="934"/>
      <c r="DT114" s="934"/>
      <c r="DU114" s="935"/>
      <c r="DV114" s="937" t="s">
        <v>62</v>
      </c>
      <c r="DW114" s="938"/>
      <c r="DX114" s="938"/>
      <c r="DY114" s="938"/>
      <c r="DZ114" s="939"/>
    </row>
    <row r="115" spans="1:130" s="89" customFormat="1" ht="26.25" customHeight="1" x14ac:dyDescent="0.15">
      <c r="A115" s="929"/>
      <c r="B115" s="930"/>
      <c r="C115" s="898" t="s">
        <v>390</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12" t="s">
        <v>62</v>
      </c>
      <c r="AB115" s="913"/>
      <c r="AC115" s="913"/>
      <c r="AD115" s="913"/>
      <c r="AE115" s="914"/>
      <c r="AF115" s="915" t="s">
        <v>62</v>
      </c>
      <c r="AG115" s="913"/>
      <c r="AH115" s="913"/>
      <c r="AI115" s="913"/>
      <c r="AJ115" s="914"/>
      <c r="AK115" s="915" t="s">
        <v>62</v>
      </c>
      <c r="AL115" s="913"/>
      <c r="AM115" s="913"/>
      <c r="AN115" s="913"/>
      <c r="AO115" s="914"/>
      <c r="AP115" s="916" t="s">
        <v>62</v>
      </c>
      <c r="AQ115" s="917"/>
      <c r="AR115" s="917"/>
      <c r="AS115" s="917"/>
      <c r="AT115" s="918"/>
      <c r="AU115" s="883"/>
      <c r="AV115" s="884"/>
      <c r="AW115" s="884"/>
      <c r="AX115" s="884"/>
      <c r="AY115" s="884"/>
      <c r="AZ115" s="897" t="s">
        <v>391</v>
      </c>
      <c r="BA115" s="898"/>
      <c r="BB115" s="898"/>
      <c r="BC115" s="898"/>
      <c r="BD115" s="898"/>
      <c r="BE115" s="898"/>
      <c r="BF115" s="898"/>
      <c r="BG115" s="898"/>
      <c r="BH115" s="898"/>
      <c r="BI115" s="898"/>
      <c r="BJ115" s="898"/>
      <c r="BK115" s="898"/>
      <c r="BL115" s="898"/>
      <c r="BM115" s="898"/>
      <c r="BN115" s="898"/>
      <c r="BO115" s="898"/>
      <c r="BP115" s="899"/>
      <c r="BQ115" s="900" t="s">
        <v>62</v>
      </c>
      <c r="BR115" s="901"/>
      <c r="BS115" s="901"/>
      <c r="BT115" s="901"/>
      <c r="BU115" s="901"/>
      <c r="BV115" s="901" t="s">
        <v>62</v>
      </c>
      <c r="BW115" s="901"/>
      <c r="BX115" s="901"/>
      <c r="BY115" s="901"/>
      <c r="BZ115" s="901"/>
      <c r="CA115" s="901" t="s">
        <v>62</v>
      </c>
      <c r="CB115" s="901"/>
      <c r="CC115" s="901"/>
      <c r="CD115" s="901"/>
      <c r="CE115" s="901"/>
      <c r="CF115" s="895" t="s">
        <v>62</v>
      </c>
      <c r="CG115" s="896"/>
      <c r="CH115" s="896"/>
      <c r="CI115" s="896"/>
      <c r="CJ115" s="896"/>
      <c r="CK115" s="923"/>
      <c r="CL115" s="924"/>
      <c r="CM115" s="897" t="s">
        <v>392</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33" t="s">
        <v>62</v>
      </c>
      <c r="DH115" s="934"/>
      <c r="DI115" s="934"/>
      <c r="DJ115" s="934"/>
      <c r="DK115" s="935"/>
      <c r="DL115" s="936" t="s">
        <v>62</v>
      </c>
      <c r="DM115" s="934"/>
      <c r="DN115" s="934"/>
      <c r="DO115" s="934"/>
      <c r="DP115" s="935"/>
      <c r="DQ115" s="936" t="s">
        <v>62</v>
      </c>
      <c r="DR115" s="934"/>
      <c r="DS115" s="934"/>
      <c r="DT115" s="934"/>
      <c r="DU115" s="935"/>
      <c r="DV115" s="937" t="s">
        <v>62</v>
      </c>
      <c r="DW115" s="938"/>
      <c r="DX115" s="938"/>
      <c r="DY115" s="938"/>
      <c r="DZ115" s="939"/>
    </row>
    <row r="116" spans="1:130" s="89" customFormat="1" ht="26.25" customHeight="1" x14ac:dyDescent="0.15">
      <c r="A116" s="931"/>
      <c r="B116" s="932"/>
      <c r="C116" s="940" t="s">
        <v>393</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t="s">
        <v>62</v>
      </c>
      <c r="AB116" s="934"/>
      <c r="AC116" s="934"/>
      <c r="AD116" s="934"/>
      <c r="AE116" s="935"/>
      <c r="AF116" s="936" t="s">
        <v>62</v>
      </c>
      <c r="AG116" s="934"/>
      <c r="AH116" s="934"/>
      <c r="AI116" s="934"/>
      <c r="AJ116" s="935"/>
      <c r="AK116" s="936" t="s">
        <v>62</v>
      </c>
      <c r="AL116" s="934"/>
      <c r="AM116" s="934"/>
      <c r="AN116" s="934"/>
      <c r="AO116" s="935"/>
      <c r="AP116" s="937" t="s">
        <v>62</v>
      </c>
      <c r="AQ116" s="938"/>
      <c r="AR116" s="938"/>
      <c r="AS116" s="938"/>
      <c r="AT116" s="939"/>
      <c r="AU116" s="883"/>
      <c r="AV116" s="884"/>
      <c r="AW116" s="884"/>
      <c r="AX116" s="884"/>
      <c r="AY116" s="884"/>
      <c r="AZ116" s="942" t="s">
        <v>394</v>
      </c>
      <c r="BA116" s="943"/>
      <c r="BB116" s="943"/>
      <c r="BC116" s="943"/>
      <c r="BD116" s="943"/>
      <c r="BE116" s="943"/>
      <c r="BF116" s="943"/>
      <c r="BG116" s="943"/>
      <c r="BH116" s="943"/>
      <c r="BI116" s="943"/>
      <c r="BJ116" s="943"/>
      <c r="BK116" s="943"/>
      <c r="BL116" s="943"/>
      <c r="BM116" s="943"/>
      <c r="BN116" s="943"/>
      <c r="BO116" s="943"/>
      <c r="BP116" s="944"/>
      <c r="BQ116" s="900" t="s">
        <v>62</v>
      </c>
      <c r="BR116" s="901"/>
      <c r="BS116" s="901"/>
      <c r="BT116" s="901"/>
      <c r="BU116" s="901"/>
      <c r="BV116" s="901" t="s">
        <v>62</v>
      </c>
      <c r="BW116" s="901"/>
      <c r="BX116" s="901"/>
      <c r="BY116" s="901"/>
      <c r="BZ116" s="901"/>
      <c r="CA116" s="901" t="s">
        <v>62</v>
      </c>
      <c r="CB116" s="901"/>
      <c r="CC116" s="901"/>
      <c r="CD116" s="901"/>
      <c r="CE116" s="901"/>
      <c r="CF116" s="895" t="s">
        <v>62</v>
      </c>
      <c r="CG116" s="896"/>
      <c r="CH116" s="896"/>
      <c r="CI116" s="896"/>
      <c r="CJ116" s="896"/>
      <c r="CK116" s="923"/>
      <c r="CL116" s="924"/>
      <c r="CM116" s="897" t="s">
        <v>395</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33" t="s">
        <v>62</v>
      </c>
      <c r="DH116" s="934"/>
      <c r="DI116" s="934"/>
      <c r="DJ116" s="934"/>
      <c r="DK116" s="935"/>
      <c r="DL116" s="936" t="s">
        <v>62</v>
      </c>
      <c r="DM116" s="934"/>
      <c r="DN116" s="934"/>
      <c r="DO116" s="934"/>
      <c r="DP116" s="935"/>
      <c r="DQ116" s="936" t="s">
        <v>62</v>
      </c>
      <c r="DR116" s="934"/>
      <c r="DS116" s="934"/>
      <c r="DT116" s="934"/>
      <c r="DU116" s="935"/>
      <c r="DV116" s="937" t="s">
        <v>62</v>
      </c>
      <c r="DW116" s="938"/>
      <c r="DX116" s="938"/>
      <c r="DY116" s="938"/>
      <c r="DZ116" s="939"/>
    </row>
    <row r="117" spans="1:130" s="89" customFormat="1" ht="26.25" customHeight="1" x14ac:dyDescent="0.15">
      <c r="A117" s="887" t="s">
        <v>118</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2" t="s">
        <v>396</v>
      </c>
      <c r="Z117" s="869"/>
      <c r="AA117" s="953">
        <v>1328932</v>
      </c>
      <c r="AB117" s="954"/>
      <c r="AC117" s="954"/>
      <c r="AD117" s="954"/>
      <c r="AE117" s="955"/>
      <c r="AF117" s="956">
        <v>1481780</v>
      </c>
      <c r="AG117" s="954"/>
      <c r="AH117" s="954"/>
      <c r="AI117" s="954"/>
      <c r="AJ117" s="955"/>
      <c r="AK117" s="956">
        <v>1428624</v>
      </c>
      <c r="AL117" s="954"/>
      <c r="AM117" s="954"/>
      <c r="AN117" s="954"/>
      <c r="AO117" s="955"/>
      <c r="AP117" s="957"/>
      <c r="AQ117" s="958"/>
      <c r="AR117" s="958"/>
      <c r="AS117" s="958"/>
      <c r="AT117" s="959"/>
      <c r="AU117" s="883"/>
      <c r="AV117" s="884"/>
      <c r="AW117" s="884"/>
      <c r="AX117" s="884"/>
      <c r="AY117" s="884"/>
      <c r="AZ117" s="949" t="s">
        <v>397</v>
      </c>
      <c r="BA117" s="950"/>
      <c r="BB117" s="950"/>
      <c r="BC117" s="950"/>
      <c r="BD117" s="950"/>
      <c r="BE117" s="950"/>
      <c r="BF117" s="950"/>
      <c r="BG117" s="950"/>
      <c r="BH117" s="950"/>
      <c r="BI117" s="950"/>
      <c r="BJ117" s="950"/>
      <c r="BK117" s="950"/>
      <c r="BL117" s="950"/>
      <c r="BM117" s="950"/>
      <c r="BN117" s="950"/>
      <c r="BO117" s="950"/>
      <c r="BP117" s="951"/>
      <c r="BQ117" s="900" t="s">
        <v>62</v>
      </c>
      <c r="BR117" s="901"/>
      <c r="BS117" s="901"/>
      <c r="BT117" s="901"/>
      <c r="BU117" s="901"/>
      <c r="BV117" s="901" t="s">
        <v>62</v>
      </c>
      <c r="BW117" s="901"/>
      <c r="BX117" s="901"/>
      <c r="BY117" s="901"/>
      <c r="BZ117" s="901"/>
      <c r="CA117" s="901" t="s">
        <v>62</v>
      </c>
      <c r="CB117" s="901"/>
      <c r="CC117" s="901"/>
      <c r="CD117" s="901"/>
      <c r="CE117" s="901"/>
      <c r="CF117" s="895" t="s">
        <v>62</v>
      </c>
      <c r="CG117" s="896"/>
      <c r="CH117" s="896"/>
      <c r="CI117" s="896"/>
      <c r="CJ117" s="896"/>
      <c r="CK117" s="923"/>
      <c r="CL117" s="924"/>
      <c r="CM117" s="897" t="s">
        <v>398</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33" t="s">
        <v>62</v>
      </c>
      <c r="DH117" s="934"/>
      <c r="DI117" s="934"/>
      <c r="DJ117" s="934"/>
      <c r="DK117" s="935"/>
      <c r="DL117" s="936" t="s">
        <v>62</v>
      </c>
      <c r="DM117" s="934"/>
      <c r="DN117" s="934"/>
      <c r="DO117" s="934"/>
      <c r="DP117" s="935"/>
      <c r="DQ117" s="936" t="s">
        <v>62</v>
      </c>
      <c r="DR117" s="934"/>
      <c r="DS117" s="934"/>
      <c r="DT117" s="934"/>
      <c r="DU117" s="935"/>
      <c r="DV117" s="937" t="s">
        <v>62</v>
      </c>
      <c r="DW117" s="938"/>
      <c r="DX117" s="938"/>
      <c r="DY117" s="938"/>
      <c r="DZ117" s="939"/>
    </row>
    <row r="118" spans="1:130" s="89" customFormat="1" ht="26.25" customHeight="1" x14ac:dyDescent="0.15">
      <c r="A118" s="887" t="s">
        <v>371</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368</v>
      </c>
      <c r="AB118" s="868"/>
      <c r="AC118" s="868"/>
      <c r="AD118" s="868"/>
      <c r="AE118" s="869"/>
      <c r="AF118" s="867" t="s">
        <v>369</v>
      </c>
      <c r="AG118" s="868"/>
      <c r="AH118" s="868"/>
      <c r="AI118" s="868"/>
      <c r="AJ118" s="869"/>
      <c r="AK118" s="867" t="s">
        <v>237</v>
      </c>
      <c r="AL118" s="868"/>
      <c r="AM118" s="868"/>
      <c r="AN118" s="868"/>
      <c r="AO118" s="869"/>
      <c r="AP118" s="945" t="s">
        <v>370</v>
      </c>
      <c r="AQ118" s="946"/>
      <c r="AR118" s="946"/>
      <c r="AS118" s="946"/>
      <c r="AT118" s="947"/>
      <c r="AU118" s="883"/>
      <c r="AV118" s="884"/>
      <c r="AW118" s="884"/>
      <c r="AX118" s="884"/>
      <c r="AY118" s="884"/>
      <c r="AZ118" s="948" t="s">
        <v>399</v>
      </c>
      <c r="BA118" s="940"/>
      <c r="BB118" s="940"/>
      <c r="BC118" s="940"/>
      <c r="BD118" s="940"/>
      <c r="BE118" s="940"/>
      <c r="BF118" s="940"/>
      <c r="BG118" s="940"/>
      <c r="BH118" s="940"/>
      <c r="BI118" s="940"/>
      <c r="BJ118" s="940"/>
      <c r="BK118" s="940"/>
      <c r="BL118" s="940"/>
      <c r="BM118" s="940"/>
      <c r="BN118" s="940"/>
      <c r="BO118" s="940"/>
      <c r="BP118" s="941"/>
      <c r="BQ118" s="974" t="s">
        <v>62</v>
      </c>
      <c r="BR118" s="975"/>
      <c r="BS118" s="975"/>
      <c r="BT118" s="975"/>
      <c r="BU118" s="975"/>
      <c r="BV118" s="975" t="s">
        <v>62</v>
      </c>
      <c r="BW118" s="975"/>
      <c r="BX118" s="975"/>
      <c r="BY118" s="975"/>
      <c r="BZ118" s="975"/>
      <c r="CA118" s="975" t="s">
        <v>62</v>
      </c>
      <c r="CB118" s="975"/>
      <c r="CC118" s="975"/>
      <c r="CD118" s="975"/>
      <c r="CE118" s="975"/>
      <c r="CF118" s="895" t="s">
        <v>62</v>
      </c>
      <c r="CG118" s="896"/>
      <c r="CH118" s="896"/>
      <c r="CI118" s="896"/>
      <c r="CJ118" s="896"/>
      <c r="CK118" s="923"/>
      <c r="CL118" s="924"/>
      <c r="CM118" s="897" t="s">
        <v>400</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33" t="s">
        <v>62</v>
      </c>
      <c r="DH118" s="934"/>
      <c r="DI118" s="934"/>
      <c r="DJ118" s="934"/>
      <c r="DK118" s="935"/>
      <c r="DL118" s="936" t="s">
        <v>62</v>
      </c>
      <c r="DM118" s="934"/>
      <c r="DN118" s="934"/>
      <c r="DO118" s="934"/>
      <c r="DP118" s="935"/>
      <c r="DQ118" s="936" t="s">
        <v>62</v>
      </c>
      <c r="DR118" s="934"/>
      <c r="DS118" s="934"/>
      <c r="DT118" s="934"/>
      <c r="DU118" s="935"/>
      <c r="DV118" s="937" t="s">
        <v>62</v>
      </c>
      <c r="DW118" s="938"/>
      <c r="DX118" s="938"/>
      <c r="DY118" s="938"/>
      <c r="DZ118" s="939"/>
    </row>
    <row r="119" spans="1:130" s="89" customFormat="1" ht="26.25" customHeight="1" x14ac:dyDescent="0.15">
      <c r="A119" s="1032" t="s">
        <v>375</v>
      </c>
      <c r="B119" s="922"/>
      <c r="C119" s="904" t="s">
        <v>376</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62</v>
      </c>
      <c r="AB119" s="875"/>
      <c r="AC119" s="875"/>
      <c r="AD119" s="875"/>
      <c r="AE119" s="876"/>
      <c r="AF119" s="877" t="s">
        <v>62</v>
      </c>
      <c r="AG119" s="875"/>
      <c r="AH119" s="875"/>
      <c r="AI119" s="875"/>
      <c r="AJ119" s="876"/>
      <c r="AK119" s="877" t="s">
        <v>62</v>
      </c>
      <c r="AL119" s="875"/>
      <c r="AM119" s="875"/>
      <c r="AN119" s="875"/>
      <c r="AO119" s="876"/>
      <c r="AP119" s="878" t="s">
        <v>62</v>
      </c>
      <c r="AQ119" s="879"/>
      <c r="AR119" s="879"/>
      <c r="AS119" s="879"/>
      <c r="AT119" s="880"/>
      <c r="AU119" s="885"/>
      <c r="AV119" s="886"/>
      <c r="AW119" s="886"/>
      <c r="AX119" s="886"/>
      <c r="AY119" s="886"/>
      <c r="AZ119" s="112" t="s">
        <v>118</v>
      </c>
      <c r="BA119" s="112"/>
      <c r="BB119" s="112"/>
      <c r="BC119" s="112"/>
      <c r="BD119" s="112"/>
      <c r="BE119" s="112"/>
      <c r="BF119" s="112"/>
      <c r="BG119" s="112"/>
      <c r="BH119" s="112"/>
      <c r="BI119" s="112"/>
      <c r="BJ119" s="112"/>
      <c r="BK119" s="112"/>
      <c r="BL119" s="112"/>
      <c r="BM119" s="112"/>
      <c r="BN119" s="112"/>
      <c r="BO119" s="952" t="s">
        <v>401</v>
      </c>
      <c r="BP119" s="980"/>
      <c r="BQ119" s="974">
        <v>8497228</v>
      </c>
      <c r="BR119" s="975"/>
      <c r="BS119" s="975"/>
      <c r="BT119" s="975"/>
      <c r="BU119" s="975"/>
      <c r="BV119" s="975">
        <v>7779838</v>
      </c>
      <c r="BW119" s="975"/>
      <c r="BX119" s="975"/>
      <c r="BY119" s="975"/>
      <c r="BZ119" s="975"/>
      <c r="CA119" s="975">
        <v>7169292</v>
      </c>
      <c r="CB119" s="975"/>
      <c r="CC119" s="975"/>
      <c r="CD119" s="975"/>
      <c r="CE119" s="975"/>
      <c r="CF119" s="976"/>
      <c r="CG119" s="977"/>
      <c r="CH119" s="977"/>
      <c r="CI119" s="977"/>
      <c r="CJ119" s="978"/>
      <c r="CK119" s="925"/>
      <c r="CL119" s="926"/>
      <c r="CM119" s="948" t="s">
        <v>402</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79" t="s">
        <v>62</v>
      </c>
      <c r="DH119" s="961"/>
      <c r="DI119" s="961"/>
      <c r="DJ119" s="961"/>
      <c r="DK119" s="962"/>
      <c r="DL119" s="960" t="s">
        <v>62</v>
      </c>
      <c r="DM119" s="961"/>
      <c r="DN119" s="961"/>
      <c r="DO119" s="961"/>
      <c r="DP119" s="962"/>
      <c r="DQ119" s="960" t="s">
        <v>62</v>
      </c>
      <c r="DR119" s="961"/>
      <c r="DS119" s="961"/>
      <c r="DT119" s="961"/>
      <c r="DU119" s="962"/>
      <c r="DV119" s="963" t="s">
        <v>62</v>
      </c>
      <c r="DW119" s="964"/>
      <c r="DX119" s="964"/>
      <c r="DY119" s="964"/>
      <c r="DZ119" s="965"/>
    </row>
    <row r="120" spans="1:130" s="89" customFormat="1" ht="26.25" customHeight="1" x14ac:dyDescent="0.15">
      <c r="A120" s="1033"/>
      <c r="B120" s="924"/>
      <c r="C120" s="897" t="s">
        <v>379</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33" t="s">
        <v>62</v>
      </c>
      <c r="AB120" s="934"/>
      <c r="AC120" s="934"/>
      <c r="AD120" s="934"/>
      <c r="AE120" s="935"/>
      <c r="AF120" s="936" t="s">
        <v>62</v>
      </c>
      <c r="AG120" s="934"/>
      <c r="AH120" s="934"/>
      <c r="AI120" s="934"/>
      <c r="AJ120" s="935"/>
      <c r="AK120" s="936" t="s">
        <v>62</v>
      </c>
      <c r="AL120" s="934"/>
      <c r="AM120" s="934"/>
      <c r="AN120" s="934"/>
      <c r="AO120" s="935"/>
      <c r="AP120" s="937" t="s">
        <v>62</v>
      </c>
      <c r="AQ120" s="938"/>
      <c r="AR120" s="938"/>
      <c r="AS120" s="938"/>
      <c r="AT120" s="939"/>
      <c r="AU120" s="966" t="s">
        <v>403</v>
      </c>
      <c r="AV120" s="967"/>
      <c r="AW120" s="967"/>
      <c r="AX120" s="967"/>
      <c r="AY120" s="968"/>
      <c r="AZ120" s="904" t="s">
        <v>404</v>
      </c>
      <c r="BA120" s="872"/>
      <c r="BB120" s="872"/>
      <c r="BC120" s="872"/>
      <c r="BD120" s="872"/>
      <c r="BE120" s="872"/>
      <c r="BF120" s="872"/>
      <c r="BG120" s="872"/>
      <c r="BH120" s="872"/>
      <c r="BI120" s="872"/>
      <c r="BJ120" s="872"/>
      <c r="BK120" s="872"/>
      <c r="BL120" s="872"/>
      <c r="BM120" s="872"/>
      <c r="BN120" s="872"/>
      <c r="BO120" s="872"/>
      <c r="BP120" s="873"/>
      <c r="BQ120" s="905">
        <v>3289551</v>
      </c>
      <c r="BR120" s="906"/>
      <c r="BS120" s="906"/>
      <c r="BT120" s="906"/>
      <c r="BU120" s="906"/>
      <c r="BV120" s="906">
        <v>3399747</v>
      </c>
      <c r="BW120" s="906"/>
      <c r="BX120" s="906"/>
      <c r="BY120" s="906"/>
      <c r="BZ120" s="906"/>
      <c r="CA120" s="906">
        <v>3625295</v>
      </c>
      <c r="CB120" s="906"/>
      <c r="CC120" s="906"/>
      <c r="CD120" s="906"/>
      <c r="CE120" s="906"/>
      <c r="CF120" s="919">
        <v>85.5</v>
      </c>
      <c r="CG120" s="920"/>
      <c r="CH120" s="920"/>
      <c r="CI120" s="920"/>
      <c r="CJ120" s="920"/>
      <c r="CK120" s="981" t="s">
        <v>405</v>
      </c>
      <c r="CL120" s="982"/>
      <c r="CM120" s="982"/>
      <c r="CN120" s="982"/>
      <c r="CO120" s="983"/>
      <c r="CP120" s="989" t="s">
        <v>342</v>
      </c>
      <c r="CQ120" s="990"/>
      <c r="CR120" s="990"/>
      <c r="CS120" s="990"/>
      <c r="CT120" s="990"/>
      <c r="CU120" s="990"/>
      <c r="CV120" s="990"/>
      <c r="CW120" s="990"/>
      <c r="CX120" s="990"/>
      <c r="CY120" s="990"/>
      <c r="CZ120" s="990"/>
      <c r="DA120" s="990"/>
      <c r="DB120" s="990"/>
      <c r="DC120" s="990"/>
      <c r="DD120" s="990"/>
      <c r="DE120" s="990"/>
      <c r="DF120" s="991"/>
      <c r="DG120" s="905">
        <v>1816017</v>
      </c>
      <c r="DH120" s="906"/>
      <c r="DI120" s="906"/>
      <c r="DJ120" s="906"/>
      <c r="DK120" s="906"/>
      <c r="DL120" s="906">
        <v>1524497</v>
      </c>
      <c r="DM120" s="906"/>
      <c r="DN120" s="906"/>
      <c r="DO120" s="906"/>
      <c r="DP120" s="906"/>
      <c r="DQ120" s="906">
        <v>1381706</v>
      </c>
      <c r="DR120" s="906"/>
      <c r="DS120" s="906"/>
      <c r="DT120" s="906"/>
      <c r="DU120" s="906"/>
      <c r="DV120" s="907">
        <v>32.6</v>
      </c>
      <c r="DW120" s="907"/>
      <c r="DX120" s="907"/>
      <c r="DY120" s="907"/>
      <c r="DZ120" s="908"/>
    </row>
    <row r="121" spans="1:130" s="89" customFormat="1" ht="26.25" customHeight="1" x14ac:dyDescent="0.15">
      <c r="A121" s="1033"/>
      <c r="B121" s="924"/>
      <c r="C121" s="949" t="s">
        <v>406</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933" t="s">
        <v>62</v>
      </c>
      <c r="AB121" s="934"/>
      <c r="AC121" s="934"/>
      <c r="AD121" s="934"/>
      <c r="AE121" s="935"/>
      <c r="AF121" s="936" t="s">
        <v>62</v>
      </c>
      <c r="AG121" s="934"/>
      <c r="AH121" s="934"/>
      <c r="AI121" s="934"/>
      <c r="AJ121" s="935"/>
      <c r="AK121" s="936" t="s">
        <v>62</v>
      </c>
      <c r="AL121" s="934"/>
      <c r="AM121" s="934"/>
      <c r="AN121" s="934"/>
      <c r="AO121" s="935"/>
      <c r="AP121" s="937" t="s">
        <v>62</v>
      </c>
      <c r="AQ121" s="938"/>
      <c r="AR121" s="938"/>
      <c r="AS121" s="938"/>
      <c r="AT121" s="939"/>
      <c r="AU121" s="969"/>
      <c r="AV121" s="970"/>
      <c r="AW121" s="970"/>
      <c r="AX121" s="970"/>
      <c r="AY121" s="971"/>
      <c r="AZ121" s="897" t="s">
        <v>407</v>
      </c>
      <c r="BA121" s="898"/>
      <c r="BB121" s="898"/>
      <c r="BC121" s="898"/>
      <c r="BD121" s="898"/>
      <c r="BE121" s="898"/>
      <c r="BF121" s="898"/>
      <c r="BG121" s="898"/>
      <c r="BH121" s="898"/>
      <c r="BI121" s="898"/>
      <c r="BJ121" s="898"/>
      <c r="BK121" s="898"/>
      <c r="BL121" s="898"/>
      <c r="BM121" s="898"/>
      <c r="BN121" s="898"/>
      <c r="BO121" s="898"/>
      <c r="BP121" s="899"/>
      <c r="BQ121" s="900">
        <v>59336</v>
      </c>
      <c r="BR121" s="901"/>
      <c r="BS121" s="901"/>
      <c r="BT121" s="901"/>
      <c r="BU121" s="901"/>
      <c r="BV121" s="901">
        <v>55215</v>
      </c>
      <c r="BW121" s="901"/>
      <c r="BX121" s="901"/>
      <c r="BY121" s="901"/>
      <c r="BZ121" s="901"/>
      <c r="CA121" s="901">
        <v>46948</v>
      </c>
      <c r="CB121" s="901"/>
      <c r="CC121" s="901"/>
      <c r="CD121" s="901"/>
      <c r="CE121" s="901"/>
      <c r="CF121" s="895">
        <v>1.1000000000000001</v>
      </c>
      <c r="CG121" s="896"/>
      <c r="CH121" s="896"/>
      <c r="CI121" s="896"/>
      <c r="CJ121" s="896"/>
      <c r="CK121" s="984"/>
      <c r="CL121" s="985"/>
      <c r="CM121" s="985"/>
      <c r="CN121" s="985"/>
      <c r="CO121" s="986"/>
      <c r="CP121" s="994" t="s">
        <v>340</v>
      </c>
      <c r="CQ121" s="995"/>
      <c r="CR121" s="995"/>
      <c r="CS121" s="995"/>
      <c r="CT121" s="995"/>
      <c r="CU121" s="995"/>
      <c r="CV121" s="995"/>
      <c r="CW121" s="995"/>
      <c r="CX121" s="995"/>
      <c r="CY121" s="995"/>
      <c r="CZ121" s="995"/>
      <c r="DA121" s="995"/>
      <c r="DB121" s="995"/>
      <c r="DC121" s="995"/>
      <c r="DD121" s="995"/>
      <c r="DE121" s="995"/>
      <c r="DF121" s="996"/>
      <c r="DG121" s="900">
        <v>529015</v>
      </c>
      <c r="DH121" s="901"/>
      <c r="DI121" s="901"/>
      <c r="DJ121" s="901"/>
      <c r="DK121" s="901"/>
      <c r="DL121" s="901">
        <v>725828</v>
      </c>
      <c r="DM121" s="901"/>
      <c r="DN121" s="901"/>
      <c r="DO121" s="901"/>
      <c r="DP121" s="901"/>
      <c r="DQ121" s="901">
        <v>971413</v>
      </c>
      <c r="DR121" s="901"/>
      <c r="DS121" s="901"/>
      <c r="DT121" s="901"/>
      <c r="DU121" s="901"/>
      <c r="DV121" s="902">
        <v>22.9</v>
      </c>
      <c r="DW121" s="902"/>
      <c r="DX121" s="902"/>
      <c r="DY121" s="902"/>
      <c r="DZ121" s="903"/>
    </row>
    <row r="122" spans="1:130" s="89" customFormat="1" ht="26.25" customHeight="1" x14ac:dyDescent="0.15">
      <c r="A122" s="1033"/>
      <c r="B122" s="924"/>
      <c r="C122" s="897" t="s">
        <v>389</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33" t="s">
        <v>62</v>
      </c>
      <c r="AB122" s="934"/>
      <c r="AC122" s="934"/>
      <c r="AD122" s="934"/>
      <c r="AE122" s="935"/>
      <c r="AF122" s="936" t="s">
        <v>62</v>
      </c>
      <c r="AG122" s="934"/>
      <c r="AH122" s="934"/>
      <c r="AI122" s="934"/>
      <c r="AJ122" s="935"/>
      <c r="AK122" s="936" t="s">
        <v>62</v>
      </c>
      <c r="AL122" s="934"/>
      <c r="AM122" s="934"/>
      <c r="AN122" s="934"/>
      <c r="AO122" s="935"/>
      <c r="AP122" s="937" t="s">
        <v>62</v>
      </c>
      <c r="AQ122" s="938"/>
      <c r="AR122" s="938"/>
      <c r="AS122" s="938"/>
      <c r="AT122" s="939"/>
      <c r="AU122" s="969"/>
      <c r="AV122" s="970"/>
      <c r="AW122" s="970"/>
      <c r="AX122" s="970"/>
      <c r="AY122" s="971"/>
      <c r="AZ122" s="948" t="s">
        <v>408</v>
      </c>
      <c r="BA122" s="940"/>
      <c r="BB122" s="940"/>
      <c r="BC122" s="940"/>
      <c r="BD122" s="940"/>
      <c r="BE122" s="940"/>
      <c r="BF122" s="940"/>
      <c r="BG122" s="940"/>
      <c r="BH122" s="940"/>
      <c r="BI122" s="940"/>
      <c r="BJ122" s="940"/>
      <c r="BK122" s="940"/>
      <c r="BL122" s="940"/>
      <c r="BM122" s="940"/>
      <c r="BN122" s="940"/>
      <c r="BO122" s="940"/>
      <c r="BP122" s="941"/>
      <c r="BQ122" s="974">
        <v>7947558</v>
      </c>
      <c r="BR122" s="975"/>
      <c r="BS122" s="975"/>
      <c r="BT122" s="975"/>
      <c r="BU122" s="975"/>
      <c r="BV122" s="975">
        <v>7251468</v>
      </c>
      <c r="BW122" s="975"/>
      <c r="BX122" s="975"/>
      <c r="BY122" s="975"/>
      <c r="BZ122" s="975"/>
      <c r="CA122" s="975">
        <v>6473953</v>
      </c>
      <c r="CB122" s="975"/>
      <c r="CC122" s="975"/>
      <c r="CD122" s="975"/>
      <c r="CE122" s="975"/>
      <c r="CF122" s="992">
        <v>152.69999999999999</v>
      </c>
      <c r="CG122" s="993"/>
      <c r="CH122" s="993"/>
      <c r="CI122" s="993"/>
      <c r="CJ122" s="993"/>
      <c r="CK122" s="984"/>
      <c r="CL122" s="985"/>
      <c r="CM122" s="985"/>
      <c r="CN122" s="985"/>
      <c r="CO122" s="986"/>
      <c r="CP122" s="994" t="s">
        <v>345</v>
      </c>
      <c r="CQ122" s="995"/>
      <c r="CR122" s="995"/>
      <c r="CS122" s="995"/>
      <c r="CT122" s="995"/>
      <c r="CU122" s="995"/>
      <c r="CV122" s="995"/>
      <c r="CW122" s="995"/>
      <c r="CX122" s="995"/>
      <c r="CY122" s="995"/>
      <c r="CZ122" s="995"/>
      <c r="DA122" s="995"/>
      <c r="DB122" s="995"/>
      <c r="DC122" s="995"/>
      <c r="DD122" s="995"/>
      <c r="DE122" s="995"/>
      <c r="DF122" s="996"/>
      <c r="DG122" s="900">
        <v>48262</v>
      </c>
      <c r="DH122" s="901"/>
      <c r="DI122" s="901"/>
      <c r="DJ122" s="901"/>
      <c r="DK122" s="901"/>
      <c r="DL122" s="901">
        <v>51266</v>
      </c>
      <c r="DM122" s="901"/>
      <c r="DN122" s="901"/>
      <c r="DO122" s="901"/>
      <c r="DP122" s="901"/>
      <c r="DQ122" s="901">
        <v>45164</v>
      </c>
      <c r="DR122" s="901"/>
      <c r="DS122" s="901"/>
      <c r="DT122" s="901"/>
      <c r="DU122" s="901"/>
      <c r="DV122" s="902">
        <v>1.1000000000000001</v>
      </c>
      <c r="DW122" s="902"/>
      <c r="DX122" s="902"/>
      <c r="DY122" s="902"/>
      <c r="DZ122" s="903"/>
    </row>
    <row r="123" spans="1:130" s="89" customFormat="1" ht="26.25" customHeight="1" x14ac:dyDescent="0.15">
      <c r="A123" s="1033"/>
      <c r="B123" s="924"/>
      <c r="C123" s="897" t="s">
        <v>395</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33" t="s">
        <v>62</v>
      </c>
      <c r="AB123" s="934"/>
      <c r="AC123" s="934"/>
      <c r="AD123" s="934"/>
      <c r="AE123" s="935"/>
      <c r="AF123" s="936" t="s">
        <v>62</v>
      </c>
      <c r="AG123" s="934"/>
      <c r="AH123" s="934"/>
      <c r="AI123" s="934"/>
      <c r="AJ123" s="935"/>
      <c r="AK123" s="936" t="s">
        <v>62</v>
      </c>
      <c r="AL123" s="934"/>
      <c r="AM123" s="934"/>
      <c r="AN123" s="934"/>
      <c r="AO123" s="935"/>
      <c r="AP123" s="937" t="s">
        <v>62</v>
      </c>
      <c r="AQ123" s="938"/>
      <c r="AR123" s="938"/>
      <c r="AS123" s="938"/>
      <c r="AT123" s="939"/>
      <c r="AU123" s="972"/>
      <c r="AV123" s="973"/>
      <c r="AW123" s="973"/>
      <c r="AX123" s="973"/>
      <c r="AY123" s="973"/>
      <c r="AZ123" s="112" t="s">
        <v>118</v>
      </c>
      <c r="BA123" s="112"/>
      <c r="BB123" s="112"/>
      <c r="BC123" s="112"/>
      <c r="BD123" s="112"/>
      <c r="BE123" s="112"/>
      <c r="BF123" s="112"/>
      <c r="BG123" s="112"/>
      <c r="BH123" s="112"/>
      <c r="BI123" s="112"/>
      <c r="BJ123" s="112"/>
      <c r="BK123" s="112"/>
      <c r="BL123" s="112"/>
      <c r="BM123" s="112"/>
      <c r="BN123" s="112"/>
      <c r="BO123" s="952" t="s">
        <v>409</v>
      </c>
      <c r="BP123" s="980"/>
      <c r="BQ123" s="1039">
        <v>11296445</v>
      </c>
      <c r="BR123" s="1006"/>
      <c r="BS123" s="1006"/>
      <c r="BT123" s="1006"/>
      <c r="BU123" s="1006"/>
      <c r="BV123" s="1006">
        <v>10706430</v>
      </c>
      <c r="BW123" s="1006"/>
      <c r="BX123" s="1006"/>
      <c r="BY123" s="1006"/>
      <c r="BZ123" s="1006"/>
      <c r="CA123" s="1006">
        <v>10146196</v>
      </c>
      <c r="CB123" s="1006"/>
      <c r="CC123" s="1006"/>
      <c r="CD123" s="1006"/>
      <c r="CE123" s="1006"/>
      <c r="CF123" s="976"/>
      <c r="CG123" s="977"/>
      <c r="CH123" s="977"/>
      <c r="CI123" s="977"/>
      <c r="CJ123" s="978"/>
      <c r="CK123" s="984"/>
      <c r="CL123" s="985"/>
      <c r="CM123" s="985"/>
      <c r="CN123" s="985"/>
      <c r="CO123" s="986"/>
      <c r="CP123" s="994" t="s">
        <v>343</v>
      </c>
      <c r="CQ123" s="995"/>
      <c r="CR123" s="995"/>
      <c r="CS123" s="995"/>
      <c r="CT123" s="995"/>
      <c r="CU123" s="995"/>
      <c r="CV123" s="995"/>
      <c r="CW123" s="995"/>
      <c r="CX123" s="995"/>
      <c r="CY123" s="995"/>
      <c r="CZ123" s="995"/>
      <c r="DA123" s="995"/>
      <c r="DB123" s="995"/>
      <c r="DC123" s="995"/>
      <c r="DD123" s="995"/>
      <c r="DE123" s="995"/>
      <c r="DF123" s="996"/>
      <c r="DG123" s="933">
        <v>50088</v>
      </c>
      <c r="DH123" s="934"/>
      <c r="DI123" s="934"/>
      <c r="DJ123" s="934"/>
      <c r="DK123" s="935"/>
      <c r="DL123" s="936">
        <v>45996</v>
      </c>
      <c r="DM123" s="934"/>
      <c r="DN123" s="934"/>
      <c r="DO123" s="934"/>
      <c r="DP123" s="935"/>
      <c r="DQ123" s="936">
        <v>41948</v>
      </c>
      <c r="DR123" s="934"/>
      <c r="DS123" s="934"/>
      <c r="DT123" s="934"/>
      <c r="DU123" s="935"/>
      <c r="DV123" s="937">
        <v>1</v>
      </c>
      <c r="DW123" s="938"/>
      <c r="DX123" s="938"/>
      <c r="DY123" s="938"/>
      <c r="DZ123" s="939"/>
    </row>
    <row r="124" spans="1:130" s="89" customFormat="1" ht="26.25" customHeight="1" thickBot="1" x14ac:dyDescent="0.2">
      <c r="A124" s="1033"/>
      <c r="B124" s="924"/>
      <c r="C124" s="897" t="s">
        <v>398</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33" t="s">
        <v>62</v>
      </c>
      <c r="AB124" s="934"/>
      <c r="AC124" s="934"/>
      <c r="AD124" s="934"/>
      <c r="AE124" s="935"/>
      <c r="AF124" s="936" t="s">
        <v>62</v>
      </c>
      <c r="AG124" s="934"/>
      <c r="AH124" s="934"/>
      <c r="AI124" s="934"/>
      <c r="AJ124" s="935"/>
      <c r="AK124" s="936" t="s">
        <v>62</v>
      </c>
      <c r="AL124" s="934"/>
      <c r="AM124" s="934"/>
      <c r="AN124" s="934"/>
      <c r="AO124" s="935"/>
      <c r="AP124" s="937" t="s">
        <v>62</v>
      </c>
      <c r="AQ124" s="938"/>
      <c r="AR124" s="938"/>
      <c r="AS124" s="938"/>
      <c r="AT124" s="939"/>
      <c r="AU124" s="1035" t="s">
        <v>410</v>
      </c>
      <c r="AV124" s="1036"/>
      <c r="AW124" s="1036"/>
      <c r="AX124" s="1036"/>
      <c r="AY124" s="1036"/>
      <c r="AZ124" s="1036"/>
      <c r="BA124" s="1036"/>
      <c r="BB124" s="1036"/>
      <c r="BC124" s="1036"/>
      <c r="BD124" s="1036"/>
      <c r="BE124" s="1036"/>
      <c r="BF124" s="1036"/>
      <c r="BG124" s="1036"/>
      <c r="BH124" s="1036"/>
      <c r="BI124" s="1036"/>
      <c r="BJ124" s="1036"/>
      <c r="BK124" s="1036"/>
      <c r="BL124" s="1036"/>
      <c r="BM124" s="1036"/>
      <c r="BN124" s="1036"/>
      <c r="BO124" s="1036"/>
      <c r="BP124" s="1037"/>
      <c r="BQ124" s="1038" t="s">
        <v>62</v>
      </c>
      <c r="BR124" s="1002"/>
      <c r="BS124" s="1002"/>
      <c r="BT124" s="1002"/>
      <c r="BU124" s="1002"/>
      <c r="BV124" s="1002" t="s">
        <v>62</v>
      </c>
      <c r="BW124" s="1002"/>
      <c r="BX124" s="1002"/>
      <c r="BY124" s="1002"/>
      <c r="BZ124" s="1002"/>
      <c r="CA124" s="1002" t="s">
        <v>62</v>
      </c>
      <c r="CB124" s="1002"/>
      <c r="CC124" s="1002"/>
      <c r="CD124" s="1002"/>
      <c r="CE124" s="1002"/>
      <c r="CF124" s="1003"/>
      <c r="CG124" s="1004"/>
      <c r="CH124" s="1004"/>
      <c r="CI124" s="1004"/>
      <c r="CJ124" s="1005"/>
      <c r="CK124" s="987"/>
      <c r="CL124" s="987"/>
      <c r="CM124" s="987"/>
      <c r="CN124" s="987"/>
      <c r="CO124" s="988"/>
      <c r="CP124" s="994" t="s">
        <v>411</v>
      </c>
      <c r="CQ124" s="995"/>
      <c r="CR124" s="995"/>
      <c r="CS124" s="995"/>
      <c r="CT124" s="995"/>
      <c r="CU124" s="995"/>
      <c r="CV124" s="995"/>
      <c r="CW124" s="995"/>
      <c r="CX124" s="995"/>
      <c r="CY124" s="995"/>
      <c r="CZ124" s="995"/>
      <c r="DA124" s="995"/>
      <c r="DB124" s="995"/>
      <c r="DC124" s="995"/>
      <c r="DD124" s="995"/>
      <c r="DE124" s="995"/>
      <c r="DF124" s="996"/>
      <c r="DG124" s="979" t="s">
        <v>62</v>
      </c>
      <c r="DH124" s="961"/>
      <c r="DI124" s="961"/>
      <c r="DJ124" s="961"/>
      <c r="DK124" s="962"/>
      <c r="DL124" s="960" t="s">
        <v>62</v>
      </c>
      <c r="DM124" s="961"/>
      <c r="DN124" s="961"/>
      <c r="DO124" s="961"/>
      <c r="DP124" s="962"/>
      <c r="DQ124" s="960" t="s">
        <v>62</v>
      </c>
      <c r="DR124" s="961"/>
      <c r="DS124" s="961"/>
      <c r="DT124" s="961"/>
      <c r="DU124" s="962"/>
      <c r="DV124" s="963" t="s">
        <v>62</v>
      </c>
      <c r="DW124" s="964"/>
      <c r="DX124" s="964"/>
      <c r="DY124" s="964"/>
      <c r="DZ124" s="965"/>
    </row>
    <row r="125" spans="1:130" s="89" customFormat="1" ht="26.25" customHeight="1" x14ac:dyDescent="0.15">
      <c r="A125" s="1033"/>
      <c r="B125" s="924"/>
      <c r="C125" s="897" t="s">
        <v>400</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33" t="s">
        <v>62</v>
      </c>
      <c r="AB125" s="934"/>
      <c r="AC125" s="934"/>
      <c r="AD125" s="934"/>
      <c r="AE125" s="935"/>
      <c r="AF125" s="936" t="s">
        <v>62</v>
      </c>
      <c r="AG125" s="934"/>
      <c r="AH125" s="934"/>
      <c r="AI125" s="934"/>
      <c r="AJ125" s="935"/>
      <c r="AK125" s="936" t="s">
        <v>62</v>
      </c>
      <c r="AL125" s="934"/>
      <c r="AM125" s="934"/>
      <c r="AN125" s="934"/>
      <c r="AO125" s="935"/>
      <c r="AP125" s="937" t="s">
        <v>62</v>
      </c>
      <c r="AQ125" s="938"/>
      <c r="AR125" s="938"/>
      <c r="AS125" s="938"/>
      <c r="AT125" s="939"/>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997" t="s">
        <v>412</v>
      </c>
      <c r="CL125" s="982"/>
      <c r="CM125" s="982"/>
      <c r="CN125" s="982"/>
      <c r="CO125" s="983"/>
      <c r="CP125" s="904" t="s">
        <v>413</v>
      </c>
      <c r="CQ125" s="872"/>
      <c r="CR125" s="872"/>
      <c r="CS125" s="872"/>
      <c r="CT125" s="872"/>
      <c r="CU125" s="872"/>
      <c r="CV125" s="872"/>
      <c r="CW125" s="872"/>
      <c r="CX125" s="872"/>
      <c r="CY125" s="872"/>
      <c r="CZ125" s="872"/>
      <c r="DA125" s="872"/>
      <c r="DB125" s="872"/>
      <c r="DC125" s="872"/>
      <c r="DD125" s="872"/>
      <c r="DE125" s="872"/>
      <c r="DF125" s="873"/>
      <c r="DG125" s="905" t="s">
        <v>62</v>
      </c>
      <c r="DH125" s="906"/>
      <c r="DI125" s="906"/>
      <c r="DJ125" s="906"/>
      <c r="DK125" s="906"/>
      <c r="DL125" s="906" t="s">
        <v>62</v>
      </c>
      <c r="DM125" s="906"/>
      <c r="DN125" s="906"/>
      <c r="DO125" s="906"/>
      <c r="DP125" s="906"/>
      <c r="DQ125" s="906" t="s">
        <v>62</v>
      </c>
      <c r="DR125" s="906"/>
      <c r="DS125" s="906"/>
      <c r="DT125" s="906"/>
      <c r="DU125" s="906"/>
      <c r="DV125" s="907" t="s">
        <v>62</v>
      </c>
      <c r="DW125" s="907"/>
      <c r="DX125" s="907"/>
      <c r="DY125" s="907"/>
      <c r="DZ125" s="908"/>
    </row>
    <row r="126" spans="1:130" s="89" customFormat="1" ht="26.25" customHeight="1" thickBot="1" x14ac:dyDescent="0.2">
      <c r="A126" s="1033"/>
      <c r="B126" s="924"/>
      <c r="C126" s="897" t="s">
        <v>402</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33" t="s">
        <v>62</v>
      </c>
      <c r="AB126" s="934"/>
      <c r="AC126" s="934"/>
      <c r="AD126" s="934"/>
      <c r="AE126" s="935"/>
      <c r="AF126" s="936" t="s">
        <v>62</v>
      </c>
      <c r="AG126" s="934"/>
      <c r="AH126" s="934"/>
      <c r="AI126" s="934"/>
      <c r="AJ126" s="935"/>
      <c r="AK126" s="936" t="s">
        <v>62</v>
      </c>
      <c r="AL126" s="934"/>
      <c r="AM126" s="934"/>
      <c r="AN126" s="934"/>
      <c r="AO126" s="935"/>
      <c r="AP126" s="937" t="s">
        <v>62</v>
      </c>
      <c r="AQ126" s="938"/>
      <c r="AR126" s="938"/>
      <c r="AS126" s="938"/>
      <c r="AT126" s="93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8"/>
      <c r="CL126" s="985"/>
      <c r="CM126" s="985"/>
      <c r="CN126" s="985"/>
      <c r="CO126" s="986"/>
      <c r="CP126" s="897" t="s">
        <v>414</v>
      </c>
      <c r="CQ126" s="898"/>
      <c r="CR126" s="898"/>
      <c r="CS126" s="898"/>
      <c r="CT126" s="898"/>
      <c r="CU126" s="898"/>
      <c r="CV126" s="898"/>
      <c r="CW126" s="898"/>
      <c r="CX126" s="898"/>
      <c r="CY126" s="898"/>
      <c r="CZ126" s="898"/>
      <c r="DA126" s="898"/>
      <c r="DB126" s="898"/>
      <c r="DC126" s="898"/>
      <c r="DD126" s="898"/>
      <c r="DE126" s="898"/>
      <c r="DF126" s="899"/>
      <c r="DG126" s="900" t="s">
        <v>62</v>
      </c>
      <c r="DH126" s="901"/>
      <c r="DI126" s="901"/>
      <c r="DJ126" s="901"/>
      <c r="DK126" s="901"/>
      <c r="DL126" s="901" t="s">
        <v>62</v>
      </c>
      <c r="DM126" s="901"/>
      <c r="DN126" s="901"/>
      <c r="DO126" s="901"/>
      <c r="DP126" s="901"/>
      <c r="DQ126" s="901" t="s">
        <v>62</v>
      </c>
      <c r="DR126" s="901"/>
      <c r="DS126" s="901"/>
      <c r="DT126" s="901"/>
      <c r="DU126" s="901"/>
      <c r="DV126" s="902" t="s">
        <v>62</v>
      </c>
      <c r="DW126" s="902"/>
      <c r="DX126" s="902"/>
      <c r="DY126" s="902"/>
      <c r="DZ126" s="903"/>
    </row>
    <row r="127" spans="1:130" s="89" customFormat="1" ht="26.25" customHeight="1" x14ac:dyDescent="0.15">
      <c r="A127" s="1034"/>
      <c r="B127" s="926"/>
      <c r="C127" s="948" t="s">
        <v>415</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t="s">
        <v>62</v>
      </c>
      <c r="AB127" s="934"/>
      <c r="AC127" s="934"/>
      <c r="AD127" s="934"/>
      <c r="AE127" s="935"/>
      <c r="AF127" s="936" t="s">
        <v>62</v>
      </c>
      <c r="AG127" s="934"/>
      <c r="AH127" s="934"/>
      <c r="AI127" s="934"/>
      <c r="AJ127" s="935"/>
      <c r="AK127" s="936" t="s">
        <v>62</v>
      </c>
      <c r="AL127" s="934"/>
      <c r="AM127" s="934"/>
      <c r="AN127" s="934"/>
      <c r="AO127" s="935"/>
      <c r="AP127" s="937" t="s">
        <v>62</v>
      </c>
      <c r="AQ127" s="938"/>
      <c r="AR127" s="938"/>
      <c r="AS127" s="938"/>
      <c r="AT127" s="939"/>
      <c r="AU127" s="91"/>
      <c r="AV127" s="91"/>
      <c r="AW127" s="91"/>
      <c r="AX127" s="1007" t="s">
        <v>416</v>
      </c>
      <c r="AY127" s="1008"/>
      <c r="AZ127" s="1008"/>
      <c r="BA127" s="1008"/>
      <c r="BB127" s="1008"/>
      <c r="BC127" s="1008"/>
      <c r="BD127" s="1008"/>
      <c r="BE127" s="1009"/>
      <c r="BF127" s="1010" t="s">
        <v>417</v>
      </c>
      <c r="BG127" s="1008"/>
      <c r="BH127" s="1008"/>
      <c r="BI127" s="1008"/>
      <c r="BJ127" s="1008"/>
      <c r="BK127" s="1008"/>
      <c r="BL127" s="1009"/>
      <c r="BM127" s="1010" t="s">
        <v>418</v>
      </c>
      <c r="BN127" s="1008"/>
      <c r="BO127" s="1008"/>
      <c r="BP127" s="1008"/>
      <c r="BQ127" s="1008"/>
      <c r="BR127" s="1008"/>
      <c r="BS127" s="1009"/>
      <c r="BT127" s="1010" t="s">
        <v>419</v>
      </c>
      <c r="BU127" s="1008"/>
      <c r="BV127" s="1008"/>
      <c r="BW127" s="1008"/>
      <c r="BX127" s="1008"/>
      <c r="BY127" s="1008"/>
      <c r="BZ127" s="1031"/>
      <c r="CA127" s="91"/>
      <c r="CB127" s="91"/>
      <c r="CC127" s="91"/>
      <c r="CD127" s="114"/>
      <c r="CE127" s="114"/>
      <c r="CF127" s="114"/>
      <c r="CG127" s="91"/>
      <c r="CH127" s="91"/>
      <c r="CI127" s="91"/>
      <c r="CJ127" s="113"/>
      <c r="CK127" s="998"/>
      <c r="CL127" s="985"/>
      <c r="CM127" s="985"/>
      <c r="CN127" s="985"/>
      <c r="CO127" s="986"/>
      <c r="CP127" s="897" t="s">
        <v>420</v>
      </c>
      <c r="CQ127" s="898"/>
      <c r="CR127" s="898"/>
      <c r="CS127" s="898"/>
      <c r="CT127" s="898"/>
      <c r="CU127" s="898"/>
      <c r="CV127" s="898"/>
      <c r="CW127" s="898"/>
      <c r="CX127" s="898"/>
      <c r="CY127" s="898"/>
      <c r="CZ127" s="898"/>
      <c r="DA127" s="898"/>
      <c r="DB127" s="898"/>
      <c r="DC127" s="898"/>
      <c r="DD127" s="898"/>
      <c r="DE127" s="898"/>
      <c r="DF127" s="899"/>
      <c r="DG127" s="900" t="s">
        <v>62</v>
      </c>
      <c r="DH127" s="901"/>
      <c r="DI127" s="901"/>
      <c r="DJ127" s="901"/>
      <c r="DK127" s="901"/>
      <c r="DL127" s="901" t="s">
        <v>62</v>
      </c>
      <c r="DM127" s="901"/>
      <c r="DN127" s="901"/>
      <c r="DO127" s="901"/>
      <c r="DP127" s="901"/>
      <c r="DQ127" s="901" t="s">
        <v>62</v>
      </c>
      <c r="DR127" s="901"/>
      <c r="DS127" s="901"/>
      <c r="DT127" s="901"/>
      <c r="DU127" s="901"/>
      <c r="DV127" s="902" t="s">
        <v>62</v>
      </c>
      <c r="DW127" s="902"/>
      <c r="DX127" s="902"/>
      <c r="DY127" s="902"/>
      <c r="DZ127" s="903"/>
    </row>
    <row r="128" spans="1:130" s="89" customFormat="1" ht="26.25" customHeight="1" thickBot="1" x14ac:dyDescent="0.2">
      <c r="A128" s="1017" t="s">
        <v>421</v>
      </c>
      <c r="B128" s="1018"/>
      <c r="C128" s="1018"/>
      <c r="D128" s="1018"/>
      <c r="E128" s="1018"/>
      <c r="F128" s="1018"/>
      <c r="G128" s="1018"/>
      <c r="H128" s="1018"/>
      <c r="I128" s="1018"/>
      <c r="J128" s="1018"/>
      <c r="K128" s="1018"/>
      <c r="L128" s="1018"/>
      <c r="M128" s="1018"/>
      <c r="N128" s="1018"/>
      <c r="O128" s="1018"/>
      <c r="P128" s="1018"/>
      <c r="Q128" s="1018"/>
      <c r="R128" s="1018"/>
      <c r="S128" s="1018"/>
      <c r="T128" s="1018"/>
      <c r="U128" s="1018"/>
      <c r="V128" s="1018"/>
      <c r="W128" s="1019" t="s">
        <v>422</v>
      </c>
      <c r="X128" s="1019"/>
      <c r="Y128" s="1019"/>
      <c r="Z128" s="1020"/>
      <c r="AA128" s="1021">
        <v>5618</v>
      </c>
      <c r="AB128" s="1022"/>
      <c r="AC128" s="1022"/>
      <c r="AD128" s="1022"/>
      <c r="AE128" s="1023"/>
      <c r="AF128" s="1024">
        <v>7048</v>
      </c>
      <c r="AG128" s="1022"/>
      <c r="AH128" s="1022"/>
      <c r="AI128" s="1022"/>
      <c r="AJ128" s="1023"/>
      <c r="AK128" s="1024">
        <v>7582</v>
      </c>
      <c r="AL128" s="1022"/>
      <c r="AM128" s="1022"/>
      <c r="AN128" s="1022"/>
      <c r="AO128" s="1023"/>
      <c r="AP128" s="1025"/>
      <c r="AQ128" s="1026"/>
      <c r="AR128" s="1026"/>
      <c r="AS128" s="1026"/>
      <c r="AT128" s="1027"/>
      <c r="AU128" s="91"/>
      <c r="AV128" s="91"/>
      <c r="AW128" s="91"/>
      <c r="AX128" s="871" t="s">
        <v>423</v>
      </c>
      <c r="AY128" s="872"/>
      <c r="AZ128" s="872"/>
      <c r="BA128" s="872"/>
      <c r="BB128" s="872"/>
      <c r="BC128" s="872"/>
      <c r="BD128" s="872"/>
      <c r="BE128" s="873"/>
      <c r="BF128" s="1028" t="s">
        <v>62</v>
      </c>
      <c r="BG128" s="1029"/>
      <c r="BH128" s="1029"/>
      <c r="BI128" s="1029"/>
      <c r="BJ128" s="1029"/>
      <c r="BK128" s="1029"/>
      <c r="BL128" s="1030"/>
      <c r="BM128" s="1028">
        <v>14.83</v>
      </c>
      <c r="BN128" s="1029"/>
      <c r="BO128" s="1029"/>
      <c r="BP128" s="1029"/>
      <c r="BQ128" s="1029"/>
      <c r="BR128" s="1029"/>
      <c r="BS128" s="1030"/>
      <c r="BT128" s="1028">
        <v>20</v>
      </c>
      <c r="BU128" s="1029"/>
      <c r="BV128" s="1029"/>
      <c r="BW128" s="1029"/>
      <c r="BX128" s="1029"/>
      <c r="BY128" s="1029"/>
      <c r="BZ128" s="1051"/>
      <c r="CA128" s="114"/>
      <c r="CB128" s="114"/>
      <c r="CC128" s="114"/>
      <c r="CD128" s="114"/>
      <c r="CE128" s="114"/>
      <c r="CF128" s="114"/>
      <c r="CG128" s="91"/>
      <c r="CH128" s="91"/>
      <c r="CI128" s="91"/>
      <c r="CJ128" s="113"/>
      <c r="CK128" s="999"/>
      <c r="CL128" s="1000"/>
      <c r="CM128" s="1000"/>
      <c r="CN128" s="1000"/>
      <c r="CO128" s="1001"/>
      <c r="CP128" s="1011" t="s">
        <v>424</v>
      </c>
      <c r="CQ128" s="701"/>
      <c r="CR128" s="701"/>
      <c r="CS128" s="701"/>
      <c r="CT128" s="701"/>
      <c r="CU128" s="701"/>
      <c r="CV128" s="701"/>
      <c r="CW128" s="701"/>
      <c r="CX128" s="701"/>
      <c r="CY128" s="701"/>
      <c r="CZ128" s="701"/>
      <c r="DA128" s="701"/>
      <c r="DB128" s="701"/>
      <c r="DC128" s="701"/>
      <c r="DD128" s="701"/>
      <c r="DE128" s="701"/>
      <c r="DF128" s="1012"/>
      <c r="DG128" s="1013" t="s">
        <v>62</v>
      </c>
      <c r="DH128" s="1014"/>
      <c r="DI128" s="1014"/>
      <c r="DJ128" s="1014"/>
      <c r="DK128" s="1014"/>
      <c r="DL128" s="1014" t="s">
        <v>62</v>
      </c>
      <c r="DM128" s="1014"/>
      <c r="DN128" s="1014"/>
      <c r="DO128" s="1014"/>
      <c r="DP128" s="1014"/>
      <c r="DQ128" s="1014" t="s">
        <v>62</v>
      </c>
      <c r="DR128" s="1014"/>
      <c r="DS128" s="1014"/>
      <c r="DT128" s="1014"/>
      <c r="DU128" s="1014"/>
      <c r="DV128" s="1015" t="s">
        <v>62</v>
      </c>
      <c r="DW128" s="1015"/>
      <c r="DX128" s="1015"/>
      <c r="DY128" s="1015"/>
      <c r="DZ128" s="1016"/>
    </row>
    <row r="129" spans="1:131" s="89" customFormat="1" ht="26.25" customHeight="1" x14ac:dyDescent="0.15">
      <c r="A129" s="909" t="s">
        <v>42</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5" t="s">
        <v>425</v>
      </c>
      <c r="X129" s="1046"/>
      <c r="Y129" s="1046"/>
      <c r="Z129" s="1047"/>
      <c r="AA129" s="933">
        <v>5458897</v>
      </c>
      <c r="AB129" s="934"/>
      <c r="AC129" s="934"/>
      <c r="AD129" s="934"/>
      <c r="AE129" s="935"/>
      <c r="AF129" s="936">
        <v>5361947</v>
      </c>
      <c r="AG129" s="934"/>
      <c r="AH129" s="934"/>
      <c r="AI129" s="934"/>
      <c r="AJ129" s="935"/>
      <c r="AK129" s="936">
        <v>5265670</v>
      </c>
      <c r="AL129" s="934"/>
      <c r="AM129" s="934"/>
      <c r="AN129" s="934"/>
      <c r="AO129" s="935"/>
      <c r="AP129" s="1048"/>
      <c r="AQ129" s="1049"/>
      <c r="AR129" s="1049"/>
      <c r="AS129" s="1049"/>
      <c r="AT129" s="1050"/>
      <c r="AU129" s="92"/>
      <c r="AV129" s="92"/>
      <c r="AW129" s="92"/>
      <c r="AX129" s="1040" t="s">
        <v>426</v>
      </c>
      <c r="AY129" s="898"/>
      <c r="AZ129" s="898"/>
      <c r="BA129" s="898"/>
      <c r="BB129" s="898"/>
      <c r="BC129" s="898"/>
      <c r="BD129" s="898"/>
      <c r="BE129" s="899"/>
      <c r="BF129" s="1041" t="s">
        <v>62</v>
      </c>
      <c r="BG129" s="1042"/>
      <c r="BH129" s="1042"/>
      <c r="BI129" s="1042"/>
      <c r="BJ129" s="1042"/>
      <c r="BK129" s="1042"/>
      <c r="BL129" s="1043"/>
      <c r="BM129" s="1041">
        <v>19.829999999999998</v>
      </c>
      <c r="BN129" s="1042"/>
      <c r="BO129" s="1042"/>
      <c r="BP129" s="1042"/>
      <c r="BQ129" s="1042"/>
      <c r="BR129" s="1042"/>
      <c r="BS129" s="1043"/>
      <c r="BT129" s="1041">
        <v>30</v>
      </c>
      <c r="BU129" s="1042"/>
      <c r="BV129" s="1042"/>
      <c r="BW129" s="1042"/>
      <c r="BX129" s="1042"/>
      <c r="BY129" s="1042"/>
      <c r="BZ129" s="10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909" t="s">
        <v>427</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5" t="s">
        <v>428</v>
      </c>
      <c r="X130" s="1046"/>
      <c r="Y130" s="1046"/>
      <c r="Z130" s="1047"/>
      <c r="AA130" s="933">
        <v>1055369</v>
      </c>
      <c r="AB130" s="934"/>
      <c r="AC130" s="934"/>
      <c r="AD130" s="934"/>
      <c r="AE130" s="935"/>
      <c r="AF130" s="936">
        <v>1120279</v>
      </c>
      <c r="AG130" s="934"/>
      <c r="AH130" s="934"/>
      <c r="AI130" s="934"/>
      <c r="AJ130" s="935"/>
      <c r="AK130" s="936">
        <v>1024749</v>
      </c>
      <c r="AL130" s="934"/>
      <c r="AM130" s="934"/>
      <c r="AN130" s="934"/>
      <c r="AO130" s="935"/>
      <c r="AP130" s="1048"/>
      <c r="AQ130" s="1049"/>
      <c r="AR130" s="1049"/>
      <c r="AS130" s="1049"/>
      <c r="AT130" s="1050"/>
      <c r="AU130" s="92"/>
      <c r="AV130" s="92"/>
      <c r="AW130" s="92"/>
      <c r="AX130" s="1040" t="s">
        <v>429</v>
      </c>
      <c r="AY130" s="898"/>
      <c r="AZ130" s="898"/>
      <c r="BA130" s="898"/>
      <c r="BB130" s="898"/>
      <c r="BC130" s="898"/>
      <c r="BD130" s="898"/>
      <c r="BE130" s="899"/>
      <c r="BF130" s="1076">
        <v>7.9</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430</v>
      </c>
      <c r="X131" s="1083"/>
      <c r="Y131" s="1083"/>
      <c r="Z131" s="1084"/>
      <c r="AA131" s="979">
        <v>4403528</v>
      </c>
      <c r="AB131" s="961"/>
      <c r="AC131" s="961"/>
      <c r="AD131" s="961"/>
      <c r="AE131" s="962"/>
      <c r="AF131" s="960">
        <v>4241668</v>
      </c>
      <c r="AG131" s="961"/>
      <c r="AH131" s="961"/>
      <c r="AI131" s="961"/>
      <c r="AJ131" s="962"/>
      <c r="AK131" s="960">
        <v>4240921</v>
      </c>
      <c r="AL131" s="961"/>
      <c r="AM131" s="961"/>
      <c r="AN131" s="961"/>
      <c r="AO131" s="962"/>
      <c r="AP131" s="1085"/>
      <c r="AQ131" s="1086"/>
      <c r="AR131" s="1086"/>
      <c r="AS131" s="1086"/>
      <c r="AT131" s="1087"/>
      <c r="AU131" s="92"/>
      <c r="AV131" s="92"/>
      <c r="AW131" s="92"/>
      <c r="AX131" s="1058" t="s">
        <v>431</v>
      </c>
      <c r="AY131" s="701"/>
      <c r="AZ131" s="701"/>
      <c r="BA131" s="701"/>
      <c r="BB131" s="701"/>
      <c r="BC131" s="701"/>
      <c r="BD131" s="701"/>
      <c r="BE131" s="1012"/>
      <c r="BF131" s="1059" t="s">
        <v>62</v>
      </c>
      <c r="BG131" s="1060"/>
      <c r="BH131" s="1060"/>
      <c r="BI131" s="1060"/>
      <c r="BJ131" s="1060"/>
      <c r="BK131" s="1060"/>
      <c r="BL131" s="1061"/>
      <c r="BM131" s="1059">
        <v>350</v>
      </c>
      <c r="BN131" s="1060"/>
      <c r="BO131" s="1060"/>
      <c r="BP131" s="1060"/>
      <c r="BQ131" s="1060"/>
      <c r="BR131" s="1060"/>
      <c r="BS131" s="1061"/>
      <c r="BT131" s="1062"/>
      <c r="BU131" s="1063"/>
      <c r="BV131" s="1063"/>
      <c r="BW131" s="1063"/>
      <c r="BX131" s="1063"/>
      <c r="BY131" s="1063"/>
      <c r="BZ131" s="106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1065" t="s">
        <v>432</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433</v>
      </c>
      <c r="W132" s="1069"/>
      <c r="X132" s="1069"/>
      <c r="Y132" s="1069"/>
      <c r="Z132" s="1070"/>
      <c r="AA132" s="1071">
        <v>6.0847802040000003</v>
      </c>
      <c r="AB132" s="1072"/>
      <c r="AC132" s="1072"/>
      <c r="AD132" s="1072"/>
      <c r="AE132" s="1073"/>
      <c r="AF132" s="1074">
        <v>8.3564531689999999</v>
      </c>
      <c r="AG132" s="1072"/>
      <c r="AH132" s="1072"/>
      <c r="AI132" s="1072"/>
      <c r="AJ132" s="1073"/>
      <c r="AK132" s="1074">
        <v>9.3445032339999994</v>
      </c>
      <c r="AL132" s="1072"/>
      <c r="AM132" s="1072"/>
      <c r="AN132" s="1072"/>
      <c r="AO132" s="1073"/>
      <c r="AP132" s="976"/>
      <c r="AQ132" s="977"/>
      <c r="AR132" s="977"/>
      <c r="AS132" s="977"/>
      <c r="AT132" s="107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434</v>
      </c>
      <c r="W133" s="1052"/>
      <c r="X133" s="1052"/>
      <c r="Y133" s="1052"/>
      <c r="Z133" s="1053"/>
      <c r="AA133" s="1054">
        <v>6.7</v>
      </c>
      <c r="AB133" s="1055"/>
      <c r="AC133" s="1055"/>
      <c r="AD133" s="1055"/>
      <c r="AE133" s="1056"/>
      <c r="AF133" s="1054">
        <v>6.8</v>
      </c>
      <c r="AG133" s="1055"/>
      <c r="AH133" s="1055"/>
      <c r="AI133" s="1055"/>
      <c r="AJ133" s="1056"/>
      <c r="AK133" s="1054">
        <v>7.9</v>
      </c>
      <c r="AL133" s="1055"/>
      <c r="AM133" s="1055"/>
      <c r="AN133" s="1055"/>
      <c r="AO133" s="1056"/>
      <c r="AP133" s="1003"/>
      <c r="AQ133" s="1004"/>
      <c r="AR133" s="1004"/>
      <c r="AS133" s="1004"/>
      <c r="AT133" s="105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2NjpxZBgCOzV88TdtjMPmH8DzNi8IITPeip1BlY74Co9TK9FiLZP4EECg44NOjj/wdk8emYyu26K0UoI8/Fp7w==" saltValue="yQsiYQBfh48f814AG/SQo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k+2fDXTfSBZvHGithIEXDAgtshaxnZIP9g8hBchwlYTIDJ317PqJGNNOhF9hpDh2cVJcK5U0c/YyK4B+iI4W1Q==" saltValue="eYDUEFXluZVKUwb7K1GdO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yZpn3rIhlRIQVt0tmpeOx3A2Oi+mTEKUiUXfCZIV58xpN+3Kvb0Jt9v03TlIp5lPEzkN7Kwa4nqnCKNV4jQkA==" saltValue="HjI9yUA1veQ7+XNRKcQKg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435</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436</v>
      </c>
      <c r="AL6" s="118"/>
      <c r="AM6" s="118"/>
      <c r="AN6" s="118"/>
    </row>
    <row r="7" spans="1:46" ht="13.5" customHeight="1" x14ac:dyDescent="0.15">
      <c r="A7" s="10"/>
      <c r="AK7" s="119"/>
      <c r="AL7" s="120"/>
      <c r="AM7" s="120"/>
      <c r="AN7" s="121"/>
      <c r="AO7" s="1089" t="s">
        <v>437</v>
      </c>
      <c r="AP7" s="122"/>
      <c r="AQ7" s="123" t="s">
        <v>438</v>
      </c>
      <c r="AR7" s="124"/>
    </row>
    <row r="8" spans="1:46" x14ac:dyDescent="0.15">
      <c r="A8" s="10"/>
      <c r="AK8" s="125"/>
      <c r="AL8" s="126"/>
      <c r="AM8" s="126"/>
      <c r="AN8" s="127"/>
      <c r="AO8" s="1090"/>
      <c r="AP8" s="128" t="s">
        <v>439</v>
      </c>
      <c r="AQ8" s="129" t="s">
        <v>440</v>
      </c>
      <c r="AR8" s="130" t="s">
        <v>441</v>
      </c>
    </row>
    <row r="9" spans="1:46" x14ac:dyDescent="0.15">
      <c r="A9" s="10"/>
      <c r="AK9" s="1091" t="s">
        <v>442</v>
      </c>
      <c r="AL9" s="1092"/>
      <c r="AM9" s="1092"/>
      <c r="AN9" s="1093"/>
      <c r="AO9" s="131">
        <v>1538212</v>
      </c>
      <c r="AP9" s="131">
        <v>149384</v>
      </c>
      <c r="AQ9" s="132">
        <v>111034</v>
      </c>
      <c r="AR9" s="133">
        <v>34.5</v>
      </c>
    </row>
    <row r="10" spans="1:46" ht="13.5" customHeight="1" x14ac:dyDescent="0.15">
      <c r="A10" s="10"/>
      <c r="AK10" s="1091" t="s">
        <v>443</v>
      </c>
      <c r="AL10" s="1092"/>
      <c r="AM10" s="1092"/>
      <c r="AN10" s="1093"/>
      <c r="AO10" s="134">
        <v>149084</v>
      </c>
      <c r="AP10" s="134">
        <v>14478</v>
      </c>
      <c r="AQ10" s="135">
        <v>15617</v>
      </c>
      <c r="AR10" s="136">
        <v>-7.3</v>
      </c>
    </row>
    <row r="11" spans="1:46" ht="13.5" customHeight="1" x14ac:dyDescent="0.15">
      <c r="A11" s="10"/>
      <c r="AK11" s="1091" t="s">
        <v>444</v>
      </c>
      <c r="AL11" s="1092"/>
      <c r="AM11" s="1092"/>
      <c r="AN11" s="1093"/>
      <c r="AO11" s="134">
        <v>37323</v>
      </c>
      <c r="AP11" s="134">
        <v>3625</v>
      </c>
      <c r="AQ11" s="135">
        <v>1538</v>
      </c>
      <c r="AR11" s="136">
        <v>135.69999999999999</v>
      </c>
    </row>
    <row r="12" spans="1:46" ht="13.5" customHeight="1" x14ac:dyDescent="0.15">
      <c r="A12" s="10"/>
      <c r="AK12" s="1091" t="s">
        <v>445</v>
      </c>
      <c r="AL12" s="1092"/>
      <c r="AM12" s="1092"/>
      <c r="AN12" s="1093"/>
      <c r="AO12" s="134" t="s">
        <v>446</v>
      </c>
      <c r="AP12" s="134" t="s">
        <v>446</v>
      </c>
      <c r="AQ12" s="135">
        <v>0</v>
      </c>
      <c r="AR12" s="136" t="s">
        <v>446</v>
      </c>
    </row>
    <row r="13" spans="1:46" ht="13.5" customHeight="1" x14ac:dyDescent="0.15">
      <c r="A13" s="10"/>
      <c r="AK13" s="1091" t="s">
        <v>447</v>
      </c>
      <c r="AL13" s="1092"/>
      <c r="AM13" s="1092"/>
      <c r="AN13" s="1093"/>
      <c r="AO13" s="134">
        <v>13142</v>
      </c>
      <c r="AP13" s="134">
        <v>1276</v>
      </c>
      <c r="AQ13" s="135">
        <v>4378</v>
      </c>
      <c r="AR13" s="136">
        <v>-70.900000000000006</v>
      </c>
    </row>
    <row r="14" spans="1:46" ht="13.5" customHeight="1" x14ac:dyDescent="0.15">
      <c r="A14" s="10"/>
      <c r="AK14" s="1091" t="s">
        <v>448</v>
      </c>
      <c r="AL14" s="1092"/>
      <c r="AM14" s="1092"/>
      <c r="AN14" s="1093"/>
      <c r="AO14" s="134">
        <v>13147</v>
      </c>
      <c r="AP14" s="134">
        <v>1277</v>
      </c>
      <c r="AQ14" s="135">
        <v>2499</v>
      </c>
      <c r="AR14" s="136">
        <v>-48.9</v>
      </c>
    </row>
    <row r="15" spans="1:46" ht="13.5" customHeight="1" x14ac:dyDescent="0.15">
      <c r="A15" s="10"/>
      <c r="AK15" s="1094" t="s">
        <v>449</v>
      </c>
      <c r="AL15" s="1095"/>
      <c r="AM15" s="1095"/>
      <c r="AN15" s="1096"/>
      <c r="AO15" s="134">
        <v>-92660</v>
      </c>
      <c r="AP15" s="134">
        <v>-8999</v>
      </c>
      <c r="AQ15" s="135">
        <v>-6867</v>
      </c>
      <c r="AR15" s="136">
        <v>31</v>
      </c>
    </row>
    <row r="16" spans="1:46" x14ac:dyDescent="0.15">
      <c r="A16" s="10"/>
      <c r="AK16" s="1094" t="s">
        <v>118</v>
      </c>
      <c r="AL16" s="1095"/>
      <c r="AM16" s="1095"/>
      <c r="AN16" s="1096"/>
      <c r="AO16" s="134">
        <v>1658248</v>
      </c>
      <c r="AP16" s="134">
        <v>161042</v>
      </c>
      <c r="AQ16" s="135">
        <v>128199</v>
      </c>
      <c r="AR16" s="136">
        <v>25.6</v>
      </c>
    </row>
    <row r="17" spans="1:46" x14ac:dyDescent="0.15">
      <c r="A17" s="10"/>
    </row>
    <row r="18" spans="1:46" x14ac:dyDescent="0.15">
      <c r="A18" s="10"/>
      <c r="AQ18" s="137"/>
      <c r="AR18" s="137"/>
    </row>
    <row r="19" spans="1:46" x14ac:dyDescent="0.15">
      <c r="A19" s="10"/>
      <c r="AK19" s="3" t="s">
        <v>450</v>
      </c>
    </row>
    <row r="20" spans="1:46" x14ac:dyDescent="0.15">
      <c r="A20" s="10"/>
      <c r="AK20" s="138"/>
      <c r="AL20" s="139"/>
      <c r="AM20" s="139"/>
      <c r="AN20" s="140"/>
      <c r="AO20" s="141" t="s">
        <v>451</v>
      </c>
      <c r="AP20" s="142" t="s">
        <v>452</v>
      </c>
      <c r="AQ20" s="143" t="s">
        <v>453</v>
      </c>
      <c r="AR20" s="144"/>
    </row>
    <row r="21" spans="1:46" s="118" customFormat="1" x14ac:dyDescent="0.15">
      <c r="A21" s="145"/>
      <c r="AK21" s="1097" t="s">
        <v>454</v>
      </c>
      <c r="AL21" s="1098"/>
      <c r="AM21" s="1098"/>
      <c r="AN21" s="1099"/>
      <c r="AO21" s="146">
        <v>11.85</v>
      </c>
      <c r="AP21" s="147">
        <v>10.85</v>
      </c>
      <c r="AQ21" s="148">
        <v>1</v>
      </c>
      <c r="AS21" s="149"/>
      <c r="AT21" s="145"/>
    </row>
    <row r="22" spans="1:46" s="118" customFormat="1" x14ac:dyDescent="0.15">
      <c r="A22" s="145"/>
      <c r="AK22" s="1097" t="s">
        <v>455</v>
      </c>
      <c r="AL22" s="1098"/>
      <c r="AM22" s="1098"/>
      <c r="AN22" s="1099"/>
      <c r="AO22" s="150">
        <v>94</v>
      </c>
      <c r="AP22" s="151">
        <v>96.2</v>
      </c>
      <c r="AQ22" s="152">
        <v>-2.2000000000000002</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088" t="s">
        <v>456</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x14ac:dyDescent="0.15">
      <c r="A27" s="157"/>
      <c r="AS27" s="3"/>
      <c r="AT27" s="3"/>
    </row>
    <row r="28" spans="1:46" ht="17.25" x14ac:dyDescent="0.15">
      <c r="A28" s="16" t="s">
        <v>457</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458</v>
      </c>
      <c r="AL29" s="118"/>
      <c r="AM29" s="118"/>
      <c r="AN29" s="118"/>
      <c r="AS29" s="159"/>
    </row>
    <row r="30" spans="1:46" ht="13.5" customHeight="1" x14ac:dyDescent="0.15">
      <c r="A30" s="10"/>
      <c r="AK30" s="119"/>
      <c r="AL30" s="120"/>
      <c r="AM30" s="120"/>
      <c r="AN30" s="121"/>
      <c r="AO30" s="1089" t="s">
        <v>437</v>
      </c>
      <c r="AP30" s="122"/>
      <c r="AQ30" s="123" t="s">
        <v>438</v>
      </c>
      <c r="AR30" s="124"/>
    </row>
    <row r="31" spans="1:46" x14ac:dyDescent="0.15">
      <c r="A31" s="10"/>
      <c r="AK31" s="125"/>
      <c r="AL31" s="126"/>
      <c r="AM31" s="126"/>
      <c r="AN31" s="127"/>
      <c r="AO31" s="1090"/>
      <c r="AP31" s="128" t="s">
        <v>439</v>
      </c>
      <c r="AQ31" s="129" t="s">
        <v>440</v>
      </c>
      <c r="AR31" s="130" t="s">
        <v>441</v>
      </c>
    </row>
    <row r="32" spans="1:46" ht="27" customHeight="1" x14ac:dyDescent="0.15">
      <c r="A32" s="10"/>
      <c r="AK32" s="1105" t="s">
        <v>459</v>
      </c>
      <c r="AL32" s="1106"/>
      <c r="AM32" s="1106"/>
      <c r="AN32" s="1107"/>
      <c r="AO32" s="160">
        <v>1006494</v>
      </c>
      <c r="AP32" s="160">
        <v>97746</v>
      </c>
      <c r="AQ32" s="161">
        <v>62185</v>
      </c>
      <c r="AR32" s="162">
        <v>57.2</v>
      </c>
    </row>
    <row r="33" spans="1:46" ht="13.5" customHeight="1" x14ac:dyDescent="0.15">
      <c r="A33" s="10"/>
      <c r="AK33" s="1105" t="s">
        <v>460</v>
      </c>
      <c r="AL33" s="1106"/>
      <c r="AM33" s="1106"/>
      <c r="AN33" s="1107"/>
      <c r="AO33" s="160" t="s">
        <v>446</v>
      </c>
      <c r="AP33" s="160" t="s">
        <v>446</v>
      </c>
      <c r="AQ33" s="161" t="s">
        <v>446</v>
      </c>
      <c r="AR33" s="162" t="s">
        <v>446</v>
      </c>
    </row>
    <row r="34" spans="1:46" ht="27" customHeight="1" x14ac:dyDescent="0.15">
      <c r="A34" s="10"/>
      <c r="AK34" s="1105" t="s">
        <v>461</v>
      </c>
      <c r="AL34" s="1106"/>
      <c r="AM34" s="1106"/>
      <c r="AN34" s="1107"/>
      <c r="AO34" s="160" t="s">
        <v>446</v>
      </c>
      <c r="AP34" s="160" t="s">
        <v>446</v>
      </c>
      <c r="AQ34" s="161" t="s">
        <v>446</v>
      </c>
      <c r="AR34" s="162" t="s">
        <v>446</v>
      </c>
    </row>
    <row r="35" spans="1:46" ht="27" customHeight="1" x14ac:dyDescent="0.15">
      <c r="A35" s="10"/>
      <c r="AK35" s="1105" t="s">
        <v>462</v>
      </c>
      <c r="AL35" s="1106"/>
      <c r="AM35" s="1106"/>
      <c r="AN35" s="1107"/>
      <c r="AO35" s="160">
        <v>396928</v>
      </c>
      <c r="AP35" s="160">
        <v>38548</v>
      </c>
      <c r="AQ35" s="161">
        <v>15497</v>
      </c>
      <c r="AR35" s="162">
        <v>148.69999999999999</v>
      </c>
    </row>
    <row r="36" spans="1:46" ht="27" customHeight="1" x14ac:dyDescent="0.15">
      <c r="A36" s="10"/>
      <c r="AK36" s="1105" t="s">
        <v>463</v>
      </c>
      <c r="AL36" s="1106"/>
      <c r="AM36" s="1106"/>
      <c r="AN36" s="1107"/>
      <c r="AO36" s="160">
        <v>25202</v>
      </c>
      <c r="AP36" s="160">
        <v>2448</v>
      </c>
      <c r="AQ36" s="161">
        <v>3842</v>
      </c>
      <c r="AR36" s="162">
        <v>-36.299999999999997</v>
      </c>
    </row>
    <row r="37" spans="1:46" ht="13.5" customHeight="1" x14ac:dyDescent="0.15">
      <c r="A37" s="10"/>
      <c r="AK37" s="1105" t="s">
        <v>464</v>
      </c>
      <c r="AL37" s="1106"/>
      <c r="AM37" s="1106"/>
      <c r="AN37" s="1107"/>
      <c r="AO37" s="160" t="s">
        <v>446</v>
      </c>
      <c r="AP37" s="160" t="s">
        <v>446</v>
      </c>
      <c r="AQ37" s="161">
        <v>306</v>
      </c>
      <c r="AR37" s="162" t="s">
        <v>446</v>
      </c>
    </row>
    <row r="38" spans="1:46" ht="27" customHeight="1" x14ac:dyDescent="0.15">
      <c r="A38" s="10"/>
      <c r="AK38" s="1108" t="s">
        <v>465</v>
      </c>
      <c r="AL38" s="1109"/>
      <c r="AM38" s="1109"/>
      <c r="AN38" s="1110"/>
      <c r="AO38" s="163" t="s">
        <v>446</v>
      </c>
      <c r="AP38" s="163" t="s">
        <v>446</v>
      </c>
      <c r="AQ38" s="164">
        <v>4</v>
      </c>
      <c r="AR38" s="152" t="s">
        <v>446</v>
      </c>
      <c r="AS38" s="159"/>
    </row>
    <row r="39" spans="1:46" x14ac:dyDescent="0.15">
      <c r="A39" s="10"/>
      <c r="AK39" s="1108" t="s">
        <v>466</v>
      </c>
      <c r="AL39" s="1109"/>
      <c r="AM39" s="1109"/>
      <c r="AN39" s="1110"/>
      <c r="AO39" s="160">
        <v>-7582</v>
      </c>
      <c r="AP39" s="160">
        <v>-736</v>
      </c>
      <c r="AQ39" s="161">
        <v>-2250</v>
      </c>
      <c r="AR39" s="162">
        <v>-67.3</v>
      </c>
      <c r="AS39" s="159"/>
    </row>
    <row r="40" spans="1:46" ht="27" customHeight="1" x14ac:dyDescent="0.15">
      <c r="A40" s="10"/>
      <c r="AK40" s="1105" t="s">
        <v>467</v>
      </c>
      <c r="AL40" s="1106"/>
      <c r="AM40" s="1106"/>
      <c r="AN40" s="1107"/>
      <c r="AO40" s="160">
        <v>-1024749</v>
      </c>
      <c r="AP40" s="160">
        <v>-99519</v>
      </c>
      <c r="AQ40" s="161">
        <v>-52332</v>
      </c>
      <c r="AR40" s="162">
        <v>90.2</v>
      </c>
      <c r="AS40" s="159"/>
    </row>
    <row r="41" spans="1:46" x14ac:dyDescent="0.15">
      <c r="A41" s="10"/>
      <c r="AK41" s="1111" t="s">
        <v>229</v>
      </c>
      <c r="AL41" s="1112"/>
      <c r="AM41" s="1112"/>
      <c r="AN41" s="1113"/>
      <c r="AO41" s="160">
        <v>396293</v>
      </c>
      <c r="AP41" s="160">
        <v>38486</v>
      </c>
      <c r="AQ41" s="161">
        <v>27253</v>
      </c>
      <c r="AR41" s="162">
        <v>41.2</v>
      </c>
      <c r="AS41" s="159"/>
    </row>
    <row r="42" spans="1:46" x14ac:dyDescent="0.15">
      <c r="A42" s="10"/>
      <c r="AK42" s="165"/>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468</v>
      </c>
    </row>
    <row r="48" spans="1:46" x14ac:dyDescent="0.15">
      <c r="A48" s="10"/>
      <c r="AK48" s="168" t="s">
        <v>469</v>
      </c>
      <c r="AL48" s="168"/>
      <c r="AM48" s="168"/>
      <c r="AN48" s="168"/>
      <c r="AO48" s="168"/>
      <c r="AP48" s="168"/>
      <c r="AQ48" s="169"/>
      <c r="AR48" s="168"/>
    </row>
    <row r="49" spans="1:44" ht="13.5" customHeight="1" x14ac:dyDescent="0.15">
      <c r="A49" s="10"/>
      <c r="AK49" s="170"/>
      <c r="AL49" s="171"/>
      <c r="AM49" s="1100" t="s">
        <v>437</v>
      </c>
      <c r="AN49" s="1102" t="s">
        <v>470</v>
      </c>
      <c r="AO49" s="1103"/>
      <c r="AP49" s="1103"/>
      <c r="AQ49" s="1103"/>
      <c r="AR49" s="1104"/>
    </row>
    <row r="50" spans="1:44" x14ac:dyDescent="0.15">
      <c r="A50" s="10"/>
      <c r="AK50" s="172"/>
      <c r="AL50" s="173"/>
      <c r="AM50" s="1101"/>
      <c r="AN50" s="174" t="s">
        <v>471</v>
      </c>
      <c r="AO50" s="175" t="s">
        <v>472</v>
      </c>
      <c r="AP50" s="176" t="s">
        <v>473</v>
      </c>
      <c r="AQ50" s="177" t="s">
        <v>474</v>
      </c>
      <c r="AR50" s="178" t="s">
        <v>475</v>
      </c>
    </row>
    <row r="51" spans="1:44" x14ac:dyDescent="0.15">
      <c r="A51" s="10"/>
      <c r="AK51" s="170" t="s">
        <v>476</v>
      </c>
      <c r="AL51" s="171"/>
      <c r="AM51" s="179">
        <v>1014139</v>
      </c>
      <c r="AN51" s="180">
        <v>93374</v>
      </c>
      <c r="AO51" s="181">
        <v>-35.299999999999997</v>
      </c>
      <c r="AP51" s="182">
        <v>103390</v>
      </c>
      <c r="AQ51" s="183">
        <v>17.100000000000001</v>
      </c>
      <c r="AR51" s="184">
        <v>-52.4</v>
      </c>
    </row>
    <row r="52" spans="1:44" x14ac:dyDescent="0.15">
      <c r="A52" s="10"/>
      <c r="AK52" s="185"/>
      <c r="AL52" s="186" t="s">
        <v>477</v>
      </c>
      <c r="AM52" s="187">
        <v>634163</v>
      </c>
      <c r="AN52" s="188">
        <v>58389</v>
      </c>
      <c r="AO52" s="189">
        <v>-38.799999999999997</v>
      </c>
      <c r="AP52" s="190">
        <v>51269</v>
      </c>
      <c r="AQ52" s="191">
        <v>4.5999999999999996</v>
      </c>
      <c r="AR52" s="192">
        <v>-43.4</v>
      </c>
    </row>
    <row r="53" spans="1:44" x14ac:dyDescent="0.15">
      <c r="A53" s="10"/>
      <c r="AK53" s="170" t="s">
        <v>478</v>
      </c>
      <c r="AL53" s="171"/>
      <c r="AM53" s="179">
        <v>859116</v>
      </c>
      <c r="AN53" s="180">
        <v>79740</v>
      </c>
      <c r="AO53" s="181">
        <v>-14.6</v>
      </c>
      <c r="AP53" s="182">
        <v>117234</v>
      </c>
      <c r="AQ53" s="183">
        <v>13.4</v>
      </c>
      <c r="AR53" s="184">
        <v>-28</v>
      </c>
    </row>
    <row r="54" spans="1:44" x14ac:dyDescent="0.15">
      <c r="A54" s="10"/>
      <c r="AK54" s="185"/>
      <c r="AL54" s="186" t="s">
        <v>477</v>
      </c>
      <c r="AM54" s="187">
        <v>560910</v>
      </c>
      <c r="AN54" s="188">
        <v>52061</v>
      </c>
      <c r="AO54" s="189">
        <v>-10.8</v>
      </c>
      <c r="AP54" s="190">
        <v>59796</v>
      </c>
      <c r="AQ54" s="191">
        <v>16.600000000000001</v>
      </c>
      <c r="AR54" s="192">
        <v>-27.4</v>
      </c>
    </row>
    <row r="55" spans="1:44" x14ac:dyDescent="0.15">
      <c r="A55" s="10"/>
      <c r="AK55" s="170" t="s">
        <v>479</v>
      </c>
      <c r="AL55" s="171"/>
      <c r="AM55" s="179">
        <v>824017</v>
      </c>
      <c r="AN55" s="180">
        <v>77562</v>
      </c>
      <c r="AO55" s="181">
        <v>-2.7</v>
      </c>
      <c r="AP55" s="182">
        <v>97758</v>
      </c>
      <c r="AQ55" s="183">
        <v>-16.600000000000001</v>
      </c>
      <c r="AR55" s="184">
        <v>13.9</v>
      </c>
    </row>
    <row r="56" spans="1:44" x14ac:dyDescent="0.15">
      <c r="A56" s="10"/>
      <c r="AK56" s="185"/>
      <c r="AL56" s="186" t="s">
        <v>477</v>
      </c>
      <c r="AM56" s="187">
        <v>661027</v>
      </c>
      <c r="AN56" s="188">
        <v>62220</v>
      </c>
      <c r="AO56" s="189">
        <v>19.5</v>
      </c>
      <c r="AP56" s="190">
        <v>45946</v>
      </c>
      <c r="AQ56" s="191">
        <v>-23.2</v>
      </c>
      <c r="AR56" s="192">
        <v>42.7</v>
      </c>
    </row>
    <row r="57" spans="1:44" x14ac:dyDescent="0.15">
      <c r="A57" s="10"/>
      <c r="AK57" s="170" t="s">
        <v>480</v>
      </c>
      <c r="AL57" s="171"/>
      <c r="AM57" s="179">
        <v>780412</v>
      </c>
      <c r="AN57" s="180">
        <v>74896</v>
      </c>
      <c r="AO57" s="181">
        <v>-3.4</v>
      </c>
      <c r="AP57" s="182">
        <v>91338</v>
      </c>
      <c r="AQ57" s="183">
        <v>-6.6</v>
      </c>
      <c r="AR57" s="184">
        <v>3.2</v>
      </c>
    </row>
    <row r="58" spans="1:44" x14ac:dyDescent="0.15">
      <c r="A58" s="10"/>
      <c r="AK58" s="185"/>
      <c r="AL58" s="186" t="s">
        <v>477</v>
      </c>
      <c r="AM58" s="187">
        <v>586495</v>
      </c>
      <c r="AN58" s="188">
        <v>56286</v>
      </c>
      <c r="AO58" s="189">
        <v>-9.5</v>
      </c>
      <c r="AP58" s="190">
        <v>43989</v>
      </c>
      <c r="AQ58" s="191">
        <v>-4.3</v>
      </c>
      <c r="AR58" s="192">
        <v>-5.2</v>
      </c>
    </row>
    <row r="59" spans="1:44" x14ac:dyDescent="0.15">
      <c r="A59" s="10"/>
      <c r="AK59" s="170" t="s">
        <v>481</v>
      </c>
      <c r="AL59" s="171"/>
      <c r="AM59" s="179">
        <v>577502</v>
      </c>
      <c r="AN59" s="180">
        <v>56084</v>
      </c>
      <c r="AO59" s="181">
        <v>-25.1</v>
      </c>
      <c r="AP59" s="182">
        <v>103975</v>
      </c>
      <c r="AQ59" s="183">
        <v>13.8</v>
      </c>
      <c r="AR59" s="184">
        <v>-38.9</v>
      </c>
    </row>
    <row r="60" spans="1:44" x14ac:dyDescent="0.15">
      <c r="A60" s="10"/>
      <c r="AK60" s="185"/>
      <c r="AL60" s="186" t="s">
        <v>477</v>
      </c>
      <c r="AM60" s="187">
        <v>341709</v>
      </c>
      <c r="AN60" s="188">
        <v>33185</v>
      </c>
      <c r="AO60" s="189">
        <v>-41</v>
      </c>
      <c r="AP60" s="190">
        <v>52698</v>
      </c>
      <c r="AQ60" s="191">
        <v>19.8</v>
      </c>
      <c r="AR60" s="192">
        <v>-60.8</v>
      </c>
    </row>
    <row r="61" spans="1:44" x14ac:dyDescent="0.15">
      <c r="A61" s="10"/>
      <c r="AK61" s="170" t="s">
        <v>482</v>
      </c>
      <c r="AL61" s="193"/>
      <c r="AM61" s="179">
        <v>811037</v>
      </c>
      <c r="AN61" s="180">
        <v>76331</v>
      </c>
      <c r="AO61" s="181">
        <v>-16.2</v>
      </c>
      <c r="AP61" s="182">
        <v>102739</v>
      </c>
      <c r="AQ61" s="194">
        <v>4.2</v>
      </c>
      <c r="AR61" s="184">
        <v>-20.399999999999999</v>
      </c>
    </row>
    <row r="62" spans="1:44" x14ac:dyDescent="0.15">
      <c r="A62" s="10"/>
      <c r="AK62" s="185"/>
      <c r="AL62" s="186" t="s">
        <v>477</v>
      </c>
      <c r="AM62" s="187">
        <v>556861</v>
      </c>
      <c r="AN62" s="188">
        <v>52428</v>
      </c>
      <c r="AO62" s="189">
        <v>-16.100000000000001</v>
      </c>
      <c r="AP62" s="190">
        <v>50740</v>
      </c>
      <c r="AQ62" s="191">
        <v>2.7</v>
      </c>
      <c r="AR62" s="192">
        <v>-18.8</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r+xLDveU8Qil0YvqAS0TRR69PgM4mCunewRwL/LMz6DdSYuknuNbmlYoF03HIwxTpvmwp2D89EREI6zgTReuUg==" saltValue="H2JkHumdCpD5pO1wlwkt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rQLT6DeRseu+EFjumv5mvQ+Y9u34XEI2VI8wFBG/6UeDhObtlxUKC+IXqx5sLzMkckGygOobc4w0Ma6ipFTn9Q==" saltValue="gvYf7sg5lsMd4BAuiFZGf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DpD2MpGzm2PuW3oYv+31VVRCdMnRq3TrDeKez22X3c/ABmzfrDUl6WOnyEndgk6T2XV9ex8kGhck3oVTFfFXNA==" saltValue="li6c1dUj2ska0h5OtknzT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483</v>
      </c>
    </row>
    <row r="46" spans="2:10" ht="29.25" customHeight="1" thickBot="1" x14ac:dyDescent="0.25">
      <c r="B46" s="198" t="s">
        <v>22</v>
      </c>
      <c r="C46" s="199"/>
      <c r="D46" s="199"/>
      <c r="E46" s="200" t="s">
        <v>484</v>
      </c>
      <c r="F46" s="201" t="s">
        <v>3</v>
      </c>
      <c r="G46" s="202" t="s">
        <v>4</v>
      </c>
      <c r="H46" s="202" t="s">
        <v>5</v>
      </c>
      <c r="I46" s="202" t="s">
        <v>6</v>
      </c>
      <c r="J46" s="203" t="s">
        <v>7</v>
      </c>
    </row>
    <row r="47" spans="2:10" ht="57.75" customHeight="1" x14ac:dyDescent="0.15">
      <c r="B47" s="204"/>
      <c r="C47" s="1114" t="s">
        <v>485</v>
      </c>
      <c r="D47" s="1114"/>
      <c r="E47" s="1115"/>
      <c r="F47" s="205">
        <v>20.58</v>
      </c>
      <c r="G47" s="206">
        <v>19.53</v>
      </c>
      <c r="H47" s="206">
        <v>18.28</v>
      </c>
      <c r="I47" s="206">
        <v>18.61</v>
      </c>
      <c r="J47" s="207">
        <v>18.95</v>
      </c>
    </row>
    <row r="48" spans="2:10" ht="57.75" customHeight="1" x14ac:dyDescent="0.15">
      <c r="B48" s="208"/>
      <c r="C48" s="1116" t="s">
        <v>486</v>
      </c>
      <c r="D48" s="1116"/>
      <c r="E48" s="1117"/>
      <c r="F48" s="209">
        <v>5.19</v>
      </c>
      <c r="G48" s="210">
        <v>8.0299999999999994</v>
      </c>
      <c r="H48" s="210">
        <v>5.89</v>
      </c>
      <c r="I48" s="210">
        <v>9.16</v>
      </c>
      <c r="J48" s="211">
        <v>7.98</v>
      </c>
    </row>
    <row r="49" spans="2:10" ht="57.75" customHeight="1" thickBot="1" x14ac:dyDescent="0.2">
      <c r="B49" s="212"/>
      <c r="C49" s="1118" t="s">
        <v>487</v>
      </c>
      <c r="D49" s="1118"/>
      <c r="E49" s="1119"/>
      <c r="F49" s="213">
        <v>0.85</v>
      </c>
      <c r="G49" s="214">
        <v>3.11</v>
      </c>
      <c r="H49" s="214" t="s">
        <v>488</v>
      </c>
      <c r="I49" s="214">
        <v>3.17</v>
      </c>
      <c r="J49" s="215" t="s">
        <v>489</v>
      </c>
    </row>
    <row r="50" spans="2:10" x14ac:dyDescent="0.15"/>
  </sheetData>
  <sheetProtection algorithmName="SHA-512" hashValue="aVfgG5qhUSkig7+3HsR3KxiiIHv6doYH+mjT274iVEvZ1vQLOof5H4IvH3vk6ZHV4rHBBgjRUYzJObQrDrUjUA==" saltValue="pEI9DTebJdlK9DNSgqX2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眞野 恵美</cp:lastModifiedBy>
  <cp:lastPrinted>2025-09-18T23:50:48Z</cp:lastPrinted>
  <dcterms:created xsi:type="dcterms:W3CDTF">2025-07-24T11:32:08Z</dcterms:created>
  <dcterms:modified xsi:type="dcterms:W3CDTF">2025-09-19T01:21:05Z</dcterms:modified>
  <cp:category/>
</cp:coreProperties>
</file>