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1.16.140\share\自治振興課H24以降\自治振興課H24以降\02_財政\03_普通会計決算統計\05_財政状況資料集【H22決算～】\R5決算\08_HP更新\公表ファイル\"/>
    </mc:Choice>
  </mc:AlternateContent>
  <bookViews>
    <workbookView xWindow="-110" yWindow="-110" windowWidth="23260" windowHeight="12460" tabRatio="807" firstSheet="10" activeTab="15"/>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G43" i="7" l="1"/>
  <c r="CQ43" i="7"/>
  <c r="CO43" i="7" s="1"/>
  <c r="BY43" i="7"/>
  <c r="BW43" i="7" s="1"/>
  <c r="BE43" i="7"/>
  <c r="AM43" i="7"/>
  <c r="U43" i="7"/>
  <c r="E43" i="7"/>
  <c r="C43" i="7"/>
  <c r="DG42" i="7"/>
  <c r="CQ42" i="7"/>
  <c r="CO42" i="7" s="1"/>
  <c r="BY42" i="7"/>
  <c r="BW42" i="7" s="1"/>
  <c r="BE42" i="7"/>
  <c r="AM42" i="7"/>
  <c r="U42" i="7"/>
  <c r="E42" i="7"/>
  <c r="C42" i="7"/>
  <c r="DG41" i="7"/>
  <c r="CQ41" i="7"/>
  <c r="CO41" i="7" s="1"/>
  <c r="BY41" i="7"/>
  <c r="BW41" i="7" s="1"/>
  <c r="BE41" i="7"/>
  <c r="AM41" i="7"/>
  <c r="U41" i="7"/>
  <c r="E41" i="7"/>
  <c r="C41" i="7"/>
  <c r="DG40" i="7"/>
  <c r="CQ40" i="7"/>
  <c r="CO40" i="7" s="1"/>
  <c r="BY40" i="7"/>
  <c r="BW40" i="7" s="1"/>
  <c r="BE40" i="7"/>
  <c r="AM40" i="7"/>
  <c r="U40" i="7"/>
  <c r="E40" i="7"/>
  <c r="C40" i="7"/>
  <c r="DG39" i="7"/>
  <c r="CQ39" i="7"/>
  <c r="CO39" i="7" s="1"/>
  <c r="BY39" i="7"/>
  <c r="BE39" i="7"/>
  <c r="AM39" i="7"/>
  <c r="U39" i="7"/>
  <c r="E39" i="7"/>
  <c r="C39" i="7"/>
  <c r="DG38" i="7"/>
  <c r="CQ38" i="7"/>
  <c r="CO38" i="7" s="1"/>
  <c r="BY38" i="7"/>
  <c r="BE38" i="7"/>
  <c r="AM38" i="7"/>
  <c r="U38" i="7"/>
  <c r="E38" i="7"/>
  <c r="C38" i="7"/>
  <c r="DG37" i="7"/>
  <c r="CQ37" i="7"/>
  <c r="CO37" i="7" s="1"/>
  <c r="BY37" i="7"/>
  <c r="BE37" i="7"/>
  <c r="AM37" i="7"/>
  <c r="U37" i="7"/>
  <c r="E37" i="7"/>
  <c r="C37" i="7"/>
  <c r="DG36" i="7"/>
  <c r="CQ36" i="7"/>
  <c r="BY36" i="7"/>
  <c r="BG36" i="7"/>
  <c r="AM36" i="7"/>
  <c r="W36" i="7"/>
  <c r="E36" i="7"/>
  <c r="C36" i="7"/>
  <c r="DG35" i="7"/>
  <c r="CQ35" i="7"/>
  <c r="BY35" i="7"/>
  <c r="BG35" i="7"/>
  <c r="AM35" i="7"/>
  <c r="W35" i="7"/>
  <c r="E35" i="7"/>
  <c r="C35" i="7"/>
  <c r="DG34" i="7"/>
  <c r="CQ34" i="7"/>
  <c r="BY34" i="7"/>
  <c r="BG34" i="7"/>
  <c r="AM34" i="7"/>
  <c r="W34" i="7"/>
  <c r="U34" i="7" s="1"/>
  <c r="U35" i="7" s="1"/>
  <c r="U36" i="7" s="1"/>
  <c r="E34" i="7"/>
  <c r="C34" i="7"/>
  <c r="BE34" i="7" l="1"/>
  <c r="BE35" i="7"/>
  <c r="BE36" i="7"/>
  <c r="BW34" i="7"/>
  <c r="BW35" i="7" s="1"/>
  <c r="BW36" i="7" s="1"/>
  <c r="BW37" i="7" s="1"/>
  <c r="BW38" i="7" s="1"/>
  <c r="BW39" i="7" s="1"/>
  <c r="CO34" i="7" l="1"/>
  <c r="CO35" i="7" s="1"/>
  <c r="CO36" i="7" s="1"/>
</calcChain>
</file>

<file path=xl/sharedStrings.xml><?xml version="1.0" encoding="utf-8"?>
<sst xmlns="http://schemas.openxmlformats.org/spreadsheetml/2006/main" count="1118" uniqueCount="548">
  <si>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</si>
  <si>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</si>
  <si>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</si>
  <si>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R01</t>
  </si>
  <si>
    <t>R02</t>
  </si>
  <si>
    <t>R03</t>
  </si>
  <si>
    <t>R04</t>
  </si>
  <si>
    <t>R05</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</si>
  <si>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</si>
  <si>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</si>
  <si>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</si>
  <si>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</si>
  <si>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</si>
  <si>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</si>
  <si>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</si>
  <si>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令和5年度　財政状況資料集</t>
    <phoneticPr fontId="5"/>
  </si>
  <si>
    <t>総括表（市町村）</t>
    <rPh sb="0" eb="2">
      <t>ソウカツ</t>
    </rPh>
    <rPh sb="2" eb="3">
      <t>ヒョウ</t>
    </rPh>
    <rPh sb="4" eb="7">
      <t>シチョウソン</t>
    </rPh>
    <phoneticPr fontId="5"/>
  </si>
  <si>
    <t>都道府県名</t>
    <phoneticPr fontId="5"/>
  </si>
  <si>
    <t>鳥取県</t>
    <phoneticPr fontId="5"/>
  </si>
  <si>
    <t>市町村類型</t>
    <phoneticPr fontId="5"/>
  </si>
  <si>
    <t>Ⅰ－２</t>
    <phoneticPr fontId="5"/>
  </si>
  <si>
    <t>指定団体等の指定状況</t>
    <phoneticPr fontId="5"/>
  </si>
  <si>
    <t>区分</t>
    <rPh sb="0" eb="2">
      <t>クブン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</si>
  <si>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</si>
  <si>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</si>
  <si>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</si>
  <si>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</si>
  <si>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</si>
  <si>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</si>
  <si>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</si>
  <si>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</si>
  <si>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</si>
  <si>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</si>
  <si>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</si>
  <si>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日野町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</si>
  <si>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</si>
  <si>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</si>
  <si>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</si>
  <si>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</si>
  <si>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</si>
  <si>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</si>
  <si>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</si>
  <si>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</si>
  <si>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</si>
  <si>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</si>
  <si>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</si>
  <si>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</si>
  <si>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</si>
  <si>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</si>
  <si>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</si>
  <si>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</si>
  <si>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</si>
  <si>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</si>
  <si>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</si>
  <si>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</si>
  <si>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</si>
  <si>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</si>
  <si>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</si>
  <si>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-11.3</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</si>
  <si>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</si>
  <si>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</si>
  <si>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</si>
  <si>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</si>
  <si>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</si>
  <si>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</si>
  <si>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</si>
  <si>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</si>
  <si>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</si>
  <si>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</si>
  <si>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</si>
  <si>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</si>
  <si>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</si>
  <si>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</si>
  <si>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</si>
  <si>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</si>
  <si>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</si>
  <si>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</si>
  <si>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</si>
  <si>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</si>
  <si>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</si>
  <si>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</si>
  <si>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-4.1</t>
    <phoneticPr fontId="5"/>
  </si>
  <si>
    <t>基準財政需要額</t>
    <phoneticPr fontId="14"/>
  </si>
  <si>
    <t>うち日本人(％)</t>
    <phoneticPr fontId="5"/>
  </si>
  <si>
    <t>-4.2</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</si>
  <si>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</si>
  <si>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</si>
  <si>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</si>
  <si>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</si>
  <si>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</si>
  <si>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</si>
  <si>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</si>
  <si>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</si>
  <si>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</si>
  <si>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</si>
  <si>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</si>
  <si>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</si>
  <si>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</si>
  <si>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</si>
  <si>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</si>
  <si>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</si>
  <si>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</si>
  <si>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</si>
  <si>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</si>
  <si>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</si>
  <si>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</si>
  <si>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</si>
  <si>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</si>
  <si>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</si>
  <si>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</si>
  <si>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</si>
  <si>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</si>
  <si>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</si>
  <si>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</si>
  <si>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</si>
  <si>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</si>
  <si>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</si>
  <si>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</si>
  <si>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</si>
  <si>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</si>
  <si>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</si>
  <si>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</si>
  <si>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</si>
  <si>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</si>
  <si>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</si>
  <si>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</si>
  <si>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</si>
  <si>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</si>
  <si>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</si>
  <si>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</si>
  <si>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</si>
  <si>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</si>
  <si>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</si>
  <si>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</si>
  <si>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</si>
  <si>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</si>
  <si>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</si>
  <si>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</si>
  <si>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</si>
  <si>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</si>
  <si>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</si>
  <si>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</si>
  <si>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</si>
  <si>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※8：職員の状況については、調査対象年度の地方公務員給与実態調査に基づいている。</t>
    <phoneticPr fontId="18"/>
  </si>
  <si>
    <t>令和5年度</t>
    <phoneticPr fontId="14"/>
  </si>
  <si>
    <t>鳥取県日野町</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</si>
  <si>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</si>
  <si>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</si>
  <si>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</si>
  <si>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</si>
  <si>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</si>
  <si>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</si>
  <si>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</si>
  <si>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</si>
  <si>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</si>
  <si>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</si>
  <si>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</si>
  <si>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</si>
  <si>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</si>
  <si>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</si>
  <si>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</si>
  <si>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</si>
  <si>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</si>
  <si>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</si>
  <si>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</si>
  <si>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</si>
  <si>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</si>
  <si>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</si>
  <si>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</si>
  <si>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</si>
  <si>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</si>
  <si>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</si>
  <si>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</si>
  <si>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</si>
  <si>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</si>
  <si>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</si>
  <si>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</si>
  <si>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</si>
  <si>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</si>
  <si>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</si>
  <si>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</si>
  <si>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</si>
  <si>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</si>
  <si>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</si>
  <si>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</si>
  <si>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</si>
  <si>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</si>
  <si>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</si>
  <si>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</si>
  <si>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</si>
  <si>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</si>
  <si>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</si>
  <si>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</si>
  <si>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</si>
  <si>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</si>
  <si>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</si>
  <si>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</si>
  <si>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</si>
  <si>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</si>
  <si>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</si>
  <si>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</si>
  <si>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</si>
  <si>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</si>
  <si>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</si>
  <si>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</si>
  <si>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</si>
  <si>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</si>
  <si>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</si>
  <si>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</si>
  <si>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</si>
  <si>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</si>
  <si>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</si>
  <si>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</si>
  <si>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</si>
  <si>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</si>
  <si>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</si>
  <si>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</si>
  <si>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</si>
  <si>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</si>
  <si>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震災復興特別交付税</t>
    <phoneticPr fontId="14"/>
  </si>
  <si>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</si>
  <si>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</si>
  <si>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</si>
  <si>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</si>
  <si>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</si>
  <si>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</si>
  <si>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</si>
  <si>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</si>
  <si>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</si>
  <si>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</si>
  <si>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</si>
  <si>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</si>
  <si>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</si>
  <si>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</si>
  <si>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</si>
  <si>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</si>
  <si>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</si>
  <si>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</si>
  <si>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</si>
  <si>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14"/>
  </si>
  <si>
    <t>国有提供交付金(特別区財調交付金)</t>
  </si>
  <si>
    <t>徴収率
(％)</t>
    <rPh sb="0" eb="2">
      <t>チョウシュウ</t>
    </rPh>
    <rPh sb="2" eb="3">
      <t>リツ</t>
    </rPh>
    <phoneticPr fontId="5"/>
  </si>
  <si>
    <t>現年</t>
    <rPh sb="0" eb="1">
      <t>ゲン</t>
    </rPh>
    <rPh sb="1" eb="2">
      <t>ネン</t>
    </rPh>
    <phoneticPr fontId="5"/>
  </si>
  <si>
    <t>　うち利子</t>
    <phoneticPr fontId="14"/>
  </si>
  <si>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</si>
  <si>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</si>
  <si>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</si>
  <si>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</si>
  <si>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</si>
  <si>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</si>
  <si>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</si>
  <si>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</si>
  <si>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</si>
  <si>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</si>
  <si>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</si>
  <si>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</si>
  <si>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</si>
  <si>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</si>
  <si>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</si>
  <si>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</si>
  <si>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</si>
  <si>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</si>
  <si>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</si>
  <si>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</si>
  <si>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</si>
  <si>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</si>
  <si>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</si>
  <si>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</si>
  <si>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</si>
  <si>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
  </si>
  <si>
    <t>簡易水道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</si>
  <si>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</si>
  <si>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</si>
  <si>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</si>
  <si>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</si>
  <si>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</si>
  <si>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</si>
  <si>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</si>
  <si>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</si>
  <si>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</si>
  <si>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</si>
  <si>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</si>
  <si>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</si>
  <si>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</si>
  <si>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</si>
  <si>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</si>
  <si>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</si>
  <si>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</si>
  <si>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</si>
  <si>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</si>
  <si>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</si>
  <si>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</si>
  <si>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</si>
  <si>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</si>
  <si>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</si>
  <si>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</si>
  <si>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</si>
  <si>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鳥取県日野町</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</si>
  <si>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</si>
  <si>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</si>
  <si>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</si>
  <si>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</si>
  <si>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</si>
  <si>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</si>
  <si>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</si>
  <si>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</si>
  <si>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</si>
  <si>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</si>
  <si>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</si>
  <si>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</si>
  <si>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</si>
  <si>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</si>
  <si>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</si>
  <si>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</si>
  <si>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</si>
  <si>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</si>
  <si>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</si>
  <si>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</si>
  <si>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日野町農林振興公社</t>
  </si>
  <si>
    <t>-</t>
  </si>
  <si>
    <t>まちづくり日野</t>
  </si>
  <si>
    <t>奥日野土地開発公社</t>
  </si>
  <si>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</si>
  <si>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</si>
  <si>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</si>
  <si>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</si>
  <si>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</si>
  <si>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</si>
  <si>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</si>
  <si>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</si>
  <si>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</si>
  <si>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</si>
  <si>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</si>
  <si>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</si>
  <si>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</si>
  <si>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</si>
  <si>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t>
    <phoneticPr fontId="25"/>
  </si>
  <si>
    <t>介護保険特別会計</t>
    <phoneticPr fontId="5"/>
  </si>
  <si>
    <t>後期高齢者医療保険特別会計</t>
    <phoneticPr fontId="5"/>
  </si>
  <si>
    <t>簡易水道特別会計</t>
    <phoneticPr fontId="5"/>
  </si>
  <si>
    <t>法非適用企業</t>
    <phoneticPr fontId="5"/>
  </si>
  <si>
    <t>公共下水道事業特別会計</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</si>
  <si>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</si>
  <si>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</si>
  <si>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</si>
  <si>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</si>
  <si>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</si>
  <si>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</si>
  <si>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鳥取県町村総合事務組合</t>
    <rPh sb="0" eb="3">
      <t>トットリケン</t>
    </rPh>
    <rPh sb="3" eb="5">
      <t>チョウソン</t>
    </rPh>
    <rPh sb="5" eb="7">
      <t>ソウゴウ</t>
    </rPh>
    <rPh sb="7" eb="9">
      <t>ジム</t>
    </rPh>
    <rPh sb="9" eb="11">
      <t>クミアイ</t>
    </rPh>
    <phoneticPr fontId="25"/>
  </si>
  <si>
    <t>日野町江府町日南町衛生施設組合</t>
    <rPh sb="0" eb="3">
      <t>ヒノチョウ</t>
    </rPh>
    <rPh sb="3" eb="6">
      <t>コウフチョウ</t>
    </rPh>
    <rPh sb="6" eb="8">
      <t>ニチナン</t>
    </rPh>
    <rPh sb="8" eb="9">
      <t>チョウ</t>
    </rPh>
    <rPh sb="9" eb="11">
      <t>エイセイ</t>
    </rPh>
    <rPh sb="11" eb="13">
      <t>シセツ</t>
    </rPh>
    <rPh sb="13" eb="15">
      <t>クミアイ</t>
    </rPh>
    <phoneticPr fontId="25"/>
  </si>
  <si>
    <t>鳥取県西部広域行政管理組合</t>
    <rPh sb="0" eb="3">
      <t>トットリケン</t>
    </rPh>
    <rPh sb="3" eb="5">
      <t>セイブ</t>
    </rPh>
    <rPh sb="5" eb="7">
      <t>コウイキ</t>
    </rPh>
    <rPh sb="7" eb="9">
      <t>ギョウセイ</t>
    </rPh>
    <rPh sb="9" eb="11">
      <t>カンリ</t>
    </rPh>
    <rPh sb="11" eb="13">
      <t>クミアイ</t>
    </rPh>
    <phoneticPr fontId="25"/>
  </si>
  <si>
    <t>鳥取県後期高齢者医療広域連合</t>
    <rPh sb="0" eb="3">
      <t>トットリケン</t>
    </rPh>
    <rPh sb="3" eb="5">
      <t>コウキ</t>
    </rPh>
    <rPh sb="5" eb="8">
      <t>コウレイシャ</t>
    </rPh>
    <rPh sb="8" eb="10">
      <t>イリョウ</t>
    </rPh>
    <rPh sb="10" eb="12">
      <t>コウイキ</t>
    </rPh>
    <rPh sb="12" eb="14">
      <t>レンゴウ</t>
    </rPh>
    <phoneticPr fontId="25"/>
  </si>
  <si>
    <t>一般会計</t>
    <rPh sb="0" eb="2">
      <t>イッパン</t>
    </rPh>
    <rPh sb="2" eb="4">
      <t>カイケイ</t>
    </rPh>
    <phoneticPr fontId="25"/>
  </si>
  <si>
    <t>後期高齢者医療特別会計</t>
    <rPh sb="0" eb="2">
      <t>コウキ</t>
    </rPh>
    <rPh sb="2" eb="5">
      <t>コウレイシャ</t>
    </rPh>
    <rPh sb="5" eb="7">
      <t>イリョウ</t>
    </rPh>
    <rPh sb="7" eb="9">
      <t>トクベツ</t>
    </rPh>
    <rPh sb="9" eb="11">
      <t>カイケイ</t>
    </rPh>
    <phoneticPr fontId="25"/>
  </si>
  <si>
    <t>日野病院</t>
    <rPh sb="0" eb="2">
      <t>ヒノ</t>
    </rPh>
    <rPh sb="2" eb="4">
      <t>ビョウイン</t>
    </rPh>
    <phoneticPr fontId="2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</si>
  <si>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</si>
  <si>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</si>
  <si>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</si>
  <si>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</si>
  <si>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</si>
  <si>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</si>
  <si>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</si>
  <si>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</si>
  <si>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</si>
  <si>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</si>
  <si>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</si>
  <si>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</si>
  <si>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</si>
  <si>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</si>
  <si>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</si>
  <si>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</si>
  <si>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</si>
  <si>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</si>
  <si>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</si>
  <si>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</si>
  <si>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</si>
  <si>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</si>
  <si>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</si>
  <si>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</si>
  <si>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</si>
  <si>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</si>
  <si>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</si>
  <si>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</si>
  <si>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</si>
  <si>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</si>
  <si>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</si>
  <si>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</si>
  <si>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</si>
  <si>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</si>
  <si>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</si>
  <si>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</si>
  <si>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</si>
  <si>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</si>
  <si>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</si>
  <si>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</si>
  <si>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</si>
  <si>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</si>
  <si>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</si>
  <si>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</si>
  <si>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</si>
  <si>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</si>
  <si>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</si>
  <si>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</si>
  <si>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</si>
  <si>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</si>
  <si>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</si>
  <si>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</si>
  <si>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</si>
  <si>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</si>
  <si>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</si>
  <si>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</si>
  <si>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</si>
  <si>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</si>
  <si>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令和5年度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</si>
  <si>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</si>
  <si>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</si>
  <si>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</si>
  <si>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</si>
  <si>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</si>
  <si>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</si>
  <si>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</si>
  <si>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</si>
  <si>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</si>
  <si>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</si>
  <si>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</si>
  <si>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</si>
  <si>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</si>
  <si>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</si>
  <si>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</si>
  <si>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</si>
  <si>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</si>
  <si>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</si>
  <si>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</si>
  <si>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</si>
  <si>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</si>
  <si>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</si>
  <si>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</si>
  <si>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</si>
  <si>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</si>
  <si>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</si>
  <si>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</si>
  <si>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</si>
  <si>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</si>
  <si>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</si>
  <si>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</si>
  <si>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</si>
  <si>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</si>
  <si>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</si>
  <si>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</si>
  <si>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</si>
  <si>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</si>
  <si>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</si>
  <si>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</si>
  <si>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</si>
  <si>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</si>
  <si>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</si>
  <si>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</si>
  <si>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</si>
  <si>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</si>
  <si>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</si>
  <si>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</si>
  <si>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</si>
  <si>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</si>
  <si>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</si>
  <si>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</si>
  <si>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</si>
  <si>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</si>
  <si>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</si>
  <si>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</si>
  <si>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</si>
  <si>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</si>
  <si>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</si>
  <si>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</si>
  <si>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</si>
  <si>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</si>
  <si>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</si>
  <si>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</si>
  <si>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</si>
  <si>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</si>
  <si>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</si>
  <si>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</si>
  <si>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</si>
  <si>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</si>
  <si>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4.18</t>
  </si>
  <si>
    <t>▲ 2.02</t>
  </si>
  <si>
    <t>会計</t>
    <rPh sb="0" eb="2">
      <t>カイケイ</t>
    </rPh>
    <phoneticPr fontId="5"/>
  </si>
  <si>
    <t>一般会計</t>
  </si>
  <si>
    <t>介護保険特別会計</t>
  </si>
  <si>
    <t>国民健康保険特別会計</t>
  </si>
  <si>
    <t>簡易水道特別会計</t>
  </si>
  <si>
    <t>農業集落排水事業特別会計</t>
  </si>
  <si>
    <t>公共下水道事業特別会計</t>
  </si>
  <si>
    <t>後期高齢者医療保険特別会計</t>
  </si>
  <si>
    <t>その他会計（赤字）</t>
  </si>
  <si>
    <t>その他会計（黒字）</t>
  </si>
  <si>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</si>
  <si>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</si>
  <si>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</si>
  <si>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</si>
  <si>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</si>
  <si>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</si>
  <si>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</si>
  <si>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</si>
  <si>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</si>
  <si>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</si>
  <si>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</si>
  <si>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</si>
  <si>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</si>
  <si>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</si>
  <si>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</si>
  <si>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</si>
  <si>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</si>
  <si>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R01</t>
    <phoneticPr fontId="5"/>
  </si>
  <si>
    <t>R02</t>
    <phoneticPr fontId="5"/>
  </si>
  <si>
    <t>R03</t>
    <phoneticPr fontId="5"/>
  </si>
  <si>
    <t>R04</t>
    <phoneticPr fontId="5"/>
  </si>
  <si>
    <t>R05</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</si>
  <si>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</si>
  <si>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3"/>
  </si>
  <si>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</si>
  <si>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</si>
  <si>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</si>
  <si>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</si>
  <si>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</si>
  <si>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</si>
  <si>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</si>
  <si>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</si>
  <si>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</si>
  <si>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</si>
  <si>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</si>
  <si>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</si>
  <si>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</si>
  <si>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</si>
  <si>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</si>
  <si>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</si>
  <si>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</si>
  <si>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</si>
  <si>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</si>
  <si>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</si>
  <si>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減債基金</t>
    <rPh sb="0" eb="2">
      <t>ゲンサイ</t>
    </rPh>
    <rPh sb="2" eb="4">
      <t>キキン</t>
    </rPh>
    <phoneticPr fontId="5"/>
  </si>
  <si>
    <t>日野町公共施設等長寿命化基金</t>
  </si>
  <si>
    <t>愛と元気の日野町ふるさと基金</t>
  </si>
  <si>
    <t>森林整備基金</t>
  </si>
  <si>
    <t>町営バス購入基金</t>
  </si>
  <si>
    <t>観光振興基金</t>
  </si>
  <si>
    <t>基金残高合計</t>
    <rPh sb="0" eb="2">
      <t>キキン</t>
    </rPh>
    <rPh sb="2" eb="4">
      <t>ザンダカ</t>
    </rPh>
    <rPh sb="4" eb="6">
      <t>ゴウケイ</t>
    </rPh>
    <phoneticPr fontId="5"/>
  </si>
  <si>
    <t>　地方債の新規発行を抑制してきた結果、将来負担比率は低い水準となっている。高度経済成長期に整備した公共施設が多く、今後同じようなタイミングで更新時期を迎えることになる。有形固定資産減価償却率は類似団体とほぼ同水準となっており今後も適切な施設の維持管理に努める。</t>
    <phoneticPr fontId="5"/>
  </si>
  <si>
    <t>　実質公債費比率は、近年順調に低下させることができ、類似団体よりも下回るようになっていたが、R4年度決算においては若干類似団体より高い数値となった。今後も大規模な事業や施設改修を行う予定なので、本指標の動向には注視する必要がある。将来負担比率は類似団体と同水準となっている。これは財政健全化を図るため地方債の新規発行を抑制してきたためで、今後も財政の健全化に努める。</t>
    <rPh sb="10" eb="12">
      <t>キンネン</t>
    </rPh>
    <rPh sb="48" eb="50">
      <t>ネンド</t>
    </rPh>
    <rPh sb="50" eb="52">
      <t>ケッサン</t>
    </rPh>
    <rPh sb="57" eb="59">
      <t>ジャッカン</t>
    </rPh>
    <rPh sb="59" eb="63">
      <t>ルイジダンタイ</t>
    </rPh>
    <rPh sb="65" eb="66">
      <t>タカ</t>
    </rPh>
    <rPh sb="67" eb="69">
      <t>スウチ</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</si>
</sst>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9"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z val="6"/>
      <name val="ＭＳ ゴシック"/>
      <family val="2"/>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12">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9" fillId="0" borderId="0" xfId="7" applyFont="1">
      <alignment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27" xfId="7" applyFont="1" applyBorder="1" applyAlignment="1">
      <alignment horizontal="center" vertical="center"/>
    </xf>
    <xf numFmtId="0" fontId="9" fillId="0" borderId="0" xfId="7" applyFont="1" applyAlignment="1">
      <alignment horizontal="center" vertical="center"/>
    </xf>
    <xf numFmtId="0" fontId="9" fillId="0" borderId="28" xfId="7" applyFont="1" applyBorder="1" applyAlignment="1">
      <alignment horizontal="center"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0" fontId="9" fillId="0" borderId="27" xfId="7" applyFont="1" applyBorder="1" applyAlignment="1">
      <alignment horizontal="left" vertical="center"/>
    </xf>
    <xf numFmtId="49" fontId="9" fillId="0" borderId="0" xfId="7" applyNumberFormat="1" applyFont="1" applyAlignment="1">
      <alignment horizontal="center" vertical="center"/>
    </xf>
    <xf numFmtId="0" fontId="9" fillId="0" borderId="45" xfId="7" applyFont="1" applyBorder="1" applyAlignment="1">
      <alignment horizontal="center"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13" fillId="0" borderId="32" xfId="9" applyFont="1" applyBorder="1">
      <alignmen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13" fillId="0" borderId="42" xfId="9"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49" fontId="19" fillId="0" borderId="0" xfId="11" applyNumberFormat="1" applyFont="1">
      <alignment vertical="center"/>
    </xf>
    <xf numFmtId="49" fontId="9" fillId="0" borderId="0" xfId="11" applyNumberFormat="1" applyFont="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0" xfId="11" applyFont="1" applyAlignment="1">
      <alignment horizontal="center" vertical="center" wrapText="1"/>
    </xf>
    <xf numFmtId="0" fontId="9" fillId="0" borderId="7" xfId="11" applyFont="1" applyBorder="1" applyAlignment="1">
      <alignment horizontal="center" vertical="center" wrapText="1"/>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13" fillId="0" borderId="0" xfId="11" applyFont="1">
      <alignment vertical="center"/>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6" xfId="12" applyFont="1" applyFill="1" applyBorder="1">
      <alignment vertical="center"/>
    </xf>
    <xf numFmtId="0" fontId="3" fillId="2" borderId="0" xfId="13" applyFill="1">
      <alignment vertical="center"/>
    </xf>
    <xf numFmtId="0" fontId="3" fillId="0" borderId="0" xfId="13">
      <alignment vertical="center"/>
    </xf>
    <xf numFmtId="0" fontId="4" fillId="2" borderId="0" xfId="12" applyFont="1" applyFill="1">
      <alignment vertical="center"/>
    </xf>
    <xf numFmtId="0" fontId="24" fillId="2" borderId="0" xfId="12" applyFont="1" applyFill="1">
      <alignment vertical="center"/>
    </xf>
    <xf numFmtId="0" fontId="4" fillId="2" borderId="46" xfId="12" applyFont="1" applyFill="1" applyBorder="1">
      <alignment vertical="center"/>
    </xf>
    <xf numFmtId="0" fontId="24" fillId="2" borderId="0" xfId="13" applyFont="1" applyFill="1">
      <alignment vertical="center"/>
    </xf>
    <xf numFmtId="0" fontId="24" fillId="0" borderId="0" xfId="13" applyFont="1">
      <alignment vertical="center"/>
    </xf>
    <xf numFmtId="0" fontId="4" fillId="0" borderId="81" xfId="12" applyFont="1" applyBorder="1" applyAlignment="1" applyProtection="1">
      <alignment horizontal="center" vertical="center" shrinkToFit="1"/>
      <protection locked="0"/>
    </xf>
    <xf numFmtId="0" fontId="4" fillId="0" borderId="93" xfId="15" applyFont="1" applyBorder="1" applyAlignment="1" applyProtection="1">
      <alignment horizontal="center" vertical="center" shrinkToFit="1"/>
      <protection locked="0"/>
    </xf>
    <xf numFmtId="0" fontId="4" fillId="0" borderId="95" xfId="12" applyFont="1" applyBorder="1" applyAlignment="1" applyProtection="1">
      <alignment horizontal="center" vertical="center" shrinkToFit="1"/>
      <protection locked="0"/>
    </xf>
    <xf numFmtId="0" fontId="4" fillId="0" borderId="106" xfId="15" applyFont="1" applyBorder="1" applyAlignment="1" applyProtection="1">
      <alignment horizontal="center" vertical="center" shrinkToFit="1"/>
      <protection locked="0"/>
    </xf>
    <xf numFmtId="0" fontId="4" fillId="5" borderId="112" xfId="12" applyFont="1" applyFill="1" applyBorder="1" applyAlignment="1" applyProtection="1">
      <alignment horizontal="center" vertical="center" shrinkToFit="1"/>
      <protection locked="0"/>
    </xf>
    <xf numFmtId="0" fontId="16" fillId="2" borderId="0" xfId="12" applyFont="1" applyFill="1">
      <alignment vertical="center"/>
    </xf>
    <xf numFmtId="0" fontId="4" fillId="0" borderId="120" xfId="12" applyFont="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0" borderId="129" xfId="12" applyFont="1" applyBorder="1" applyAlignment="1" applyProtection="1">
      <alignment horizontal="center"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0" fontId="4" fillId="2" borderId="46" xfId="12" applyFont="1" applyFill="1" applyBorder="1" applyAlignment="1">
      <alignment horizontal="center" vertical="center"/>
    </xf>
    <xf numFmtId="0" fontId="4" fillId="2" borderId="38" xfId="12" applyFont="1" applyFill="1" applyBorder="1">
      <alignment vertical="center"/>
    </xf>
    <xf numFmtId="0" fontId="4" fillId="2" borderId="2" xfId="12" applyFont="1" applyFill="1" applyBorder="1">
      <alignment vertical="center"/>
    </xf>
    <xf numFmtId="0" fontId="4" fillId="2" borderId="9" xfId="12" applyFont="1" applyFill="1" applyBorder="1">
      <alignment vertical="center"/>
    </xf>
    <xf numFmtId="0" fontId="4" fillId="2" borderId="28" xfId="12" applyFont="1" applyFill="1" applyBorder="1">
      <alignment vertical="center"/>
    </xf>
    <xf numFmtId="0" fontId="4" fillId="2" borderId="0" xfId="12" applyFont="1" applyFill="1" applyAlignment="1">
      <alignment horizontal="center" vertical="center"/>
    </xf>
    <xf numFmtId="0" fontId="24" fillId="2" borderId="0" xfId="12" applyFont="1" applyFill="1" applyAlignment="1">
      <alignment horizontal="center" vertical="center"/>
    </xf>
    <xf numFmtId="0" fontId="24" fillId="2" borderId="27" xfId="12" applyFont="1" applyFill="1" applyBorder="1">
      <alignment vertical="center"/>
    </xf>
    <xf numFmtId="0" fontId="27" fillId="2" borderId="0" xfId="13" applyFont="1" applyFill="1">
      <alignment vertical="center"/>
    </xf>
    <xf numFmtId="177" fontId="21" fillId="0" borderId="0" xfId="2" applyNumberFormat="1" applyFont="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176" fontId="21" fillId="0" borderId="0" xfId="2" applyNumberFormat="1" applyFont="1">
      <alignment vertical="center"/>
    </xf>
    <xf numFmtId="177" fontId="21" fillId="0" borderId="10" xfId="2" applyNumberFormat="1" applyFont="1" applyBorder="1">
      <alignment vertical="center"/>
    </xf>
    <xf numFmtId="177" fontId="21" fillId="0" borderId="9" xfId="2" applyNumberFormat="1" applyFont="1" applyBorder="1">
      <alignment vertical="center"/>
    </xf>
    <xf numFmtId="177" fontId="21" fillId="0" borderId="11" xfId="2" applyNumberFormat="1" applyFont="1" applyBorder="1">
      <alignment vertical="center"/>
    </xf>
    <xf numFmtId="177" fontId="21" fillId="0" borderId="12" xfId="2" applyNumberFormat="1" applyFont="1" applyBorder="1" applyAlignment="1">
      <alignment horizontal="center" vertical="center"/>
    </xf>
    <xf numFmtId="177" fontId="21" fillId="0" borderId="171" xfId="2" applyNumberFormat="1" applyFont="1" applyBorder="1" applyAlignment="1">
      <alignment horizontal="center" vertical="center"/>
    </xf>
    <xf numFmtId="177" fontId="21" fillId="0" borderId="172" xfId="2" applyNumberFormat="1" applyFont="1" applyBorder="1" applyAlignment="1">
      <alignment horizontal="center" vertical="center"/>
    </xf>
    <xf numFmtId="177" fontId="21" fillId="0" borderId="0" xfId="2" applyNumberFormat="1" applyFont="1" applyAlignment="1">
      <alignment horizontal="center" vertical="center"/>
    </xf>
    <xf numFmtId="177" fontId="21" fillId="0" borderId="4" xfId="2" applyNumberFormat="1" applyFont="1" applyBorder="1">
      <alignment vertical="center"/>
    </xf>
    <xf numFmtId="190" fontId="28" fillId="0" borderId="12" xfId="2" applyNumberFormat="1" applyFont="1" applyBorder="1" applyAlignment="1">
      <alignment horizontal="right" vertical="center" shrinkToFit="1"/>
    </xf>
    <xf numFmtId="190" fontId="28" fillId="0" borderId="171" xfId="2" applyNumberFormat="1" applyFont="1" applyBorder="1" applyAlignment="1">
      <alignment horizontal="right" vertical="center" shrinkToFit="1"/>
    </xf>
    <xf numFmtId="190" fontId="21" fillId="0" borderId="172" xfId="2" applyNumberFormat="1" applyFont="1" applyBorder="1" applyAlignment="1">
      <alignment horizontal="right" vertical="center" shrinkToFit="1"/>
    </xf>
    <xf numFmtId="177" fontId="21" fillId="0" borderId="5" xfId="2" applyNumberFormat="1" applyFont="1" applyBorder="1">
      <alignment vertical="center"/>
    </xf>
    <xf numFmtId="179" fontId="28" fillId="0" borderId="12" xfId="2" applyNumberFormat="1" applyFont="1" applyBorder="1" applyAlignment="1">
      <alignment horizontal="right" vertical="center" shrinkToFit="1"/>
    </xf>
    <xf numFmtId="179" fontId="28" fillId="0" borderId="171" xfId="2" applyNumberFormat="1" applyFont="1" applyBorder="1" applyAlignment="1">
      <alignment horizontal="right" vertical="center" shrinkToFit="1"/>
    </xf>
    <xf numFmtId="179" fontId="21" fillId="0" borderId="172" xfId="2" applyNumberFormat="1" applyFont="1" applyBorder="1" applyAlignment="1">
      <alignment horizontal="right" vertical="center" shrinkToFit="1"/>
    </xf>
    <xf numFmtId="177" fontId="21" fillId="0" borderId="6" xfId="2" applyNumberFormat="1" applyFont="1" applyBorder="1">
      <alignment vertical="center"/>
    </xf>
    <xf numFmtId="177" fontId="21" fillId="0" borderId="7" xfId="2" applyNumberFormat="1" applyFont="1" applyBorder="1">
      <alignment vertical="center"/>
    </xf>
    <xf numFmtId="176" fontId="21" fillId="0" borderId="7" xfId="2" applyNumberFormat="1" applyFont="1" applyBorder="1">
      <alignment vertical="center"/>
    </xf>
    <xf numFmtId="177" fontId="21" fillId="0" borderId="8" xfId="2" applyNumberFormat="1" applyFont="1" applyBorder="1">
      <alignment vertical="center"/>
    </xf>
    <xf numFmtId="0" fontId="21" fillId="0" borderId="0" xfId="2" applyFont="1">
      <alignment vertical="center"/>
    </xf>
    <xf numFmtId="0" fontId="3" fillId="0" borderId="3" xfId="2" applyFont="1" applyBorder="1" applyAlignment="1"/>
    <xf numFmtId="0" fontId="3" fillId="0" borderId="5" xfId="2" applyFont="1" applyBorder="1" applyAlignment="1"/>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81" fontId="21" fillId="0" borderId="12" xfId="2" applyNumberFormat="1" applyFont="1" applyBorder="1" applyAlignment="1">
      <alignment horizontal="right" vertical="center" shrinkToFit="1"/>
    </xf>
    <xf numFmtId="181" fontId="21" fillId="0" borderId="171" xfId="2" applyNumberFormat="1" applyFont="1" applyBorder="1" applyAlignment="1">
      <alignment horizontal="right" vertical="center" shrinkToFit="1"/>
    </xf>
    <xf numFmtId="0" fontId="21" fillId="0" borderId="0" xfId="2" applyFont="1" applyAlignment="1"/>
    <xf numFmtId="0" fontId="3" fillId="0" borderId="0" xfId="2" applyFont="1" applyAlignment="1"/>
    <xf numFmtId="176" fontId="21" fillId="0" borderId="2" xfId="2" applyNumberFormat="1" applyFont="1" applyBorder="1">
      <alignment vertical="center"/>
    </xf>
    <xf numFmtId="0" fontId="3" fillId="0" borderId="7" xfId="3" applyFont="1" applyBorder="1">
      <alignment vertical="center"/>
    </xf>
    <xf numFmtId="176" fontId="21" fillId="0" borderId="7" xfId="3" applyNumberFormat="1" applyFont="1" applyBorder="1">
      <alignment vertical="center"/>
    </xf>
    <xf numFmtId="177" fontId="28" fillId="0" borderId="1" xfId="4" applyNumberFormat="1" applyFont="1" applyBorder="1" applyAlignment="1">
      <alignment vertical="center"/>
    </xf>
    <xf numFmtId="177" fontId="28" fillId="0" borderId="3" xfId="4" applyNumberFormat="1" applyFont="1" applyBorder="1" applyAlignment="1">
      <alignment vertical="center"/>
    </xf>
    <xf numFmtId="177" fontId="28" fillId="0" borderId="6" xfId="4" applyNumberFormat="1" applyFont="1" applyBorder="1" applyAlignment="1">
      <alignment vertical="center"/>
    </xf>
    <xf numFmtId="177" fontId="28" fillId="0" borderId="8" xfId="4" applyNumberFormat="1" applyFont="1" applyBorder="1" applyAlignment="1">
      <alignment vertical="center"/>
    </xf>
    <xf numFmtId="177" fontId="28" fillId="0" borderId="1" xfId="4" applyNumberFormat="1" applyFont="1" applyBorder="1" applyAlignment="1">
      <alignment horizontal="center" vertical="center"/>
    </xf>
    <xf numFmtId="177" fontId="28"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8" fillId="0" borderId="7" xfId="4" applyNumberFormat="1" applyFont="1" applyBorder="1" applyAlignment="1">
      <alignment horizontal="center" vertical="center" wrapText="1"/>
    </xf>
    <xf numFmtId="177" fontId="28" fillId="0" borderId="12" xfId="4" applyNumberFormat="1" applyFont="1" applyBorder="1" applyAlignment="1">
      <alignment horizontal="center" vertical="center"/>
    </xf>
    <xf numFmtId="181" fontId="28" fillId="0" borderId="36" xfId="5" applyNumberFormat="1" applyFont="1" applyBorder="1" applyAlignment="1">
      <alignment horizontal="right" vertical="center" shrinkToFit="1"/>
    </xf>
    <xf numFmtId="181" fontId="28" fillId="0" borderId="1" xfId="5" applyNumberFormat="1" applyFont="1" applyBorder="1" applyAlignment="1">
      <alignment horizontal="right" vertical="center" shrinkToFit="1"/>
    </xf>
    <xf numFmtId="179" fontId="28" fillId="0" borderId="175" xfId="5" applyNumberFormat="1" applyFont="1" applyBorder="1" applyAlignment="1">
      <alignment horizontal="right" vertical="center" shrinkToFit="1"/>
    </xf>
    <xf numFmtId="181" fontId="28" fillId="0" borderId="174" xfId="5" applyNumberFormat="1" applyFont="1" applyBorder="1" applyAlignment="1">
      <alignment horizontal="right" vertical="center" shrinkToFit="1"/>
    </xf>
    <xf numFmtId="179" fontId="28" fillId="0" borderId="176" xfId="5" applyNumberFormat="1" applyFont="1" applyBorder="1" applyAlignment="1">
      <alignment horizontal="right" vertical="center" shrinkToFit="1"/>
    </xf>
    <xf numFmtId="179" fontId="28" fillId="0" borderId="36" xfId="5" applyNumberFormat="1" applyFont="1" applyBorder="1" applyAlignment="1">
      <alignment horizontal="right" vertical="center" shrinkToFit="1"/>
    </xf>
    <xf numFmtId="177" fontId="28" fillId="0" borderId="6" xfId="4" applyNumberFormat="1" applyFont="1" applyBorder="1" applyAlignment="1">
      <alignment horizontal="center" vertical="center"/>
    </xf>
    <xf numFmtId="177" fontId="28" fillId="0" borderId="177" xfId="4" applyNumberFormat="1" applyFont="1" applyBorder="1" applyAlignment="1">
      <alignment horizontal="center" vertical="center"/>
    </xf>
    <xf numFmtId="181" fontId="28" fillId="0" borderId="178" xfId="5" applyNumberFormat="1" applyFont="1" applyBorder="1" applyAlignment="1">
      <alignment horizontal="right" vertical="center" shrinkToFit="1"/>
    </xf>
    <xf numFmtId="181" fontId="28" fillId="0" borderId="179" xfId="5" applyNumberFormat="1" applyFont="1" applyBorder="1" applyAlignment="1">
      <alignment horizontal="right" vertical="center" shrinkToFit="1"/>
    </xf>
    <xf numFmtId="179" fontId="28" fillId="0" borderId="177" xfId="5" applyNumberFormat="1" applyFont="1" applyBorder="1" applyAlignment="1">
      <alignment horizontal="right" vertical="center" shrinkToFit="1"/>
    </xf>
    <xf numFmtId="181" fontId="28" fillId="0" borderId="180" xfId="5" applyNumberFormat="1" applyFont="1" applyBorder="1" applyAlignment="1">
      <alignment horizontal="right" vertical="center" shrinkToFit="1"/>
    </xf>
    <xf numFmtId="179" fontId="28" fillId="0" borderId="181" xfId="5" applyNumberFormat="1" applyFont="1" applyBorder="1" applyAlignment="1">
      <alignment horizontal="right" vertical="center" shrinkToFit="1"/>
    </xf>
    <xf numFmtId="179" fontId="28" fillId="0" borderId="178" xfId="5" applyNumberFormat="1" applyFont="1" applyBorder="1" applyAlignment="1">
      <alignment horizontal="right" vertical="center" shrinkToFit="1"/>
    </xf>
    <xf numFmtId="177" fontId="28" fillId="0" borderId="3" xfId="4" applyNumberFormat="1" applyFont="1" applyBorder="1" applyAlignment="1">
      <alignment horizontal="center" vertical="center"/>
    </xf>
    <xf numFmtId="179" fontId="28" fillId="0" borderId="2" xfId="5" applyNumberFormat="1" applyFont="1" applyBorder="1" applyAlignment="1">
      <alignment horizontal="right" vertical="center" shrinkToFit="1"/>
    </xf>
    <xf numFmtId="0" fontId="3" fillId="0" borderId="0" xfId="16">
      <alignment vertical="center"/>
    </xf>
    <xf numFmtId="0" fontId="21" fillId="0" borderId="0" xfId="16" applyFont="1">
      <alignment vertical="center"/>
    </xf>
    <xf numFmtId="0" fontId="29" fillId="0" borderId="0" xfId="16" applyFont="1" applyAlignment="1">
      <alignment horizontal="right" vertical="center"/>
    </xf>
    <xf numFmtId="0" fontId="30" fillId="6" borderId="21" xfId="16" applyFont="1" applyFill="1" applyBorder="1" applyAlignment="1"/>
    <xf numFmtId="0" fontId="30" fillId="6" borderId="22" xfId="16" applyFont="1" applyFill="1" applyBorder="1" applyAlignment="1">
      <alignment horizontal="right" vertical="top"/>
    </xf>
    <xf numFmtId="0" fontId="30" fillId="6" borderId="23" xfId="16" applyFont="1" applyFill="1" applyBorder="1" applyAlignment="1">
      <alignment horizontal="right" vertical="top"/>
    </xf>
    <xf numFmtId="0" fontId="30" fillId="6" borderId="13" xfId="16" applyFont="1" applyFill="1" applyBorder="1" applyAlignment="1">
      <alignment horizontal="center" vertical="center"/>
    </xf>
    <xf numFmtId="0" fontId="30" fillId="6" borderId="15" xfId="16" applyFont="1" applyFill="1" applyBorder="1" applyAlignment="1">
      <alignment horizontal="center" vertical="center"/>
    </xf>
    <xf numFmtId="0" fontId="30" fillId="6" borderId="61" xfId="16" applyFont="1" applyFill="1" applyBorder="1" applyAlignment="1">
      <alignment horizontal="center" vertical="center"/>
    </xf>
    <xf numFmtId="0" fontId="30" fillId="0" borderId="27" xfId="16" applyFont="1" applyBorder="1" applyAlignment="1">
      <alignment horizontal="center" vertical="center" wrapText="1"/>
    </xf>
    <xf numFmtId="188" fontId="30" fillId="0" borderId="13" xfId="16" applyNumberFormat="1" applyFont="1" applyBorder="1" applyAlignment="1">
      <alignment horizontal="right" vertical="center" shrinkToFit="1"/>
    </xf>
    <xf numFmtId="188" fontId="30" fillId="0" borderId="15" xfId="16" applyNumberFormat="1" applyFont="1" applyBorder="1" applyAlignment="1">
      <alignment horizontal="right" vertical="center" shrinkToFit="1"/>
    </xf>
    <xf numFmtId="188" fontId="30" fillId="0" borderId="17" xfId="16" applyNumberFormat="1" applyFont="1" applyBorder="1" applyAlignment="1">
      <alignment horizontal="right" vertical="center" shrinkToFit="1"/>
    </xf>
    <xf numFmtId="0" fontId="30" fillId="0" borderId="38" xfId="16" applyFont="1" applyBorder="1" applyAlignment="1">
      <alignment horizontal="center" vertical="center" wrapText="1"/>
    </xf>
    <xf numFmtId="188" fontId="30" fillId="0" borderId="35" xfId="16" applyNumberFormat="1" applyFont="1" applyBorder="1" applyAlignment="1">
      <alignment horizontal="right" vertical="center" shrinkToFit="1"/>
    </xf>
    <xf numFmtId="188" fontId="30" fillId="0" borderId="36" xfId="16" applyNumberFormat="1" applyFont="1" applyBorder="1" applyAlignment="1">
      <alignment horizontal="right" vertical="center" shrinkToFit="1"/>
    </xf>
    <xf numFmtId="188" fontId="30" fillId="0" borderId="37" xfId="16" applyNumberFormat="1" applyFont="1" applyBorder="1" applyAlignment="1">
      <alignment horizontal="right" vertical="center" shrinkToFit="1"/>
    </xf>
    <xf numFmtId="0" fontId="30" fillId="0" borderId="62" xfId="16" applyFont="1" applyBorder="1" applyAlignment="1">
      <alignment horizontal="center" vertical="center"/>
    </xf>
    <xf numFmtId="188" fontId="30" fillId="0" borderId="112" xfId="16" applyNumberFormat="1" applyFont="1" applyBorder="1" applyAlignment="1">
      <alignment horizontal="right" vertical="center" shrinkToFit="1"/>
    </xf>
    <xf numFmtId="188" fontId="30" fillId="0" borderId="182" xfId="16" applyNumberFormat="1" applyFont="1" applyBorder="1" applyAlignment="1">
      <alignment horizontal="right" vertical="center" shrinkToFit="1"/>
    </xf>
    <xf numFmtId="188" fontId="30" fillId="0" borderId="63" xfId="16" applyNumberFormat="1" applyFont="1" applyBorder="1" applyAlignment="1">
      <alignment horizontal="right" vertical="center" shrinkToFit="1"/>
    </xf>
    <xf numFmtId="0" fontId="30" fillId="0" borderId="0" xfId="17" applyFont="1">
      <alignment vertical="center"/>
    </xf>
    <xf numFmtId="0" fontId="3" fillId="0" borderId="0" xfId="17">
      <alignment vertical="center"/>
    </xf>
    <xf numFmtId="0" fontId="29" fillId="0" borderId="0" xfId="17" applyFont="1" applyAlignment="1">
      <alignment horizontal="right" vertical="center"/>
    </xf>
    <xf numFmtId="0" fontId="30" fillId="7" borderId="21" xfId="17" applyFont="1" applyFill="1" applyBorder="1" applyAlignment="1"/>
    <xf numFmtId="0" fontId="30" fillId="7" borderId="22" xfId="17" applyFont="1" applyFill="1" applyBorder="1" applyAlignment="1">
      <alignment horizontal="right" vertical="top"/>
    </xf>
    <xf numFmtId="0" fontId="30" fillId="7" borderId="23" xfId="17" applyFont="1" applyFill="1" applyBorder="1" applyAlignment="1">
      <alignment horizontal="right" vertical="top"/>
    </xf>
    <xf numFmtId="0" fontId="30" fillId="7" borderId="14" xfId="17" applyFont="1" applyFill="1" applyBorder="1" applyAlignment="1">
      <alignment horizontal="center" vertical="center"/>
    </xf>
    <xf numFmtId="0" fontId="30" fillId="7" borderId="15" xfId="17" applyFont="1" applyFill="1" applyBorder="1" applyAlignment="1">
      <alignment horizontal="center" vertical="center"/>
    </xf>
    <xf numFmtId="0" fontId="30" fillId="7" borderId="17" xfId="17" applyFont="1" applyFill="1" applyBorder="1" applyAlignment="1">
      <alignment horizontal="center" vertical="center"/>
    </xf>
    <xf numFmtId="0" fontId="30" fillId="0" borderId="29" xfId="17" applyFont="1" applyBorder="1" applyAlignment="1">
      <alignment vertical="center" wrapText="1"/>
    </xf>
    <xf numFmtId="188" fontId="30" fillId="0" borderId="183" xfId="17" applyNumberFormat="1" applyFont="1" applyBorder="1" applyAlignment="1">
      <alignment horizontal="right" vertical="center" shrinkToFit="1"/>
    </xf>
    <xf numFmtId="188" fontId="30" fillId="0" borderId="184" xfId="17" applyNumberFormat="1" applyFont="1" applyBorder="1" applyAlignment="1">
      <alignment horizontal="right" vertical="center" shrinkToFit="1"/>
    </xf>
    <xf numFmtId="188" fontId="30" fillId="0" borderId="185" xfId="17" applyNumberFormat="1" applyFont="1" applyBorder="1" applyAlignment="1">
      <alignment horizontal="right" vertical="center" shrinkToFit="1"/>
    </xf>
    <xf numFmtId="0" fontId="30" fillId="0" borderId="34" xfId="17" applyFont="1" applyBorder="1">
      <alignment vertical="center"/>
    </xf>
    <xf numFmtId="188" fontId="30" fillId="0" borderId="186" xfId="17" applyNumberFormat="1" applyFont="1" applyBorder="1" applyAlignment="1">
      <alignment horizontal="right" vertical="center" shrinkToFit="1"/>
    </xf>
    <xf numFmtId="188" fontId="30" fillId="0" borderId="12" xfId="17" applyNumberFormat="1" applyFont="1" applyBorder="1" applyAlignment="1">
      <alignment horizontal="right" vertical="center" shrinkToFit="1"/>
    </xf>
    <xf numFmtId="188" fontId="30" fillId="0" borderId="187" xfId="17" applyNumberFormat="1" applyFont="1" applyBorder="1" applyAlignment="1">
      <alignment horizontal="right" vertical="center" shrinkToFit="1"/>
    </xf>
    <xf numFmtId="0" fontId="30" fillId="0" borderId="38" xfId="17" applyFont="1" applyBorder="1">
      <alignment vertical="center"/>
    </xf>
    <xf numFmtId="0" fontId="30" fillId="0" borderId="62" xfId="17" applyFont="1" applyBorder="1">
      <alignment vertical="center"/>
    </xf>
    <xf numFmtId="188" fontId="30" fillId="0" borderId="112" xfId="17" applyNumberFormat="1" applyFont="1" applyBorder="1" applyAlignment="1">
      <alignment horizontal="right" vertical="center" shrinkToFit="1"/>
    </xf>
    <xf numFmtId="188" fontId="30" fillId="0" borderId="182" xfId="17" applyNumberFormat="1" applyFont="1" applyBorder="1" applyAlignment="1">
      <alignment horizontal="right" vertical="center" shrinkToFit="1"/>
    </xf>
    <xf numFmtId="188" fontId="30" fillId="0" borderId="63" xfId="17" applyNumberFormat="1" applyFont="1" applyBorder="1" applyAlignment="1">
      <alignment horizontal="right" vertical="center" shrinkToFit="1"/>
    </xf>
    <xf numFmtId="0" fontId="31" fillId="0" borderId="0" xfId="17" applyFont="1">
      <alignment vertical="center"/>
    </xf>
    <xf numFmtId="0" fontId="31" fillId="0" borderId="0" xfId="17" applyFont="1" applyAlignment="1">
      <alignment vertical="center" wrapText="1"/>
    </xf>
    <xf numFmtId="0" fontId="21" fillId="0" borderId="0" xfId="18" applyFont="1">
      <alignment vertical="center"/>
    </xf>
    <xf numFmtId="0" fontId="3" fillId="0" borderId="0" xfId="18">
      <alignment vertical="center"/>
    </xf>
    <xf numFmtId="0" fontId="29" fillId="0" borderId="0" xfId="18" applyFont="1" applyAlignment="1">
      <alignment horizontal="center" vertical="center"/>
    </xf>
    <xf numFmtId="0" fontId="31" fillId="6" borderId="21" xfId="18" applyFont="1" applyFill="1" applyBorder="1" applyAlignment="1"/>
    <xf numFmtId="0" fontId="31" fillId="6" borderId="22" xfId="18" applyFont="1" applyFill="1" applyBorder="1" applyAlignment="1"/>
    <xf numFmtId="0" fontId="31" fillId="6" borderId="22" xfId="18" applyFont="1" applyFill="1" applyBorder="1" applyAlignment="1">
      <alignment horizontal="right" vertical="center"/>
    </xf>
    <xf numFmtId="0" fontId="31" fillId="6" borderId="23" xfId="18" applyFont="1" applyFill="1" applyBorder="1" applyAlignment="1">
      <alignment horizontal="right" vertical="top"/>
    </xf>
    <xf numFmtId="0" fontId="31" fillId="6" borderId="14" xfId="18" applyFont="1" applyFill="1" applyBorder="1" applyAlignment="1">
      <alignment horizontal="center" vertical="center"/>
    </xf>
    <xf numFmtId="0" fontId="31" fillId="6" borderId="15" xfId="18" applyFont="1" applyFill="1" applyBorder="1" applyAlignment="1">
      <alignment horizontal="center" vertical="center"/>
    </xf>
    <xf numFmtId="0" fontId="31" fillId="6" borderId="61" xfId="18" applyFont="1" applyFill="1" applyBorder="1" applyAlignment="1">
      <alignment horizontal="center" vertical="center"/>
    </xf>
    <xf numFmtId="0" fontId="31" fillId="0" borderId="6" xfId="18" applyFont="1" applyBorder="1" applyAlignment="1">
      <alignment vertical="center" wrapText="1"/>
    </xf>
    <xf numFmtId="181" fontId="31" fillId="0" borderId="183" xfId="18" applyNumberFormat="1" applyFont="1" applyBorder="1" applyAlignment="1">
      <alignment horizontal="right" vertical="center" shrinkToFit="1"/>
    </xf>
    <xf numFmtId="181" fontId="31" fillId="0" borderId="184" xfId="18" applyNumberFormat="1" applyFont="1" applyBorder="1" applyAlignment="1">
      <alignment horizontal="right" vertical="center" shrinkToFit="1"/>
    </xf>
    <xf numFmtId="181" fontId="31" fillId="0" borderId="185" xfId="18" applyNumberFormat="1" applyFont="1" applyBorder="1" applyAlignment="1">
      <alignment horizontal="right" vertical="center" shrinkToFit="1"/>
    </xf>
    <xf numFmtId="0" fontId="31" fillId="0" borderId="10" xfId="18" applyFont="1" applyBorder="1">
      <alignment vertical="center"/>
    </xf>
    <xf numFmtId="181" fontId="31" fillId="0" borderId="186" xfId="18" applyNumberFormat="1" applyFont="1" applyBorder="1" applyAlignment="1">
      <alignment horizontal="right" vertical="center" shrinkToFit="1"/>
    </xf>
    <xf numFmtId="181" fontId="31" fillId="0" borderId="12" xfId="18" applyNumberFormat="1" applyFont="1" applyBorder="1" applyAlignment="1">
      <alignment horizontal="right" vertical="center" shrinkToFit="1"/>
    </xf>
    <xf numFmtId="181" fontId="31" fillId="0" borderId="187" xfId="18" applyNumberFormat="1" applyFont="1" applyBorder="1" applyAlignment="1">
      <alignment horizontal="right" vertical="center" shrinkToFit="1"/>
    </xf>
    <xf numFmtId="0" fontId="31" fillId="0" borderId="1" xfId="18" applyFont="1" applyBorder="1">
      <alignment vertical="center"/>
    </xf>
    <xf numFmtId="0" fontId="31" fillId="0" borderId="54" xfId="18" applyFont="1" applyBorder="1">
      <alignment vertical="center"/>
    </xf>
    <xf numFmtId="181" fontId="31" fillId="0" borderId="112" xfId="18" applyNumberFormat="1" applyFont="1" applyBorder="1" applyAlignment="1">
      <alignment horizontal="right" vertical="center" shrinkToFit="1"/>
    </xf>
    <xf numFmtId="181" fontId="31" fillId="0" borderId="182" xfId="18" applyNumberFormat="1" applyFont="1" applyBorder="1" applyAlignment="1">
      <alignment horizontal="right" vertical="center" shrinkToFit="1"/>
    </xf>
    <xf numFmtId="181" fontId="31" fillId="0" borderId="63" xfId="18" applyNumberFormat="1" applyFont="1" applyBorder="1" applyAlignment="1">
      <alignment horizontal="right" vertical="center" shrinkToFit="1"/>
    </xf>
    <xf numFmtId="0" fontId="31" fillId="0" borderId="0" xfId="18" applyFont="1" applyAlignment="1"/>
    <xf numFmtId="0" fontId="32" fillId="0" borderId="0" xfId="18" applyFont="1" applyAlignment="1"/>
    <xf numFmtId="0" fontId="32" fillId="0" borderId="0" xfId="18" applyFont="1">
      <alignment vertical="center"/>
    </xf>
    <xf numFmtId="181" fontId="32" fillId="0" borderId="0" xfId="18" applyNumberFormat="1" applyFont="1" applyAlignment="1">
      <alignment horizontal="right" vertical="center" shrinkToFit="1"/>
    </xf>
    <xf numFmtId="0" fontId="33" fillId="0" borderId="0" xfId="18" applyFont="1" applyAlignment="1">
      <alignment horizontal="center" vertical="center" shrinkToFit="1"/>
    </xf>
    <xf numFmtId="0" fontId="32" fillId="8" borderId="21" xfId="18" applyFont="1" applyFill="1" applyBorder="1" applyAlignment="1"/>
    <xf numFmtId="0" fontId="32" fillId="8" borderId="22" xfId="18" applyFont="1" applyFill="1" applyBorder="1" applyAlignment="1"/>
    <xf numFmtId="0" fontId="32" fillId="8" borderId="22" xfId="18" applyFont="1" applyFill="1" applyBorder="1" applyAlignment="1">
      <alignment horizontal="right" vertical="center"/>
    </xf>
    <xf numFmtId="0" fontId="32" fillId="8" borderId="23" xfId="18" applyFont="1" applyFill="1" applyBorder="1" applyAlignment="1">
      <alignment horizontal="right" vertical="top"/>
    </xf>
    <xf numFmtId="0" fontId="32" fillId="8" borderId="14" xfId="18" applyFont="1" applyFill="1" applyBorder="1" applyAlignment="1">
      <alignment horizontal="center" vertical="center"/>
    </xf>
    <xf numFmtId="0" fontId="32" fillId="8" borderId="15" xfId="18" applyFont="1" applyFill="1" applyBorder="1" applyAlignment="1">
      <alignment horizontal="center" vertical="center"/>
    </xf>
    <xf numFmtId="0" fontId="32" fillId="8" borderId="61" xfId="18" applyFont="1" applyFill="1" applyBorder="1" applyAlignment="1">
      <alignment horizontal="center" vertical="center"/>
    </xf>
    <xf numFmtId="181" fontId="32" fillId="0" borderId="183" xfId="18" applyNumberFormat="1" applyFont="1" applyBorder="1" applyAlignment="1" applyProtection="1">
      <alignment horizontal="right" vertical="center" shrinkToFit="1"/>
      <protection locked="0"/>
    </xf>
    <xf numFmtId="181" fontId="32" fillId="0" borderId="184" xfId="18" applyNumberFormat="1" applyFont="1" applyBorder="1" applyAlignment="1" applyProtection="1">
      <alignment horizontal="right" vertical="center" shrinkToFit="1"/>
      <protection locked="0"/>
    </xf>
    <xf numFmtId="181" fontId="32" fillId="0" borderId="185" xfId="18" applyNumberFormat="1" applyFont="1" applyBorder="1" applyAlignment="1" applyProtection="1">
      <alignment horizontal="right" vertical="center" shrinkToFit="1"/>
      <protection locked="0"/>
    </xf>
    <xf numFmtId="181" fontId="32" fillId="0" borderId="24" xfId="18" applyNumberFormat="1" applyFont="1" applyBorder="1" applyAlignment="1" applyProtection="1">
      <alignment horizontal="right" vertical="center" shrinkToFit="1"/>
      <protection locked="0"/>
    </xf>
    <xf numFmtId="181" fontId="32" fillId="0" borderId="25" xfId="18" applyNumberFormat="1" applyFont="1" applyBorder="1" applyAlignment="1" applyProtection="1">
      <alignment horizontal="right" vertical="center" shrinkToFit="1"/>
      <protection locked="0"/>
    </xf>
    <xf numFmtId="181" fontId="32" fillId="0" borderId="26" xfId="18" applyNumberFormat="1" applyFont="1" applyBorder="1" applyAlignment="1" applyProtection="1">
      <alignment horizontal="right" vertical="center" shrinkToFit="1"/>
      <protection locked="0"/>
    </xf>
    <xf numFmtId="181" fontId="32" fillId="0" borderId="112" xfId="18" applyNumberFormat="1" applyFont="1" applyBorder="1" applyAlignment="1" applyProtection="1">
      <alignment horizontal="right" vertical="center" shrinkToFit="1"/>
      <protection locked="0"/>
    </xf>
    <xf numFmtId="181" fontId="32" fillId="0" borderId="182" xfId="18" applyNumberFormat="1" applyFont="1" applyBorder="1" applyAlignment="1" applyProtection="1">
      <alignment horizontal="right" vertical="center" shrinkToFit="1"/>
      <protection locked="0"/>
    </xf>
    <xf numFmtId="181" fontId="32" fillId="0" borderId="63" xfId="18" applyNumberFormat="1" applyFont="1" applyBorder="1" applyAlignment="1" applyProtection="1">
      <alignment horizontal="right" vertical="center" shrinkToFit="1"/>
      <protection locked="0"/>
    </xf>
    <xf numFmtId="0" fontId="35" fillId="0" borderId="0" xfId="18" applyFont="1" applyAlignment="1">
      <alignment horizontal="center" vertical="center" wrapText="1"/>
    </xf>
    <xf numFmtId="0" fontId="32" fillId="0" borderId="0" xfId="18" applyFont="1" applyAlignment="1">
      <alignment vertical="top"/>
    </xf>
    <xf numFmtId="0" fontId="36" fillId="0" borderId="0" xfId="18" applyFont="1">
      <alignment vertical="center"/>
    </xf>
    <xf numFmtId="0" fontId="35" fillId="0" borderId="0" xfId="18" applyFont="1" applyAlignment="1">
      <alignment vertical="center" wrapText="1"/>
    </xf>
    <xf numFmtId="0" fontId="3" fillId="0" borderId="0" xfId="19">
      <alignment vertical="center"/>
    </xf>
    <xf numFmtId="0" fontId="29" fillId="0" borderId="0" xfId="19" applyFont="1" applyAlignment="1">
      <alignment horizontal="center" vertical="center"/>
    </xf>
    <xf numFmtId="0" fontId="31" fillId="6" borderId="21" xfId="19" applyFont="1" applyFill="1" applyBorder="1" applyAlignment="1"/>
    <xf numFmtId="0" fontId="31" fillId="6" borderId="22" xfId="19" applyFont="1" applyFill="1" applyBorder="1" applyAlignment="1"/>
    <xf numFmtId="0" fontId="31" fillId="6" borderId="22" xfId="19" applyFont="1" applyFill="1" applyBorder="1" applyAlignment="1">
      <alignment horizontal="right" vertical="center"/>
    </xf>
    <xf numFmtId="0" fontId="31" fillId="6" borderId="23" xfId="19" applyFont="1" applyFill="1" applyBorder="1" applyAlignment="1">
      <alignment horizontal="right" vertical="top"/>
    </xf>
    <xf numFmtId="0" fontId="31" fillId="6" borderId="14" xfId="19" applyFont="1" applyFill="1" applyBorder="1" applyAlignment="1">
      <alignment horizontal="center" vertical="center"/>
    </xf>
    <xf numFmtId="0" fontId="31" fillId="6" borderId="15" xfId="19" applyFont="1" applyFill="1" applyBorder="1" applyAlignment="1">
      <alignment horizontal="center" vertical="center"/>
    </xf>
    <xf numFmtId="0" fontId="31" fillId="6" borderId="17" xfId="19" applyFont="1" applyFill="1" applyBorder="1" applyAlignment="1">
      <alignment horizontal="center" vertical="center"/>
    </xf>
    <xf numFmtId="0" fontId="31" fillId="0" borderId="6" xfId="19" applyFont="1" applyBorder="1" applyAlignment="1">
      <alignment vertical="center" wrapText="1"/>
    </xf>
    <xf numFmtId="181" fontId="31" fillId="0" borderId="183" xfId="19" applyNumberFormat="1" applyFont="1" applyBorder="1" applyAlignment="1">
      <alignment horizontal="right" vertical="center" shrinkToFit="1"/>
    </xf>
    <xf numFmtId="181" fontId="31" fillId="0" borderId="184" xfId="19" applyNumberFormat="1" applyFont="1" applyBorder="1" applyAlignment="1">
      <alignment horizontal="right" vertical="center" shrinkToFit="1"/>
    </xf>
    <xf numFmtId="181" fontId="31" fillId="0" borderId="185" xfId="19" applyNumberFormat="1" applyFont="1" applyBorder="1" applyAlignment="1">
      <alignment horizontal="right" vertical="center" shrinkToFit="1"/>
    </xf>
    <xf numFmtId="0" fontId="31" fillId="0" borderId="10" xfId="19" applyFont="1" applyBorder="1">
      <alignment vertical="center"/>
    </xf>
    <xf numFmtId="181" fontId="31" fillId="0" borderId="186" xfId="19" applyNumberFormat="1" applyFont="1" applyBorder="1" applyAlignment="1">
      <alignment horizontal="right" vertical="center" shrinkToFit="1"/>
    </xf>
    <xf numFmtId="181" fontId="31" fillId="0" borderId="12" xfId="19" applyNumberFormat="1" applyFont="1" applyBorder="1" applyAlignment="1">
      <alignment horizontal="right" vertical="center" shrinkToFit="1"/>
    </xf>
    <xf numFmtId="181" fontId="31" fillId="0" borderId="187" xfId="19" applyNumberFormat="1" applyFont="1" applyBorder="1" applyAlignment="1">
      <alignment horizontal="right" vertical="center" shrinkToFit="1"/>
    </xf>
    <xf numFmtId="0" fontId="31" fillId="0" borderId="1" xfId="19" applyFont="1" applyBorder="1">
      <alignment vertical="center"/>
    </xf>
    <xf numFmtId="0" fontId="31" fillId="0" borderId="32" xfId="19" applyFont="1" applyBorder="1">
      <alignment vertical="center"/>
    </xf>
    <xf numFmtId="0" fontId="31" fillId="0" borderId="10" xfId="19" applyFont="1" applyBorder="1" applyAlignment="1">
      <alignment vertical="center" wrapText="1"/>
    </xf>
    <xf numFmtId="0" fontId="31" fillId="0" borderId="54" xfId="19" applyFont="1" applyBorder="1">
      <alignment vertical="center"/>
    </xf>
    <xf numFmtId="181" fontId="31" fillId="0" borderId="112" xfId="19" applyNumberFormat="1" applyFont="1" applyBorder="1" applyAlignment="1">
      <alignment horizontal="right" vertical="center" shrinkToFit="1"/>
    </xf>
    <xf numFmtId="181" fontId="31" fillId="0" borderId="182" xfId="19" applyNumberFormat="1" applyFont="1" applyBorder="1" applyAlignment="1">
      <alignment horizontal="right" vertical="center" shrinkToFit="1"/>
    </xf>
    <xf numFmtId="181" fontId="31" fillId="0" borderId="63" xfId="19" applyNumberFormat="1" applyFont="1" applyBorder="1" applyAlignment="1">
      <alignment horizontal="right" vertical="center" shrinkToFit="1"/>
    </xf>
    <xf numFmtId="0" fontId="31" fillId="0" borderId="0" xfId="19" applyFont="1" applyAlignment="1"/>
    <xf numFmtId="0" fontId="31" fillId="0" borderId="0" xfId="19" applyFont="1">
      <alignment vertical="center"/>
    </xf>
    <xf numFmtId="0" fontId="31" fillId="0" borderId="0" xfId="19" applyFont="1" applyAlignment="1">
      <alignment horizontal="left" vertical="center"/>
    </xf>
    <xf numFmtId="181" fontId="31" fillId="0" borderId="0" xfId="19" applyNumberFormat="1" applyFont="1" applyAlignment="1">
      <alignment horizontal="right" vertical="center"/>
    </xf>
    <xf numFmtId="0" fontId="29" fillId="0" borderId="0" xfId="16" applyFont="1" applyAlignment="1">
      <alignment horizontal="right"/>
    </xf>
    <xf numFmtId="0" fontId="37" fillId="6" borderId="21" xfId="16" applyFont="1" applyFill="1" applyBorder="1" applyAlignment="1"/>
    <xf numFmtId="0" fontId="37" fillId="6" borderId="22" xfId="16" applyFont="1" applyFill="1" applyBorder="1" applyAlignment="1">
      <alignment horizontal="right" vertical="top"/>
    </xf>
    <xf numFmtId="0" fontId="37" fillId="6" borderId="23" xfId="16" applyFont="1" applyFill="1" applyBorder="1" applyAlignment="1">
      <alignment horizontal="right" vertical="top"/>
    </xf>
    <xf numFmtId="0" fontId="38" fillId="8" borderId="15" xfId="20" applyFont="1" applyFill="1" applyBorder="1" applyAlignment="1">
      <alignment horizontal="center" vertical="center"/>
    </xf>
    <xf numFmtId="0" fontId="38" fillId="8" borderId="61" xfId="20" applyFont="1" applyFill="1" applyBorder="1" applyAlignment="1">
      <alignment horizontal="center" vertical="center"/>
    </xf>
    <xf numFmtId="0" fontId="37" fillId="0" borderId="27" xfId="16" applyFont="1" applyBorder="1" applyAlignment="1">
      <alignment horizontal="center" vertical="center" wrapText="1"/>
    </xf>
    <xf numFmtId="181" fontId="37" fillId="0" borderId="15" xfId="20" applyNumberFormat="1" applyFont="1" applyBorder="1" applyAlignment="1">
      <alignment horizontal="right" vertical="center" shrinkToFit="1"/>
    </xf>
    <xf numFmtId="181" fontId="37" fillId="0" borderId="17" xfId="20" applyNumberFormat="1" applyFont="1" applyBorder="1" applyAlignment="1">
      <alignment horizontal="right" vertical="center" shrinkToFit="1"/>
    </xf>
    <xf numFmtId="0" fontId="37" fillId="0" borderId="38" xfId="16" applyFont="1" applyBorder="1" applyAlignment="1">
      <alignment horizontal="center" vertical="center" wrapText="1"/>
    </xf>
    <xf numFmtId="181" fontId="37" fillId="0" borderId="36" xfId="20" applyNumberFormat="1" applyFont="1" applyBorder="1" applyAlignment="1">
      <alignment horizontal="right" vertical="center" shrinkToFit="1"/>
    </xf>
    <xf numFmtId="181" fontId="37" fillId="0" borderId="37" xfId="20" applyNumberFormat="1" applyFont="1" applyBorder="1" applyAlignment="1">
      <alignment horizontal="right" vertical="center" shrinkToFit="1"/>
    </xf>
    <xf numFmtId="181" fontId="37" fillId="0" borderId="12" xfId="20" applyNumberFormat="1" applyFont="1" applyBorder="1" applyAlignment="1">
      <alignment horizontal="right" vertical="center" shrinkToFit="1"/>
    </xf>
    <xf numFmtId="181" fontId="37" fillId="0" borderId="187" xfId="20" applyNumberFormat="1" applyFont="1" applyBorder="1" applyAlignment="1">
      <alignment horizontal="right" vertical="center" shrinkToFit="1"/>
    </xf>
    <xf numFmtId="0" fontId="37" fillId="0" borderId="24" xfId="16" applyFont="1" applyBorder="1" applyAlignment="1">
      <alignment horizontal="center" vertical="center"/>
    </xf>
    <xf numFmtId="181" fontId="37" fillId="0" borderId="12" xfId="20" applyNumberFormat="1" applyFont="1" applyBorder="1" applyAlignment="1" applyProtection="1">
      <alignment horizontal="right" vertical="center" shrinkToFit="1"/>
      <protection locked="0"/>
    </xf>
    <xf numFmtId="181" fontId="37" fillId="0" borderId="187" xfId="20" applyNumberFormat="1" applyFont="1" applyBorder="1" applyAlignment="1" applyProtection="1">
      <alignment horizontal="right" vertical="center" shrinkToFit="1"/>
      <protection locked="0"/>
    </xf>
    <xf numFmtId="0" fontId="37" fillId="0" borderId="40" xfId="16" applyFont="1" applyBorder="1" applyAlignment="1">
      <alignment horizontal="center" vertical="center"/>
    </xf>
    <xf numFmtId="181" fontId="37" fillId="0" borderId="182" xfId="20" applyNumberFormat="1" applyFont="1" applyBorder="1" applyAlignment="1" applyProtection="1">
      <alignment horizontal="right" vertical="center" shrinkToFit="1"/>
      <protection locked="0"/>
    </xf>
    <xf numFmtId="181" fontId="37" fillId="0" borderId="63" xfId="20" applyNumberFormat="1" applyFont="1" applyBorder="1" applyAlignment="1" applyProtection="1">
      <alignment horizontal="right" vertical="center" shrinkToFit="1"/>
      <protection locked="0"/>
    </xf>
    <xf numFmtId="0" fontId="37" fillId="0" borderId="21" xfId="16" applyFont="1" applyBorder="1" applyAlignment="1">
      <alignment horizontal="center" vertical="center"/>
    </xf>
    <xf numFmtId="181" fontId="37" fillId="0" borderId="59" xfId="20" applyNumberFormat="1" applyFont="1" applyBorder="1" applyAlignment="1">
      <alignment horizontal="right" vertical="center" shrinkToFit="1"/>
    </xf>
    <xf numFmtId="181" fontId="37" fillId="0" borderId="61" xfId="20" applyNumberFormat="1" applyFont="1" applyBorder="1" applyAlignment="1">
      <alignment horizontal="right" vertical="center" shrinkToFit="1"/>
    </xf>
    <xf numFmtId="0" fontId="9" fillId="0" borderId="0" xfId="7" applyFont="1">
      <alignment vertical="center"/>
    </xf>
    <xf numFmtId="0" fontId="9" fillId="0" borderId="0" xfId="7" applyFont="1" applyAlignment="1" applyProtection="1">
      <alignment horizontal="center" vertical="center" shrinkToFit="1"/>
      <protection hidden="1"/>
    </xf>
    <xf numFmtId="0" fontId="9" fillId="0" borderId="0" xfId="10">
      <alignment vertical="center"/>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lignment horizontal="center" vertical="center" shrinkToFit="1"/>
    </xf>
    <xf numFmtId="0" fontId="9" fillId="0" borderId="0" xfId="7" applyFont="1" applyAlignment="1">
      <alignment horizontal="center" vertical="center"/>
    </xf>
    <xf numFmtId="49" fontId="9" fillId="0" borderId="0" xfId="7" applyNumberFormat="1" applyFont="1" applyAlignment="1">
      <alignment horizontal="center" vertical="center"/>
    </xf>
    <xf numFmtId="49" fontId="9" fillId="0" borderId="0" xfId="7" applyNumberFormat="1" applyFont="1" applyAlignment="1">
      <alignment horizontal="left" vertical="center"/>
    </xf>
    <xf numFmtId="0" fontId="9" fillId="0" borderId="0" xfId="7" applyFont="1" applyAlignment="1">
      <alignment horizontal="left" vertical="center"/>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0" fontId="9" fillId="0" borderId="10" xfId="7" applyFont="1" applyBorder="1">
      <alignment vertical="center"/>
    </xf>
    <xf numFmtId="0" fontId="9" fillId="0" borderId="9" xfId="7" applyFont="1" applyBorder="1">
      <alignment vertical="center"/>
    </xf>
    <xf numFmtId="0" fontId="9" fillId="0" borderId="11"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11"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0" fontId="9" fillId="0" borderId="27" xfId="7" applyFont="1" applyBorder="1" applyAlignment="1">
      <alignment horizontal="left" vertical="center"/>
    </xf>
    <xf numFmtId="0" fontId="9" fillId="0" borderId="28" xfId="7" applyFont="1" applyBorder="1" applyAlignment="1">
      <alignment horizontal="left" vertical="center"/>
    </xf>
    <xf numFmtId="0" fontId="16" fillId="0" borderId="9" xfId="7" applyFont="1" applyBorder="1">
      <alignment vertical="center"/>
    </xf>
    <xf numFmtId="0" fontId="16" fillId="0" borderId="11" xfId="7" applyFont="1" applyBorder="1">
      <alignment vertical="center"/>
    </xf>
    <xf numFmtId="0" fontId="9" fillId="0" borderId="38"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9" fillId="0" borderId="27"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0" fontId="9" fillId="0" borderId="1" xfId="7" applyFont="1" applyBorder="1" applyAlignment="1">
      <alignment horizontal="center" vertical="center"/>
    </xf>
    <xf numFmtId="0" fontId="9" fillId="0" borderId="2" xfId="7" applyFont="1" applyBorder="1" applyAlignment="1">
      <alignment horizontal="center" vertical="center"/>
    </xf>
    <xf numFmtId="0" fontId="9" fillId="0" borderId="3" xfId="7" applyFont="1" applyBorder="1" applyAlignment="1">
      <alignment horizontal="center" vertical="center"/>
    </xf>
    <xf numFmtId="0" fontId="9" fillId="0" borderId="6" xfId="7" applyFont="1" applyBorder="1" applyAlignment="1">
      <alignment horizontal="center" vertical="center"/>
    </xf>
    <xf numFmtId="0" fontId="9" fillId="0" borderId="7" xfId="7" applyFont="1" applyBorder="1" applyAlignment="1">
      <alignment horizontal="center" vertical="center"/>
    </xf>
    <xf numFmtId="0" fontId="9" fillId="0" borderId="8" xfId="7" applyFont="1" applyBorder="1" applyAlignment="1">
      <alignment horizontal="center" vertical="center"/>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 xfId="7" applyFont="1" applyBorder="1" applyAlignment="1">
      <alignment horizontal="center" vertical="center" wrapText="1"/>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1" xfId="7" applyFont="1" applyBorder="1" applyAlignment="1">
      <alignment horizontal="center" vertical="center" textRotation="255"/>
    </xf>
    <xf numFmtId="0" fontId="9" fillId="0" borderId="4" xfId="7" applyFont="1" applyBorder="1" applyAlignment="1">
      <alignment horizontal="center" vertical="center" textRotation="255"/>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9" fillId="0" borderId="1" xfId="7" applyFont="1" applyBorder="1" applyAlignment="1">
      <alignment horizontal="center" vertical="center" wrapText="1"/>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39" xfId="7" applyFont="1" applyBorder="1" applyAlignment="1">
      <alignment horizontal="center" vertical="center" wrapText="1"/>
    </xf>
    <xf numFmtId="0" fontId="15" fillId="0" borderId="30" xfId="7" applyFont="1" applyBorder="1" applyAlignment="1">
      <alignment horizontal="center" vertical="center" wrapText="1"/>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9" fillId="0" borderId="58" xfId="7" applyFont="1" applyBorder="1" applyAlignment="1">
      <alignment horizontal="center" vertical="center"/>
    </xf>
    <xf numFmtId="0" fontId="9" fillId="0" borderId="48" xfId="7" applyFont="1" applyBorder="1" applyAlignment="1">
      <alignment horizontal="center" vertical="center"/>
    </xf>
    <xf numFmtId="0" fontId="9" fillId="0" borderId="59" xfId="7" applyFont="1" applyBorder="1" applyAlignment="1">
      <alignment horizontal="center"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0" fontId="9" fillId="0" borderId="34" xfId="7" applyFont="1" applyBorder="1">
      <alignment vertical="center"/>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0" fontId="9" fillId="0" borderId="38" xfId="7" applyFont="1" applyBorder="1" applyAlignment="1">
      <alignment horizontal="center" vertical="center"/>
    </xf>
    <xf numFmtId="0" fontId="9" fillId="0" borderId="41" xfId="7" applyFont="1" applyBorder="1" applyAlignment="1">
      <alignment horizontal="center" vertical="center"/>
    </xf>
    <xf numFmtId="0" fontId="13" fillId="0" borderId="1" xfId="7" applyFont="1" applyBorder="1">
      <alignment vertical="center"/>
    </xf>
    <xf numFmtId="0" fontId="13" fillId="0" borderId="2" xfId="7" applyFont="1" applyBorder="1">
      <alignment vertical="center"/>
    </xf>
    <xf numFmtId="0" fontId="13" fillId="0" borderId="3" xfId="7" applyFont="1" applyBorder="1">
      <alignment vertical="center"/>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0" fontId="9" fillId="0" borderId="29" xfId="7" applyFont="1" applyBorder="1" applyAlignment="1">
      <alignment horizontal="center"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9" fillId="0" borderId="18" xfId="10" applyBorder="1" applyAlignment="1">
      <alignment horizontal="left" vertical="center"/>
    </xf>
    <xf numFmtId="0" fontId="9" fillId="0" borderId="19" xfId="10" applyBorder="1" applyAlignment="1">
      <alignment horizontal="left" vertical="center"/>
    </xf>
    <xf numFmtId="0" fontId="9" fillId="0" borderId="20" xfId="10" applyBorder="1" applyAlignment="1">
      <alignment horizontal="left" vertical="center"/>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0" fontId="13" fillId="0" borderId="9" xfId="7" applyFont="1" applyBorder="1">
      <alignment vertical="center"/>
    </xf>
    <xf numFmtId="0" fontId="13" fillId="0" borderId="11" xfId="7" applyFont="1" applyBorder="1">
      <alignment vertical="center"/>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20" xfId="7" applyFont="1" applyBorder="1" applyAlignment="1">
      <alignment horizontal="center" vertical="center"/>
    </xf>
    <xf numFmtId="0" fontId="9" fillId="0" borderId="27" xfId="7" applyFont="1" applyBorder="1" applyAlignment="1">
      <alignment horizontal="center" vertical="center"/>
    </xf>
    <xf numFmtId="0" fontId="9" fillId="0" borderId="28" xfId="7" applyFont="1" applyBorder="1" applyAlignment="1">
      <alignment horizontal="center"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36"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40" xfId="7" applyFont="1" applyBorder="1" applyAlignment="1">
      <alignment horizontal="center" vertical="center"/>
    </xf>
    <xf numFmtId="0" fontId="9" fillId="0" borderId="42" xfId="7" applyFont="1" applyBorder="1" applyAlignment="1">
      <alignment horizontal="center" vertical="center"/>
    </xf>
    <xf numFmtId="0" fontId="9" fillId="0" borderId="37"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49" fontId="9" fillId="0" borderId="4" xfId="7" applyNumberFormat="1" applyFont="1" applyBorder="1" applyAlignment="1">
      <alignment horizontal="center" vertical="center"/>
    </xf>
    <xf numFmtId="49" fontId="9" fillId="0" borderId="28" xfId="7" applyNumberFormat="1"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49" fontId="10" fillId="0" borderId="0" xfId="7" applyNumberFormat="1" applyFont="1" applyAlignment="1">
      <alignment horizontal="center"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31" xfId="7" applyFont="1" applyBorder="1" applyAlignment="1">
      <alignment horizontal="center" vertical="center"/>
    </xf>
    <xf numFmtId="0" fontId="9" fillId="0" borderId="32"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33" xfId="7" applyFont="1" applyBorder="1" applyAlignment="1">
      <alignment horizontal="center" vertical="center"/>
    </xf>
    <xf numFmtId="0" fontId="9" fillId="0" borderId="30" xfId="7" applyFont="1" applyBorder="1" applyAlignment="1">
      <alignment horizontal="center" vertical="center"/>
    </xf>
    <xf numFmtId="0" fontId="9" fillId="0" borderId="23" xfId="7" applyFont="1" applyBorder="1" applyAlignment="1">
      <alignment horizontal="center" vertical="center"/>
    </xf>
    <xf numFmtId="0" fontId="9" fillId="3" borderId="72" xfId="11" applyFont="1" applyFill="1" applyBorder="1" applyAlignment="1">
      <alignment horizontal="right" vertical="center" shrinkToFit="1"/>
    </xf>
    <xf numFmtId="0" fontId="9" fillId="3" borderId="0" xfId="11" applyFont="1" applyFill="1" applyAlignment="1">
      <alignment horizontal="right" vertical="center" shrinkToFit="1"/>
    </xf>
    <xf numFmtId="0" fontId="9" fillId="3" borderId="5" xfId="11" applyFont="1" applyFill="1" applyBorder="1" applyAlignment="1">
      <alignment horizontal="right" vertical="center" shrinkToFit="1"/>
    </xf>
    <xf numFmtId="177" fontId="9" fillId="3" borderId="72" xfId="11" applyNumberFormat="1" applyFont="1" applyFill="1" applyBorder="1" applyAlignment="1">
      <alignment horizontal="right" vertical="center" shrinkToFit="1"/>
    </xf>
    <xf numFmtId="177" fontId="9" fillId="3" borderId="0" xfId="11" applyNumberFormat="1" applyFont="1" applyFill="1" applyAlignment="1">
      <alignment horizontal="right" vertical="center" shrinkToFit="1"/>
    </xf>
    <xf numFmtId="177" fontId="9" fillId="3" borderId="69" xfId="11" applyNumberFormat="1" applyFont="1" applyFill="1" applyBorder="1" applyAlignment="1">
      <alignment horizontal="right" vertical="center" shrinkToFit="1"/>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0" fontId="3" fillId="0" borderId="73" xfId="11" applyBorder="1" applyAlignment="1">
      <alignment horizontal="right" vertical="center" shrinkToFit="1"/>
    </xf>
    <xf numFmtId="182" fontId="9" fillId="0" borderId="75" xfId="11" applyNumberFormat="1" applyFont="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3" xfId="11" applyNumberFormat="1" applyBorder="1" applyAlignment="1">
      <alignment horizontal="right" vertical="center" shrinkToFit="1"/>
    </xf>
    <xf numFmtId="177" fontId="9" fillId="0" borderId="75" xfId="11" applyNumberFormat="1" applyFont="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4" xfId="11" applyFont="1" applyBorder="1">
      <alignment vertical="center"/>
    </xf>
    <xf numFmtId="0" fontId="9" fillId="0" borderId="0" xfId="11" applyFont="1">
      <alignment vertical="center"/>
    </xf>
    <xf numFmtId="0" fontId="9" fillId="0" borderId="5" xfId="11" applyFont="1" applyBorder="1">
      <alignment vertical="center"/>
    </xf>
    <xf numFmtId="177" fontId="9" fillId="0" borderId="4" xfId="11" applyNumberFormat="1" applyFont="1" applyBorder="1" applyAlignment="1">
      <alignment horizontal="right" vertical="center" shrinkToFit="1"/>
    </xf>
    <xf numFmtId="177" fontId="9" fillId="0" borderId="0" xfId="11" applyNumberFormat="1" applyFont="1" applyAlignment="1">
      <alignment horizontal="right" vertical="center" shrinkToFit="1"/>
    </xf>
    <xf numFmtId="177" fontId="9" fillId="0" borderId="69" xfId="11" applyNumberFormat="1" applyFont="1" applyBorder="1" applyAlignment="1">
      <alignment horizontal="right" vertical="center" shrinkToFit="1"/>
    </xf>
    <xf numFmtId="182" fontId="9" fillId="0" borderId="72" xfId="11" applyNumberFormat="1" applyFont="1" applyBorder="1" applyAlignment="1">
      <alignment horizontal="right" vertical="center" shrinkToFit="1"/>
    </xf>
    <xf numFmtId="182" fontId="9" fillId="0" borderId="0" xfId="11" applyNumberFormat="1" applyFont="1" applyAlignment="1">
      <alignment horizontal="right" vertical="center" shrinkToFit="1"/>
    </xf>
    <xf numFmtId="182" fontId="9" fillId="0" borderId="69" xfId="11" applyNumberFormat="1" applyFont="1" applyBorder="1" applyAlignment="1">
      <alignment horizontal="right" vertical="center" shrinkToFit="1"/>
    </xf>
    <xf numFmtId="177" fontId="9" fillId="0" borderId="72" xfId="11" applyNumberFormat="1" applyFont="1" applyBorder="1" applyAlignment="1">
      <alignment horizontal="right" vertical="center" shrinkToFit="1"/>
    </xf>
    <xf numFmtId="0" fontId="13" fillId="0" borderId="0" xfId="11" applyFont="1">
      <alignment vertical="center"/>
    </xf>
    <xf numFmtId="0" fontId="13" fillId="0" borderId="5" xfId="11" applyFont="1" applyBorder="1">
      <alignment vertical="center"/>
    </xf>
    <xf numFmtId="0" fontId="3" fillId="0" borderId="0" xfId="11" applyAlignment="1">
      <alignment horizontal="right" vertical="center" shrinkToFit="1"/>
    </xf>
    <xf numFmtId="0" fontId="3" fillId="0" borderId="69" xfId="11" applyBorder="1" applyAlignment="1">
      <alignment horizontal="right" vertical="center" shrinkToFit="1"/>
    </xf>
    <xf numFmtId="182" fontId="3" fillId="0" borderId="0" xfId="11" applyNumberFormat="1" applyAlignment="1">
      <alignment horizontal="right" vertical="center" shrinkToFit="1"/>
    </xf>
    <xf numFmtId="182" fontId="3" fillId="0" borderId="69" xfId="11" applyNumberFormat="1" applyBorder="1" applyAlignment="1">
      <alignment horizontal="right" vertical="center" shrinkToFit="1"/>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9" fillId="0" borderId="6" xfId="11" applyFont="1" applyBorder="1" applyAlignment="1">
      <alignment horizontal="left" vertical="center"/>
    </xf>
    <xf numFmtId="0" fontId="9" fillId="0" borderId="7" xfId="11" applyFont="1" applyBorder="1" applyAlignment="1">
      <alignment horizontal="left" vertical="center"/>
    </xf>
    <xf numFmtId="0" fontId="9" fillId="0" borderId="8" xfId="11" applyFont="1" applyBorder="1" applyAlignment="1">
      <alignment horizontal="left" vertical="center"/>
    </xf>
    <xf numFmtId="177" fontId="9" fillId="0" borderId="7" xfId="11" applyNumberFormat="1" applyFont="1" applyBorder="1" applyAlignment="1">
      <alignment horizontal="right" vertical="center" shrinkToFit="1"/>
    </xf>
    <xf numFmtId="0" fontId="3" fillId="0" borderId="8" xfId="11" applyBorder="1" applyAlignment="1">
      <alignment horizontal="right" vertical="center" shrinkToFit="1"/>
    </xf>
    <xf numFmtId="177" fontId="9" fillId="0" borderId="8" xfId="11" applyNumberFormat="1" applyFont="1" applyBorder="1" applyAlignment="1">
      <alignment horizontal="right" vertical="center" shrinkToFit="1"/>
    </xf>
    <xf numFmtId="182" fontId="3" fillId="0" borderId="5" xfId="11" applyNumberFormat="1" applyBorder="1" applyAlignment="1">
      <alignment horizontal="right" vertical="center" shrinkToFit="1"/>
    </xf>
    <xf numFmtId="177" fontId="9" fillId="0" borderId="73" xfId="11" applyNumberFormat="1" applyFont="1" applyBorder="1" applyAlignment="1">
      <alignment horizontal="right" vertical="center" shrinkToFit="1"/>
    </xf>
    <xf numFmtId="182" fontId="9" fillId="0" borderId="74" xfId="11" applyNumberFormat="1" applyFont="1" applyBorder="1" applyAlignment="1">
      <alignment horizontal="right" vertical="center" shrinkToFit="1"/>
    </xf>
    <xf numFmtId="177" fontId="9" fillId="0" borderId="74" xfId="11" applyNumberFormat="1" applyFont="1" applyBorder="1" applyAlignment="1">
      <alignment horizontal="right" vertical="center" shrinkToFit="1"/>
    </xf>
    <xf numFmtId="182" fontId="9" fillId="0" borderId="7" xfId="11" applyNumberFormat="1" applyFont="1" applyBorder="1" applyAlignment="1">
      <alignment horizontal="right" vertical="center" shrinkToFit="1"/>
    </xf>
    <xf numFmtId="182" fontId="9" fillId="0" borderId="8" xfId="11" applyNumberFormat="1" applyFont="1" applyBorder="1" applyAlignment="1">
      <alignment horizontal="right" vertical="center" shrinkToFit="1"/>
    </xf>
    <xf numFmtId="0" fontId="9" fillId="0" borderId="4" xfId="11" applyFont="1" applyBorder="1" applyAlignment="1">
      <alignment horizontal="left" vertical="center"/>
    </xf>
    <xf numFmtId="0" fontId="9" fillId="0" borderId="0" xfId="11" applyFont="1" applyAlignment="1">
      <alignment horizontal="left" vertical="center"/>
    </xf>
    <xf numFmtId="0" fontId="9" fillId="0" borderId="5" xfId="11" applyFont="1" applyBorder="1" applyAlignment="1">
      <alignment horizontal="left" vertical="center"/>
    </xf>
    <xf numFmtId="0" fontId="3" fillId="0" borderId="5" xfId="11" applyBorder="1" applyAlignment="1">
      <alignment horizontal="right" vertical="center" shrinkToFit="1"/>
    </xf>
    <xf numFmtId="177" fontId="9" fillId="0" borderId="5" xfId="11" applyNumberFormat="1" applyFont="1" applyBorder="1" applyAlignment="1">
      <alignment horizontal="right" vertical="center" shrinkToFit="1"/>
    </xf>
    <xf numFmtId="182" fontId="9" fillId="0" borderId="70" xfId="11" applyNumberFormat="1" applyFont="1" applyBorder="1" applyAlignment="1">
      <alignment horizontal="right" vertical="center" shrinkToFit="1"/>
    </xf>
    <xf numFmtId="177" fontId="9" fillId="0" borderId="70" xfId="11" applyNumberFormat="1" applyFont="1" applyBorder="1" applyAlignment="1">
      <alignment horizontal="right" vertical="center" shrinkToFit="1"/>
    </xf>
    <xf numFmtId="182" fontId="9" fillId="0" borderId="5" xfId="11" applyNumberFormat="1" applyFont="1" applyBorder="1" applyAlignment="1">
      <alignment horizontal="right" vertical="center" shrinkToFit="1"/>
    </xf>
    <xf numFmtId="0" fontId="9" fillId="0" borderId="4" xfId="11" applyFont="1" applyBorder="1" applyAlignment="1">
      <alignment horizontal="center" vertical="center" wrapText="1"/>
    </xf>
    <xf numFmtId="0" fontId="9" fillId="0" borderId="0" xfId="11" applyFont="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1" xfId="11" applyFont="1" applyBorder="1" applyAlignment="1">
      <alignment horizontal="left" vertical="center"/>
    </xf>
    <xf numFmtId="0" fontId="9" fillId="0" borderId="2" xfId="11" applyFont="1" applyBorder="1" applyAlignment="1">
      <alignment horizontal="left" vertical="center"/>
    </xf>
    <xf numFmtId="0" fontId="9" fillId="0" borderId="3" xfId="11" applyFont="1" applyBorder="1" applyAlignment="1">
      <alignment horizontal="left" vertical="center"/>
    </xf>
    <xf numFmtId="177" fontId="9" fillId="0" borderId="1" xfId="11" applyNumberFormat="1" applyFont="1" applyBorder="1" applyAlignment="1">
      <alignment horizontal="right" vertical="center" shrinkToFit="1"/>
    </xf>
    <xf numFmtId="177" fontId="9" fillId="0" borderId="2" xfId="11" applyNumberFormat="1" applyFont="1" applyBorder="1" applyAlignment="1">
      <alignment horizontal="right" vertical="center" shrinkToFit="1"/>
    </xf>
    <xf numFmtId="177" fontId="9" fillId="0" borderId="3" xfId="11" applyNumberFormat="1" applyFont="1" applyBorder="1" applyAlignment="1">
      <alignment horizontal="right" vertical="center" shrinkToFit="1"/>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182" fontId="9" fillId="0" borderId="6" xfId="11" applyNumberFormat="1" applyFont="1" applyBorder="1" applyAlignment="1">
      <alignment horizontal="right" vertical="center" shrinkToFit="1"/>
    </xf>
    <xf numFmtId="182" fontId="9" fillId="0" borderId="4" xfId="11" applyNumberFormat="1" applyFont="1" applyBorder="1" applyAlignment="1">
      <alignment horizontal="right" vertical="center" shrinkToFit="1"/>
    </xf>
    <xf numFmtId="182" fontId="9" fillId="0" borderId="1" xfId="11" applyNumberFormat="1" applyFont="1" applyBorder="1" applyAlignment="1">
      <alignment horizontal="right" vertical="center" shrinkToFit="1"/>
    </xf>
    <xf numFmtId="0" fontId="3" fillId="0" borderId="2" xfId="11" applyBorder="1" applyAlignment="1">
      <alignment horizontal="right" vertical="center" shrinkToFit="1"/>
    </xf>
    <xf numFmtId="182" fontId="9" fillId="0" borderId="2" xfId="11" applyNumberFormat="1" applyFont="1" applyBorder="1" applyAlignment="1">
      <alignment horizontal="right" vertical="center" shrinkToFit="1"/>
    </xf>
    <xf numFmtId="0" fontId="3" fillId="0" borderId="3" xfId="11" applyBorder="1" applyAlignment="1">
      <alignment horizontal="right" vertical="center" shrinkToFit="1"/>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Alignment="1">
      <alignment vertical="center" textRotation="255"/>
    </xf>
    <xf numFmtId="0" fontId="9" fillId="0" borderId="7" xfId="11" applyFont="1" applyBorder="1" applyAlignment="1">
      <alignment vertical="center" textRotation="255"/>
    </xf>
    <xf numFmtId="0" fontId="3" fillId="0" borderId="9" xfId="11" applyBorder="1" applyAlignment="1">
      <alignment horizontal="center" vertical="center"/>
    </xf>
    <xf numFmtId="0" fontId="3" fillId="0" borderId="11" xfId="11" applyBorder="1" applyAlignment="1">
      <alignment horizontal="center" vertical="center"/>
    </xf>
    <xf numFmtId="177" fontId="9" fillId="0" borderId="71" xfId="11" applyNumberFormat="1" applyFont="1" applyBorder="1" applyAlignment="1">
      <alignment horizontal="right" vertical="center" shrinkToFit="1"/>
    </xf>
    <xf numFmtId="0" fontId="15" fillId="0" borderId="4" xfId="11" applyFont="1" applyBorder="1">
      <alignment vertical="center"/>
    </xf>
    <xf numFmtId="0" fontId="15" fillId="0" borderId="0" xfId="11" applyFont="1">
      <alignment vertical="center"/>
    </xf>
    <xf numFmtId="0" fontId="15" fillId="0" borderId="5" xfId="11" applyFont="1" applyBorder="1">
      <alignment vertical="center"/>
    </xf>
    <xf numFmtId="0" fontId="1" fillId="0" borderId="0" xfId="1" applyAlignment="1">
      <alignment vertical="center"/>
    </xf>
    <xf numFmtId="0" fontId="1" fillId="0" borderId="5" xfId="1" applyBorder="1" applyAlignment="1">
      <alignment vertical="center"/>
    </xf>
    <xf numFmtId="177" fontId="9" fillId="0" borderId="68" xfId="11" applyNumberFormat="1" applyFont="1" applyBorder="1" applyAlignment="1">
      <alignment horizontal="right" vertical="center" shrinkToFit="1"/>
    </xf>
    <xf numFmtId="177" fontId="9" fillId="0" borderId="66" xfId="11" applyNumberFormat="1" applyFont="1" applyBorder="1" applyAlignment="1">
      <alignment horizontal="right" vertical="center" shrinkToFit="1"/>
    </xf>
    <xf numFmtId="182" fontId="9" fillId="0" borderId="68" xfId="11" applyNumberFormat="1" applyFont="1" applyBorder="1" applyAlignment="1">
      <alignment horizontal="right" vertical="center" shrinkToFit="1"/>
    </xf>
    <xf numFmtId="182" fontId="9" fillId="0" borderId="3" xfId="11" applyNumberFormat="1" applyFont="1" applyBorder="1" applyAlignment="1">
      <alignment horizontal="right" vertical="center" shrinkToFit="1"/>
    </xf>
    <xf numFmtId="182" fontId="9" fillId="0" borderId="66" xfId="11" applyNumberFormat="1" applyFont="1" applyBorder="1" applyAlignment="1">
      <alignment horizontal="right" vertical="center" shrinkToFit="1"/>
    </xf>
    <xf numFmtId="177" fontId="9" fillId="0" borderId="4" xfId="11" applyNumberFormat="1" applyFont="1" applyBorder="1" applyAlignment="1">
      <alignment horizontal="right" vertical="center"/>
    </xf>
    <xf numFmtId="177" fontId="9" fillId="0" borderId="0" xfId="11" applyNumberFormat="1" applyFont="1" applyAlignment="1">
      <alignment horizontal="right" vertical="center"/>
    </xf>
    <xf numFmtId="177" fontId="9" fillId="0" borderId="69" xfId="11" applyNumberFormat="1" applyFont="1" applyBorder="1" applyAlignment="1">
      <alignment horizontal="right" vertical="center"/>
    </xf>
    <xf numFmtId="182" fontId="9" fillId="0" borderId="70" xfId="11" applyNumberFormat="1" applyFont="1" applyBorder="1" applyAlignment="1">
      <alignment horizontal="right" vertical="center"/>
    </xf>
    <xf numFmtId="177" fontId="9" fillId="0" borderId="72" xfId="11" applyNumberFormat="1" applyFont="1" applyBorder="1" applyAlignment="1">
      <alignment horizontal="right" vertical="center"/>
    </xf>
    <xf numFmtId="0" fontId="15" fillId="0" borderId="10" xfId="11" applyFont="1" applyBorder="1" applyAlignment="1">
      <alignment horizontal="center" vertical="center"/>
    </xf>
    <xf numFmtId="0" fontId="15" fillId="0" borderId="9" xfId="11" applyFont="1" applyBorder="1" applyAlignment="1">
      <alignment horizontal="center" vertical="center"/>
    </xf>
    <xf numFmtId="0" fontId="15" fillId="0" borderId="11" xfId="11" applyFont="1" applyBorder="1" applyAlignment="1">
      <alignment horizontal="center" vertical="center"/>
    </xf>
    <xf numFmtId="177" fontId="9" fillId="0" borderId="5" xfId="11" applyNumberFormat="1" applyFont="1" applyBorder="1" applyAlignment="1">
      <alignment horizontal="right" vertical="center"/>
    </xf>
    <xf numFmtId="182" fontId="9" fillId="0" borderId="67" xfId="11" applyNumberFormat="1" applyFont="1" applyBorder="1" applyAlignment="1">
      <alignment horizontal="right" vertical="center" shrinkToFit="1"/>
    </xf>
    <xf numFmtId="177" fontId="9" fillId="0" borderId="67" xfId="11" applyNumberFormat="1" applyFont="1" applyBorder="1" applyAlignment="1">
      <alignment horizontal="right" vertical="center" shrinkToFit="1"/>
    </xf>
    <xf numFmtId="49" fontId="12" fillId="0" borderId="21" xfId="11" applyNumberFormat="1" applyFont="1" applyBorder="1" applyAlignment="1">
      <alignment horizontal="center" vertical="center"/>
    </xf>
    <xf numFmtId="49" fontId="12" fillId="0" borderId="22" xfId="11" applyNumberFormat="1" applyFont="1" applyBorder="1" applyAlignment="1">
      <alignment horizontal="center" vertical="center"/>
    </xf>
    <xf numFmtId="49" fontId="12" fillId="0" borderId="23" xfId="11" applyNumberFormat="1" applyFont="1" applyBorder="1" applyAlignment="1">
      <alignment horizontal="center" vertical="center"/>
    </xf>
    <xf numFmtId="0" fontId="9" fillId="0" borderId="12" xfId="11" applyFont="1" applyBorder="1" applyAlignment="1">
      <alignment horizontal="center" vertical="center"/>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69" xfId="14" applyNumberFormat="1" applyFont="1" applyFill="1" applyBorder="1" applyAlignment="1">
      <alignment horizontal="right" vertical="center" shrinkToFit="1"/>
    </xf>
    <xf numFmtId="179" fontId="4" fillId="2" borderId="151"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4" fillId="2" borderId="45" xfId="12" applyFont="1" applyFill="1" applyBorder="1">
      <alignment vertical="center"/>
    </xf>
    <xf numFmtId="0" fontId="4" fillId="2" borderId="46" xfId="12" applyFont="1" applyFill="1" applyBorder="1">
      <alignment vertical="center"/>
    </xf>
    <xf numFmtId="0" fontId="4" fillId="2" borderId="41"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6"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0" fontId="4" fillId="2" borderId="27"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6"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81" fontId="4" fillId="2" borderId="6"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181" fontId="4" fillId="2" borderId="139"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0" fontId="4" fillId="2" borderId="43" xfId="12" applyFont="1" applyFill="1" applyBorder="1">
      <alignment vertical="center"/>
    </xf>
    <xf numFmtId="181" fontId="4" fillId="2" borderId="157" xfId="14" applyNumberFormat="1" applyFont="1" applyFill="1" applyBorder="1" applyAlignment="1">
      <alignment horizontal="right" vertical="center" shrinkToFit="1"/>
    </xf>
    <xf numFmtId="181" fontId="4" fillId="2" borderId="158"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179" fontId="4" fillId="2" borderId="70"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8" fontId="4" fillId="2" borderId="3" xfId="14" applyNumberFormat="1" applyFont="1" applyFill="1" applyBorder="1" applyAlignment="1">
      <alignment horizontal="right" vertical="center" shrinkToFit="1"/>
    </xf>
    <xf numFmtId="0" fontId="4" fillId="2" borderId="49"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52" xfId="12" applyFont="1" applyFill="1" applyBorder="1" applyAlignment="1">
      <alignment horizontal="center" vertical="center"/>
    </xf>
    <xf numFmtId="0" fontId="4" fillId="2" borderId="4" xfId="12" applyFont="1" applyFill="1" applyBorder="1">
      <alignment vertical="center"/>
    </xf>
    <xf numFmtId="0" fontId="4" fillId="2" borderId="38"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0" fontId="4" fillId="2" borderId="27"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0" fontId="4" fillId="2" borderId="29"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79" fontId="4" fillId="2" borderId="114" xfId="14" applyNumberFormat="1" applyFont="1" applyFill="1" applyBorder="1" applyAlignment="1">
      <alignment horizontal="right" vertical="center" shrinkToFit="1"/>
    </xf>
    <xf numFmtId="181" fontId="4" fillId="2" borderId="149"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0" fontId="4" fillId="2" borderId="6" xfId="12" applyFont="1" applyFill="1" applyBorder="1">
      <alignment vertical="center"/>
    </xf>
    <xf numFmtId="0" fontId="4" fillId="2" borderId="7" xfId="12" applyFont="1" applyFill="1" applyBorder="1">
      <alignment vertical="center"/>
    </xf>
    <xf numFmtId="0" fontId="4" fillId="2" borderId="8" xfId="12" applyFont="1" applyFill="1" applyBorder="1">
      <alignment vertical="center"/>
    </xf>
    <xf numFmtId="0" fontId="4" fillId="2" borderId="65" xfId="12" applyFont="1" applyFill="1" applyBorder="1" applyAlignment="1">
      <alignment horizontal="center" vertical="center"/>
    </xf>
    <xf numFmtId="181" fontId="4" fillId="2" borderId="67" xfId="14" applyNumberFormat="1" applyFont="1" applyFill="1" applyBorder="1" applyAlignment="1">
      <alignment horizontal="right" vertical="center" shrinkToFit="1"/>
    </xf>
    <xf numFmtId="179" fontId="4" fillId="2" borderId="67"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179" fontId="4" fillId="2" borderId="148"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38"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27"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0" fontId="4" fillId="2" borderId="1" xfId="12" applyFont="1" applyFill="1" applyBorder="1">
      <alignment vertical="center"/>
    </xf>
    <xf numFmtId="181" fontId="4" fillId="2" borderId="136"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179" fontId="4" fillId="2" borderId="137"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wrapText="1"/>
    </xf>
    <xf numFmtId="0" fontId="4" fillId="2" borderId="4" xfId="12" applyFont="1" applyFill="1" applyBorder="1" applyAlignment="1">
      <alignment horizontal="center" vertical="center" wrapTex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9" xfId="12" applyFont="1" applyFill="1" applyBorder="1" applyAlignment="1">
      <alignment horizontal="center" vertical="center" wrapText="1"/>
    </xf>
    <xf numFmtId="0" fontId="26" fillId="2" borderId="11" xfId="12" applyFont="1" applyFill="1" applyBorder="1" applyAlignment="1">
      <alignment horizontal="center" vertical="center"/>
    </xf>
    <xf numFmtId="181" fontId="4" fillId="2" borderId="146" xfId="14" applyNumberFormat="1" applyFont="1" applyFill="1" applyBorder="1" applyAlignment="1">
      <alignment horizontal="right" vertical="center" shrinkToFi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4"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10" xfId="12" applyFont="1" applyFill="1" applyBorder="1" applyAlignment="1">
      <alignment horizontal="center" vertical="center"/>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1"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0" fontId="3" fillId="2" borderId="4" xfId="12" applyFill="1" applyBorder="1" applyAlignment="1">
      <alignment vertical="center" shrinkToFit="1"/>
    </xf>
    <xf numFmtId="0" fontId="3" fillId="2" borderId="0" xfId="12" applyFill="1" applyAlignment="1">
      <alignment vertical="center" shrinkToFit="1"/>
    </xf>
    <xf numFmtId="0" fontId="3" fillId="2" borderId="5" xfId="12" applyFill="1" applyBorder="1" applyAlignment="1">
      <alignment vertical="center" shrinkToFi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0" fontId="4" fillId="2" borderId="5" xfId="12" applyFont="1" applyFill="1" applyBorder="1" applyAlignment="1">
      <alignment horizontal="left" vertical="center"/>
    </xf>
    <xf numFmtId="0" fontId="4" fillId="2" borderId="1" xfId="12" applyFont="1" applyFill="1" applyBorder="1" applyAlignment="1">
      <alignment horizontal="center" vertical="center" textRotation="255" wrapText="1"/>
    </xf>
    <xf numFmtId="0" fontId="4" fillId="2" borderId="4" xfId="12" applyFont="1" applyFill="1" applyBorder="1" applyAlignment="1">
      <alignment horizontal="center" vertical="center" textRotation="255" wrapText="1"/>
    </xf>
    <xf numFmtId="0" fontId="4" fillId="2" borderId="6" xfId="12" applyFont="1" applyFill="1" applyBorder="1" applyAlignment="1">
      <alignment horizontal="center" vertical="center" textRotation="255" wrapText="1"/>
    </xf>
    <xf numFmtId="0" fontId="4" fillId="2" borderId="53" xfId="12" applyFont="1" applyFill="1" applyBorder="1" applyAlignment="1">
      <alignment horizontal="center" vertical="center"/>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12" xfId="12" applyFont="1" applyFill="1" applyBorder="1" applyAlignment="1">
      <alignment horizontal="center" vertical="center"/>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103"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2" borderId="98"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7" xfId="12" applyFont="1" applyFill="1" applyBorder="1" applyAlignment="1" applyProtection="1">
      <alignment horizontal="left"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181"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103" xfId="15" applyFont="1" applyBorder="1" applyAlignment="1" applyProtection="1">
      <alignment horizontal="left" vertical="center" shrinkToFit="1"/>
      <protection locked="0"/>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16"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14"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0" borderId="98" xfId="15" applyFont="1" applyBorder="1" applyAlignment="1" applyProtection="1">
      <alignment horizontal="left" vertical="center" shrinkToFit="1"/>
      <protection locked="0"/>
    </xf>
    <xf numFmtId="0" fontId="4" fillId="4" borderId="20"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179" fontId="4" fillId="5" borderId="119" xfId="12" applyNumberFormat="1" applyFont="1" applyFill="1" applyBorder="1" applyAlignment="1" applyProtection="1">
      <alignment horizontal="righ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0" fontId="4" fillId="4" borderId="18" xfId="12" applyFont="1" applyFill="1" applyBorder="1" applyAlignment="1" applyProtection="1">
      <alignment horizontal="center" vertical="center" wrapText="1"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2" borderId="46" xfId="12" applyFont="1" applyFill="1" applyBorder="1" applyAlignment="1">
      <alignment horizontal="left" vertical="center"/>
    </xf>
    <xf numFmtId="0" fontId="4" fillId="2" borderId="19" xfId="12" applyFont="1" applyFill="1" applyBorder="1" applyAlignment="1">
      <alignment horizontal="left" vertical="center"/>
    </xf>
    <xf numFmtId="181" fontId="4" fillId="5" borderId="114" xfId="15" applyNumberFormat="1" applyFont="1" applyFill="1" applyBorder="1" applyAlignment="1" applyProtection="1">
      <alignment horizontal="right" vertical="center" shrinkToFit="1"/>
      <protection locked="0"/>
    </xf>
    <xf numFmtId="0" fontId="4" fillId="5" borderId="114" xfId="15" applyFont="1" applyFill="1" applyBorder="1" applyAlignment="1" applyProtection="1">
      <alignment horizontal="left" vertical="center" shrinkToFit="1"/>
      <protection locked="0"/>
    </xf>
    <xf numFmtId="0" fontId="4" fillId="5" borderId="117"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22" fillId="2" borderId="0" xfId="12" applyFont="1" applyFill="1">
      <alignment vertical="center"/>
    </xf>
    <xf numFmtId="0" fontId="23" fillId="2" borderId="21" xfId="12" applyFont="1" applyFill="1" applyBorder="1" applyAlignment="1">
      <alignment horizontal="center"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4" fillId="4" borderId="1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0" fontId="4" fillId="0" borderId="94" xfId="15" applyFont="1" applyBorder="1" applyAlignment="1" applyProtection="1">
      <alignment horizontal="left" vertical="center" shrinkToFit="1"/>
      <protection locked="0"/>
    </xf>
    <xf numFmtId="177" fontId="28" fillId="0" borderId="36" xfId="4" applyNumberFormat="1" applyFont="1" applyBorder="1" applyAlignment="1">
      <alignment horizontal="center" vertical="center" wrapText="1"/>
    </xf>
    <xf numFmtId="177" fontId="28" fillId="0" borderId="32" xfId="4" applyNumberFormat="1" applyFont="1" applyBorder="1" applyAlignment="1">
      <alignment horizontal="center" vertical="center" wrapText="1"/>
    </xf>
    <xf numFmtId="177" fontId="28" fillId="0" borderId="10" xfId="4" applyNumberFormat="1" applyFont="1" applyBorder="1" applyAlignment="1">
      <alignment horizontal="center" vertical="center"/>
    </xf>
    <xf numFmtId="177" fontId="28" fillId="0" borderId="9" xfId="4" applyNumberFormat="1" applyFont="1" applyBorder="1" applyAlignment="1">
      <alignment horizontal="center" vertical="center"/>
    </xf>
    <xf numFmtId="177" fontId="28" fillId="0" borderId="11" xfId="4" applyNumberFormat="1" applyFont="1" applyBorder="1" applyAlignment="1">
      <alignment horizontal="center"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Border="1" applyAlignment="1">
      <alignment vertical="center" wrapText="1"/>
    </xf>
    <xf numFmtId="177" fontId="21" fillId="0" borderId="9" xfId="2" applyNumberFormat="1" applyFont="1" applyBorder="1" applyAlignment="1">
      <alignment vertical="center" wrapText="1"/>
    </xf>
    <xf numFmtId="177" fontId="21" fillId="0" borderId="11" xfId="2" applyNumberFormat="1" applyFont="1" applyBorder="1" applyAlignment="1">
      <alignment vertical="center" wrapText="1"/>
    </xf>
    <xf numFmtId="0" fontId="21" fillId="2" borderId="10" xfId="2" applyFont="1" applyFill="1" applyBorder="1">
      <alignment vertical="center"/>
    </xf>
    <xf numFmtId="0" fontId="21" fillId="2" borderId="9" xfId="2" applyFont="1" applyFill="1" applyBorder="1">
      <alignment vertical="center"/>
    </xf>
    <xf numFmtId="0" fontId="21" fillId="2" borderId="11" xfId="2" applyFont="1" applyFill="1" applyBorder="1">
      <alignment vertical="center"/>
    </xf>
    <xf numFmtId="177" fontId="21" fillId="0" borderId="2" xfId="2" applyNumberFormat="1" applyFont="1" applyBorder="1">
      <alignment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8" fillId="0" borderId="10" xfId="2" applyNumberFormat="1" applyFont="1" applyBorder="1">
      <alignment vertical="center"/>
    </xf>
    <xf numFmtId="177" fontId="28" fillId="0" borderId="9" xfId="2" applyNumberFormat="1" applyFont="1" applyBorder="1">
      <alignment vertical="center"/>
    </xf>
    <xf numFmtId="177" fontId="28" fillId="0" borderId="11" xfId="2" applyNumberFormat="1" applyFont="1" applyBorder="1">
      <alignment vertical="center"/>
    </xf>
    <xf numFmtId="0" fontId="30" fillId="0" borderId="19" xfId="16" applyFont="1" applyBorder="1" applyAlignment="1">
      <alignment horizontal="left" vertical="center" wrapText="1"/>
    </xf>
    <xf numFmtId="0" fontId="30" fillId="0" borderId="20" xfId="16" applyFont="1" applyBorder="1" applyAlignment="1">
      <alignment horizontal="left" vertical="center" wrapText="1"/>
    </xf>
    <xf numFmtId="0" fontId="30" fillId="0" borderId="2" xfId="16" applyFont="1" applyBorder="1" applyAlignment="1">
      <alignment horizontal="left" vertical="center"/>
    </xf>
    <xf numFmtId="0" fontId="30" fillId="0" borderId="39" xfId="16" applyFont="1" applyBorder="1" applyAlignment="1">
      <alignment horizontal="left" vertical="center"/>
    </xf>
    <xf numFmtId="0" fontId="30" fillId="0" borderId="55" xfId="16" applyFont="1" applyBorder="1" applyAlignment="1">
      <alignment horizontal="left" vertical="center"/>
    </xf>
    <xf numFmtId="0" fontId="30" fillId="0" borderId="57" xfId="16" applyFont="1" applyBorder="1" applyAlignment="1">
      <alignment horizontal="left" vertical="center"/>
    </xf>
    <xf numFmtId="0" fontId="31" fillId="0" borderId="9" xfId="17" applyFont="1" applyBorder="1" applyAlignment="1">
      <alignment horizontal="left" vertical="center" wrapText="1"/>
    </xf>
    <xf numFmtId="0" fontId="31" fillId="0" borderId="53" xfId="17" applyFont="1" applyBorder="1" applyAlignment="1">
      <alignment horizontal="left" vertical="center" wrapText="1"/>
    </xf>
    <xf numFmtId="0" fontId="31" fillId="0" borderId="55" xfId="17" applyFont="1" applyBorder="1" applyAlignment="1">
      <alignment horizontal="left" vertical="center" wrapText="1"/>
    </xf>
    <xf numFmtId="0" fontId="31" fillId="0" borderId="57" xfId="17" applyFont="1" applyBorder="1" applyAlignment="1">
      <alignment horizontal="left" vertical="center" wrapText="1"/>
    </xf>
    <xf numFmtId="0" fontId="31" fillId="0" borderId="50" xfId="17" applyFont="1" applyBorder="1" applyAlignment="1">
      <alignment horizontal="left" vertical="center" wrapText="1"/>
    </xf>
    <xf numFmtId="0" fontId="31" fillId="0" borderId="52" xfId="17" applyFont="1" applyBorder="1" applyAlignment="1">
      <alignment horizontal="left" vertical="center" wrapText="1"/>
    </xf>
    <xf numFmtId="0" fontId="31" fillId="0" borderId="34" xfId="18" applyFont="1" applyBorder="1" applyAlignment="1">
      <alignment vertical="center" wrapText="1"/>
    </xf>
    <xf numFmtId="0" fontId="31" fillId="0" borderId="11" xfId="18" applyFont="1" applyBorder="1" applyAlignment="1">
      <alignment vertical="center" wrapText="1"/>
    </xf>
    <xf numFmtId="0" fontId="31" fillId="0" borderId="9" xfId="18" applyFont="1" applyBorder="1">
      <alignment vertical="center"/>
    </xf>
    <xf numFmtId="0" fontId="31" fillId="0" borderId="53" xfId="18" applyFont="1" applyBorder="1">
      <alignment vertical="center"/>
    </xf>
    <xf numFmtId="0" fontId="31" fillId="0" borderId="62" xfId="18" applyFont="1" applyBorder="1">
      <alignment vertical="center"/>
    </xf>
    <xf numFmtId="0" fontId="31" fillId="0" borderId="56" xfId="18" applyFont="1" applyBorder="1">
      <alignment vertical="center"/>
    </xf>
    <xf numFmtId="0" fontId="31" fillId="0" borderId="55" xfId="18" applyFont="1" applyBorder="1">
      <alignment vertical="center"/>
    </xf>
    <xf numFmtId="0" fontId="31" fillId="0" borderId="57" xfId="18" applyFont="1" applyBorder="1">
      <alignment vertical="center"/>
    </xf>
    <xf numFmtId="0" fontId="32" fillId="0" borderId="183" xfId="18" applyFont="1" applyBorder="1" applyAlignment="1">
      <alignment horizontal="center" vertical="center" wrapText="1"/>
    </xf>
    <xf numFmtId="0" fontId="32" fillId="0" borderId="184" xfId="18" applyFont="1" applyBorder="1" applyAlignment="1">
      <alignment horizontal="center" vertical="center" wrapText="1"/>
    </xf>
    <xf numFmtId="0" fontId="32" fillId="0" borderId="24" xfId="18" applyFont="1" applyBorder="1" applyAlignment="1">
      <alignment horizontal="center" vertical="center" wrapText="1"/>
    </xf>
    <xf numFmtId="0" fontId="32" fillId="0" borderId="25" xfId="18" applyFont="1" applyBorder="1" applyAlignment="1">
      <alignment horizontal="center" vertical="center" wrapText="1"/>
    </xf>
    <xf numFmtId="0" fontId="32" fillId="0" borderId="112" xfId="18" applyFont="1" applyBorder="1" applyAlignment="1">
      <alignment horizontal="center" vertical="center" wrapText="1"/>
    </xf>
    <xf numFmtId="0" fontId="32" fillId="0" borderId="182" xfId="18" applyFont="1" applyBorder="1" applyAlignment="1">
      <alignment horizontal="center" vertical="center" wrapText="1"/>
    </xf>
    <xf numFmtId="0" fontId="34" fillId="0" borderId="49" xfId="18" applyFont="1" applyBorder="1">
      <alignment vertical="center"/>
    </xf>
    <xf numFmtId="0" fontId="34" fillId="0" borderId="50" xfId="18" applyFont="1" applyBorder="1">
      <alignment vertical="center"/>
    </xf>
    <xf numFmtId="0" fontId="34" fillId="0" borderId="51" xfId="18" applyFont="1" applyBorder="1">
      <alignment vertical="center"/>
    </xf>
    <xf numFmtId="0" fontId="32" fillId="0" borderId="10" xfId="18" applyFont="1" applyBorder="1">
      <alignment vertical="center"/>
    </xf>
    <xf numFmtId="0" fontId="32" fillId="0" borderId="9" xfId="18" applyFont="1" applyBorder="1">
      <alignment vertical="center"/>
    </xf>
    <xf numFmtId="0" fontId="32" fillId="0" borderId="53" xfId="18" applyFont="1" applyBorder="1">
      <alignment vertical="center"/>
    </xf>
    <xf numFmtId="0" fontId="32" fillId="0" borderId="54" xfId="18" applyFont="1" applyBorder="1">
      <alignment vertical="center"/>
    </xf>
    <xf numFmtId="0" fontId="32" fillId="0" borderId="55" xfId="18" applyFont="1" applyBorder="1">
      <alignment vertical="center"/>
    </xf>
    <xf numFmtId="0" fontId="32" fillId="0" borderId="56" xfId="18" applyFont="1" applyBorder="1">
      <alignment vertical="center"/>
    </xf>
    <xf numFmtId="0" fontId="31" fillId="0" borderId="18" xfId="18" applyFont="1" applyBorder="1" applyAlignment="1">
      <alignment vertical="center" wrapText="1"/>
    </xf>
    <xf numFmtId="0" fontId="31" fillId="0" borderId="14" xfId="18" applyFont="1" applyBorder="1" applyAlignment="1">
      <alignment vertical="center" wrapText="1"/>
    </xf>
    <xf numFmtId="0" fontId="31" fillId="0" borderId="27" xfId="18" applyFont="1" applyBorder="1" applyAlignment="1">
      <alignment vertical="center" wrapText="1"/>
    </xf>
    <xf numFmtId="0" fontId="31" fillId="0" borderId="5" xfId="18" applyFont="1" applyBorder="1" applyAlignment="1">
      <alignment vertical="center" wrapText="1"/>
    </xf>
    <xf numFmtId="0" fontId="31" fillId="0" borderId="29" xfId="18" applyFont="1" applyBorder="1" applyAlignment="1">
      <alignment vertical="center" wrapText="1"/>
    </xf>
    <xf numFmtId="0" fontId="31" fillId="0" borderId="8" xfId="18" applyFont="1" applyBorder="1" applyAlignment="1">
      <alignment vertical="center" wrapText="1"/>
    </xf>
    <xf numFmtId="0" fontId="31" fillId="0" borderId="50" xfId="18" applyFont="1" applyBorder="1">
      <alignment vertical="center"/>
    </xf>
    <xf numFmtId="0" fontId="31" fillId="0" borderId="52" xfId="18" applyFont="1" applyBorder="1">
      <alignment vertical="center"/>
    </xf>
    <xf numFmtId="0" fontId="31" fillId="0" borderId="38" xfId="19" applyFont="1" applyBorder="1" applyAlignment="1">
      <alignment vertical="center" wrapText="1"/>
    </xf>
    <xf numFmtId="0" fontId="31" fillId="0" borderId="3" xfId="19" applyFont="1" applyBorder="1" applyAlignment="1">
      <alignment vertical="center" wrapText="1"/>
    </xf>
    <xf numFmtId="0" fontId="31" fillId="0" borderId="27" xfId="19" applyFont="1" applyBorder="1" applyAlignment="1">
      <alignment vertical="center" wrapText="1"/>
    </xf>
    <xf numFmtId="0" fontId="31" fillId="0" borderId="5" xfId="19" applyFont="1" applyBorder="1" applyAlignment="1">
      <alignment vertical="center" wrapText="1"/>
    </xf>
    <xf numFmtId="0" fontId="31" fillId="0" borderId="29" xfId="19" applyFont="1" applyBorder="1" applyAlignment="1">
      <alignment vertical="center" wrapText="1"/>
    </xf>
    <xf numFmtId="0" fontId="31" fillId="0" borderId="8" xfId="19" applyFont="1" applyBorder="1" applyAlignment="1">
      <alignment vertical="center" wrapText="1"/>
    </xf>
    <xf numFmtId="0" fontId="31" fillId="0" borderId="9" xfId="19" applyFont="1" applyBorder="1" applyAlignment="1">
      <alignment horizontal="left" vertical="center"/>
    </xf>
    <xf numFmtId="0" fontId="31" fillId="0" borderId="53" xfId="19" applyFont="1" applyBorder="1" applyAlignment="1">
      <alignment horizontal="left" vertical="center"/>
    </xf>
    <xf numFmtId="0" fontId="31" fillId="0" borderId="62" xfId="19" applyFont="1" applyBorder="1">
      <alignment vertical="center"/>
    </xf>
    <xf numFmtId="0" fontId="31" fillId="0" borderId="56" xfId="19" applyFont="1" applyBorder="1">
      <alignment vertical="center"/>
    </xf>
    <xf numFmtId="0" fontId="31" fillId="0" borderId="55" xfId="19" applyFont="1" applyBorder="1" applyAlignment="1">
      <alignment horizontal="left" vertical="center"/>
    </xf>
    <xf numFmtId="0" fontId="31" fillId="0" borderId="57" xfId="19" applyFont="1" applyBorder="1" applyAlignment="1">
      <alignment horizontal="left" vertical="center"/>
    </xf>
    <xf numFmtId="0" fontId="31" fillId="0" borderId="18" xfId="19" applyFont="1" applyBorder="1" applyAlignment="1">
      <alignment vertical="center" wrapText="1"/>
    </xf>
    <xf numFmtId="0" fontId="31" fillId="0" borderId="14" xfId="19" applyFont="1" applyBorder="1" applyAlignment="1">
      <alignment vertical="center" wrapText="1"/>
    </xf>
    <xf numFmtId="0" fontId="31" fillId="0" borderId="50" xfId="19" applyFont="1" applyBorder="1" applyAlignment="1">
      <alignment horizontal="left" vertical="center"/>
    </xf>
    <xf numFmtId="0" fontId="31" fillId="0" borderId="52" xfId="19" applyFont="1" applyBorder="1" applyAlignment="1">
      <alignment horizontal="left" vertical="center"/>
    </xf>
    <xf numFmtId="0" fontId="31" fillId="0" borderId="10" xfId="19" applyFont="1" applyBorder="1" applyAlignment="1">
      <alignment horizontal="center" vertical="center" shrinkToFit="1"/>
    </xf>
    <xf numFmtId="0" fontId="31" fillId="0" borderId="9" xfId="19" applyFont="1" applyBorder="1" applyAlignment="1">
      <alignment horizontal="center" vertical="center" shrinkToFit="1"/>
    </xf>
    <xf numFmtId="0" fontId="31" fillId="0" borderId="53" xfId="19" applyFont="1" applyBorder="1" applyAlignment="1">
      <alignment horizontal="center" vertical="center" shrinkToFit="1"/>
    </xf>
    <xf numFmtId="0" fontId="37" fillId="0" borderId="10" xfId="16" applyFont="1" applyBorder="1" applyAlignment="1" applyProtection="1">
      <alignment horizontal="left" vertical="center" wrapText="1"/>
      <protection locked="0"/>
    </xf>
    <xf numFmtId="0" fontId="37" fillId="0" borderId="9" xfId="16" applyFont="1" applyBorder="1" applyAlignment="1" applyProtection="1">
      <alignment horizontal="left" vertical="center" wrapText="1"/>
      <protection locked="0"/>
    </xf>
    <xf numFmtId="0" fontId="37" fillId="0" borderId="53" xfId="16" applyFont="1" applyBorder="1" applyAlignment="1" applyProtection="1">
      <alignment horizontal="left" vertical="center" wrapText="1"/>
      <protection locked="0"/>
    </xf>
    <xf numFmtId="0" fontId="37" fillId="0" borderId="54" xfId="16" applyFont="1" applyBorder="1" applyAlignment="1" applyProtection="1">
      <alignment horizontal="left" vertical="center" wrapText="1"/>
      <protection locked="0"/>
    </xf>
    <xf numFmtId="0" fontId="37" fillId="0" borderId="55" xfId="16" applyFont="1" applyBorder="1" applyAlignment="1" applyProtection="1">
      <alignment horizontal="left" vertical="center" wrapText="1"/>
      <protection locked="0"/>
    </xf>
    <xf numFmtId="0" fontId="37" fillId="0" borderId="57" xfId="16" applyFont="1" applyBorder="1" applyAlignment="1" applyProtection="1">
      <alignment horizontal="left" vertical="center" wrapText="1"/>
      <protection locked="0"/>
    </xf>
    <xf numFmtId="0" fontId="37" fillId="0" borderId="22" xfId="16" applyFont="1" applyBorder="1" applyAlignment="1">
      <alignment horizontal="left" vertical="center"/>
    </xf>
    <xf numFmtId="0" fontId="37" fillId="0" borderId="23" xfId="16" applyFont="1" applyBorder="1" applyAlignment="1">
      <alignment horizontal="left" vertical="center"/>
    </xf>
    <xf numFmtId="0" fontId="37" fillId="0" borderId="19" xfId="16" applyFont="1" applyBorder="1" applyAlignment="1">
      <alignment horizontal="left" vertical="center" wrapText="1"/>
    </xf>
    <xf numFmtId="0" fontId="37" fillId="0" borderId="20" xfId="16" applyFont="1" applyBorder="1" applyAlignment="1">
      <alignment horizontal="left" vertical="center" wrapText="1"/>
    </xf>
    <xf numFmtId="0" fontId="37" fillId="0" borderId="2" xfId="16" applyFont="1" applyBorder="1" applyAlignment="1">
      <alignment horizontal="left" vertical="center"/>
    </xf>
    <xf numFmtId="0" fontId="37" fillId="0" borderId="39" xfId="16" applyFont="1" applyBorder="1" applyAlignment="1">
      <alignment horizontal="left" vertical="center"/>
    </xf>
    <xf numFmtId="0" fontId="37" fillId="0" borderId="9" xfId="16" applyFont="1" applyBorder="1" applyAlignment="1">
      <alignment horizontal="left" vertical="center"/>
    </xf>
    <xf numFmtId="0" fontId="37" fillId="0" borderId="53" xfId="16" applyFont="1" applyBorder="1" applyAlignment="1">
      <alignment horizontal="left" vertical="center"/>
    </xf>
    <xf numFmtId="0" fontId="3" fillId="0" borderId="0" xfId="2" applyFont="1" applyAlignment="1">
      <alignment horizontal="center" vertical="center"/>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0" fontId="3" fillId="0" borderId="12" xfId="2" applyFont="1" applyBorder="1" applyAlignment="1">
      <alignment horizontal="center" vertical="center"/>
    </xf>
    <xf numFmtId="179" fontId="3" fillId="2" borderId="12" xfId="3" applyNumberFormat="1" applyFont="1" applyFill="1" applyBorder="1" applyAlignment="1">
      <alignment horizontal="center" vertical="center"/>
    </xf>
    <xf numFmtId="178" fontId="3" fillId="2" borderId="12" xfId="3" applyNumberFormat="1" applyFont="1" applyFill="1" applyBorder="1" applyAlignment="1">
      <alignment horizontal="center" vertical="center" wrapText="1"/>
    </xf>
    <xf numFmtId="0" fontId="1" fillId="0" borderId="1" xfId="2" applyBorder="1" applyAlignment="1" applyProtection="1">
      <alignment horizontal="left" vertical="top" wrapText="1"/>
      <protection locked="0"/>
    </xf>
    <xf numFmtId="0" fontId="1" fillId="0" borderId="2" xfId="2" applyBorder="1" applyAlignment="1" applyProtection="1">
      <alignment horizontal="left" vertical="top" wrapText="1"/>
      <protection locked="0"/>
    </xf>
    <xf numFmtId="0" fontId="1" fillId="0" borderId="3" xfId="2" applyBorder="1" applyAlignment="1" applyProtection="1">
      <alignment horizontal="left" vertical="top" wrapText="1"/>
      <protection locked="0"/>
    </xf>
    <xf numFmtId="0" fontId="1" fillId="0" borderId="4" xfId="2" applyBorder="1" applyAlignment="1" applyProtection="1">
      <alignment horizontal="left" vertical="top" wrapText="1"/>
      <protection locked="0"/>
    </xf>
    <xf numFmtId="0" fontId="1" fillId="0" borderId="0" xfId="2" applyAlignment="1" applyProtection="1">
      <alignment horizontal="left" vertical="top" wrapText="1"/>
      <protection locked="0"/>
    </xf>
    <xf numFmtId="0" fontId="1" fillId="0" borderId="5" xfId="2" applyBorder="1" applyAlignment="1" applyProtection="1">
      <alignment horizontal="left" vertical="top" wrapText="1"/>
      <protection locked="0"/>
    </xf>
    <xf numFmtId="0" fontId="1" fillId="0" borderId="6" xfId="2" applyBorder="1" applyAlignment="1" applyProtection="1">
      <alignment horizontal="left" vertical="top" wrapText="1"/>
      <protection locked="0"/>
    </xf>
    <xf numFmtId="0" fontId="1" fillId="0" borderId="7" xfId="2" applyBorder="1" applyAlignment="1" applyProtection="1">
      <alignment horizontal="left" vertical="top" wrapText="1"/>
      <protection locked="0"/>
    </xf>
    <xf numFmtId="0" fontId="1" fillId="0" borderId="8" xfId="2" applyBorder="1" applyAlignment="1" applyProtection="1">
      <alignment horizontal="left" vertical="top" wrapText="1"/>
      <protection locked="0"/>
    </xf>
    <xf numFmtId="179" fontId="3" fillId="2" borderId="0" xfId="3" applyNumberFormat="1" applyFont="1" applyFill="1" applyAlignment="1">
      <alignment horizontal="center" vertical="center"/>
    </xf>
    <xf numFmtId="178" fontId="3" fillId="2" borderId="0" xfId="3" applyNumberFormat="1" applyFont="1" applyFill="1" applyAlignment="1">
      <alignment horizontal="center" vertical="center" wrapText="1"/>
    </xf>
    <xf numFmtId="178" fontId="3" fillId="0" borderId="0" xfId="3" applyNumberFormat="1" applyFont="1" applyAlignment="1">
      <alignment horizontal="center" vertical="center" wrapText="1"/>
    </xf>
    <xf numFmtId="177" fontId="1" fillId="0" borderId="0" xfId="2" applyNumberFormat="1" applyAlignment="1">
      <alignment horizontal="center" vertical="center"/>
    </xf>
    <xf numFmtId="179" fontId="3" fillId="2" borderId="0" xfId="3" applyNumberFormat="1" applyFont="1" applyFill="1" applyAlignment="1">
      <alignment horizontal="center" vertical="center" wrapText="1"/>
    </xf>
    <xf numFmtId="179" fontId="3" fillId="0" borderId="0" xfId="2" applyNumberFormat="1" applyFont="1" applyAlignment="1">
      <alignment horizontal="center" vertical="center"/>
    </xf>
  </cellXfs>
  <cellStyles count="21">
    <cellStyle name="標準" xfId="0" builtinId="0"/>
    <cellStyle name="標準 2" xfId="1"/>
    <cellStyle name="標準 2 2" xfId="8"/>
    <cellStyle name="標準 2 3" xfId="10"/>
    <cellStyle name="標準 3" xfId="11"/>
    <cellStyle name="標準 4" xfId="20"/>
    <cellStyle name="標準 4_APAHO401600" xfId="16"/>
    <cellStyle name="標準 4_APAHO4019001" xfId="19"/>
    <cellStyle name="標準 4_ZJ08_022012_青森市_2010" xfId="18"/>
    <cellStyle name="標準 6"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v>類似団体内平均(円)</c:v>
          </c:tx>
          <c:spPr>
            <a:ln w="28575">
              <a:noFill/>
            </a:ln>
          </c:spPr>
          <c:marker>
            <c:symbol val="diamond"/>
            <c:size val="8"/>
            <c:spPr>
              <a:solidFill>
                <a:srgbClr val="000080"/>
              </a:solidFill>
              <a:ln>
                <a:solidFill>
                  <a:srgbClr val="000080"/>
                </a:solidFill>
                <a:prstDash val="solid"/>
              </a:ln>
            </c:spPr>
          </c:marker>
          <c:cat>
            <c:strLit>
              <c:ptCount val="5"/>
              <c:pt idx="0">
                <c:v> R01</c:v>
              </c:pt>
              <c:pt idx="1">
                <c:v> R02</c:v>
              </c:pt>
              <c:pt idx="2">
                <c:v> R03</c:v>
              </c:pt>
              <c:pt idx="3">
                <c:v> R04</c:v>
              </c:pt>
              <c:pt idx="4">
                <c:v> R05</c:v>
              </c:pt>
            </c:strLit>
          </c:cat>
          <c:val>
            <c:numLit>
              <c:formatCode>#,##0;"△ "#,##0</c:formatCode>
              <c:ptCount val="5"/>
              <c:pt idx="0">
                <c:v>268375</c:v>
              </c:pt>
              <c:pt idx="1">
                <c:v>301035</c:v>
              </c:pt>
              <c:pt idx="2">
                <c:v>362690</c:v>
              </c:pt>
              <c:pt idx="3">
                <c:v>296093</c:v>
              </c:pt>
              <c:pt idx="4">
                <c:v>308655</c:v>
              </c:pt>
            </c:numLit>
          </c:val>
          <c:smooth val="0"/>
          <c:extLst>
            <c:ext xmlns:c16="http://schemas.microsoft.com/office/drawing/2014/chart" uri="{C3380CC4-5D6E-409C-BE32-E72D297353CC}">
              <c16:uniqueId val="{00000000-AACC-4C3D-991E-BE68B72FD59E}"/>
            </c:ext>
          </c:extLst>
        </c:ser>
        <c:ser>
          <c:idx val="1"/>
          <c:order val="1"/>
          <c:tx>
            <c:v>当該団体(円)</c:v>
          </c:tx>
          <c:spPr>
            <a:ln w="12700">
              <a:solidFill>
                <a:srgbClr val="FF0000"/>
              </a:solidFill>
              <a:prstDash val="solid"/>
            </a:ln>
          </c:spPr>
          <c:marker>
            <c:symbol val="circle"/>
            <c:size val="8"/>
            <c:spPr>
              <a:solidFill>
                <a:srgbClr val="FF0000"/>
              </a:solidFill>
              <a:ln>
                <a:solidFill>
                  <a:srgbClr val="FF0000"/>
                </a:solidFill>
                <a:prstDash val="solid"/>
              </a:ln>
            </c:spPr>
          </c:marker>
          <c:cat>
            <c:strLit>
              <c:ptCount val="5"/>
              <c:pt idx="0">
                <c:v> R01</c:v>
              </c:pt>
              <c:pt idx="1">
                <c:v> R02</c:v>
              </c:pt>
              <c:pt idx="2">
                <c:v> R03</c:v>
              </c:pt>
              <c:pt idx="3">
                <c:v> R04</c:v>
              </c:pt>
              <c:pt idx="4">
                <c:v> R05</c:v>
              </c:pt>
            </c:strLit>
          </c:cat>
          <c:val>
            <c:numLit>
              <c:formatCode>#,##0;"△ "#,##0</c:formatCode>
              <c:ptCount val="5"/>
              <c:pt idx="0">
                <c:v>98770</c:v>
              </c:pt>
              <c:pt idx="1">
                <c:v>159394</c:v>
              </c:pt>
              <c:pt idx="2">
                <c:v>202833</c:v>
              </c:pt>
              <c:pt idx="3">
                <c:v>396859</c:v>
              </c:pt>
              <c:pt idx="4">
                <c:v>38665</c:v>
              </c:pt>
            </c:numLit>
          </c:val>
          <c:smooth val="0"/>
          <c:extLst>
            <c:ext xmlns:c16="http://schemas.microsoft.com/office/drawing/2014/chart" uri="{C3380CC4-5D6E-409C-BE32-E72D297353CC}">
              <c16:uniqueId val="{00000001-AACC-4C3D-991E-BE68B72FD59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v>実質収支額</c:v>
          </c:tx>
          <c:spPr>
            <a:solidFill>
              <a:srgbClr val="00FFFF"/>
            </a:solidFill>
            <a:ln w="3175">
              <a:solidFill>
                <a:srgbClr val="000000"/>
              </a:solidFill>
              <a:prstDash val="solid"/>
            </a:ln>
          </c:spPr>
          <c:invertIfNegative val="0"/>
          <c:cat>
            <c:strLit>
              <c:ptCount val="5"/>
              <c:pt idx="0">
                <c:v>R01</c:v>
              </c:pt>
              <c:pt idx="1">
                <c:v>R02</c:v>
              </c:pt>
              <c:pt idx="2">
                <c:v>R03</c:v>
              </c:pt>
              <c:pt idx="3">
                <c:v>R04</c:v>
              </c:pt>
              <c:pt idx="4">
                <c:v>R05</c:v>
              </c:pt>
            </c:strLit>
          </c:cat>
          <c:val>
            <c:numLit>
              <c:formatCode>General</c:formatCode>
              <c:ptCount val="5"/>
              <c:pt idx="0">
                <c:v>13.59</c:v>
              </c:pt>
              <c:pt idx="1">
                <c:v>8.67</c:v>
              </c:pt>
              <c:pt idx="2">
                <c:v>4.8600000000000003</c:v>
              </c:pt>
              <c:pt idx="3">
                <c:v>7.6</c:v>
              </c:pt>
              <c:pt idx="4">
                <c:v>9.0399999999999991</c:v>
              </c:pt>
            </c:numLit>
          </c:val>
          <c:extLst>
            <c:ext xmlns:c16="http://schemas.microsoft.com/office/drawing/2014/chart" uri="{C3380CC4-5D6E-409C-BE32-E72D297353CC}">
              <c16:uniqueId val="{00000000-78B5-4082-8C15-65F6D43522BA}"/>
            </c:ext>
          </c:extLst>
        </c:ser>
        <c:ser>
          <c:idx val="1"/>
          <c:order val="1"/>
          <c:tx>
            <c:v>財政調整基金残高</c:v>
          </c:tx>
          <c:spPr>
            <a:solidFill>
              <a:srgbClr val="FF8080"/>
            </a:solidFill>
            <a:ln w="3175">
              <a:solidFill>
                <a:srgbClr val="000000"/>
              </a:solidFill>
              <a:prstDash val="solid"/>
            </a:ln>
          </c:spPr>
          <c:invertIfNegative val="0"/>
          <c:cat>
            <c:strLit>
              <c:ptCount val="5"/>
              <c:pt idx="0">
                <c:v>R01</c:v>
              </c:pt>
              <c:pt idx="1">
                <c:v>R02</c:v>
              </c:pt>
              <c:pt idx="2">
                <c:v>R03</c:v>
              </c:pt>
              <c:pt idx="3">
                <c:v>R04</c:v>
              </c:pt>
              <c:pt idx="4">
                <c:v>R05</c:v>
              </c:pt>
            </c:strLit>
          </c:cat>
          <c:val>
            <c:numLit>
              <c:formatCode>General</c:formatCode>
              <c:ptCount val="5"/>
              <c:pt idx="0">
                <c:v>75.540000000000006</c:v>
              </c:pt>
              <c:pt idx="1">
                <c:v>71.75</c:v>
              </c:pt>
              <c:pt idx="2">
                <c:v>65.540000000000006</c:v>
              </c:pt>
              <c:pt idx="3">
                <c:v>67.05</c:v>
              </c:pt>
              <c:pt idx="4">
                <c:v>66.569999999999993</c:v>
              </c:pt>
            </c:numLit>
          </c:val>
          <c:extLst>
            <c:ext xmlns:c16="http://schemas.microsoft.com/office/drawing/2014/chart" uri="{C3380CC4-5D6E-409C-BE32-E72D297353CC}">
              <c16:uniqueId val="{00000001-78B5-4082-8C15-65F6D43522B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v>実質単年度収支</c:v>
          </c:tx>
          <c:spPr>
            <a:ln w="38100">
              <a:solidFill>
                <a:srgbClr val="FF0000"/>
              </a:solidFill>
              <a:prstDash val="solid"/>
            </a:ln>
          </c:spPr>
          <c:marker>
            <c:symbol val="circle"/>
            <c:size val="15"/>
            <c:spPr>
              <a:solidFill>
                <a:srgbClr val="FF0000"/>
              </a:solidFill>
              <a:ln>
                <a:solidFill>
                  <a:srgbClr val="FF0000"/>
                </a:solidFill>
                <a:prstDash val="solid"/>
              </a:ln>
            </c:spPr>
          </c:marker>
          <c:cat>
            <c:strLit>
              <c:ptCount val="5"/>
              <c:pt idx="0">
                <c:v>R01</c:v>
              </c:pt>
              <c:pt idx="1">
                <c:v>R02</c:v>
              </c:pt>
              <c:pt idx="2">
                <c:v>R03</c:v>
              </c:pt>
              <c:pt idx="3">
                <c:v>R04</c:v>
              </c:pt>
              <c:pt idx="4">
                <c:v>R05</c:v>
              </c:pt>
            </c:strLit>
          </c:cat>
          <c:val>
            <c:numLit>
              <c:formatCode>General</c:formatCode>
              <c:ptCount val="5"/>
              <c:pt idx="0">
                <c:v>2.4500000000000002</c:v>
              </c:pt>
              <c:pt idx="1">
                <c:v>-4.18</c:v>
              </c:pt>
              <c:pt idx="2">
                <c:v>-2.02</c:v>
              </c:pt>
              <c:pt idx="3">
                <c:v>3.36</c:v>
              </c:pt>
              <c:pt idx="4">
                <c:v>1.5</c:v>
              </c:pt>
            </c:numLit>
          </c:val>
          <c:smooth val="0"/>
          <c:extLst>
            <c:ext xmlns:c16="http://schemas.microsoft.com/office/drawing/2014/chart" uri="{C3380CC4-5D6E-409C-BE32-E72D297353CC}">
              <c16:uniqueId val="{00000002-78B5-4082-8C15-65F6D43522B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v>その他会計（黒字）</c:v>
          </c:tx>
          <c:spPr>
            <a:solidFill>
              <a:srgbClr val="0000FF"/>
            </a:solidFill>
            <a:ln w="3175">
              <a:solidFill>
                <a:srgbClr val="000000"/>
              </a:solidFill>
              <a:prstDash val="solid"/>
            </a:ln>
          </c:spPr>
          <c:invertIfNegative val="0"/>
          <c:cat>
            <c:strLit>
              <c:ptCount val="10"/>
              <c:pt idx="0">
                <c:v>R01 赤字額</c:v>
              </c:pt>
              <c:pt idx="1">
                <c:v>R01 黒字額</c:v>
              </c:pt>
              <c:pt idx="2">
                <c:v>R02 赤字額</c:v>
              </c:pt>
              <c:pt idx="3">
                <c:v>R02 黒字額</c:v>
              </c:pt>
              <c:pt idx="4">
                <c:v>R03 赤字額</c:v>
              </c:pt>
              <c:pt idx="5">
                <c:v>R03 黒字額</c:v>
              </c:pt>
              <c:pt idx="6">
                <c:v>R04 赤字額</c:v>
              </c:pt>
              <c:pt idx="7">
                <c:v>R04 黒字額</c:v>
              </c:pt>
              <c:pt idx="8">
                <c:v>R05 赤字額</c:v>
              </c:pt>
              <c:pt idx="9">
                <c:v>R05 黒字額</c:v>
              </c:pt>
            </c:strLit>
          </c:cat>
          <c:val>
            <c:numLit>
              <c:formatCode>General</c:formatCode>
              <c:ptCount val="10"/>
              <c:pt idx="0">
                <c:v>0</c:v>
              </c:pt>
              <c:pt idx="1">
                <c:v>0</c:v>
              </c:pt>
              <c:pt idx="2">
                <c:v>0</c:v>
              </c:pt>
              <c:pt idx="3">
                <c:v>0</c:v>
              </c:pt>
              <c:pt idx="4">
                <c:v>0</c:v>
              </c:pt>
              <c:pt idx="5">
                <c:v>0</c:v>
              </c:pt>
              <c:pt idx="6">
                <c:v>0</c:v>
              </c:pt>
              <c:pt idx="7">
                <c:v>0</c:v>
              </c:pt>
              <c:pt idx="8">
                <c:v>0</c:v>
              </c:pt>
              <c:pt idx="9">
                <c:v>0</c:v>
              </c:pt>
            </c:numLit>
          </c:val>
          <c:extLst>
            <c:ext xmlns:c16="http://schemas.microsoft.com/office/drawing/2014/chart" uri="{C3380CC4-5D6E-409C-BE32-E72D297353CC}">
              <c16:uniqueId val="{00000000-902C-472C-9196-D43F03D86211}"/>
            </c:ext>
          </c:extLst>
        </c:ser>
        <c:ser>
          <c:idx val="1"/>
          <c:order val="1"/>
          <c:tx>
            <c:v>その他会計（赤字）</c:v>
          </c:tx>
          <c:spPr>
            <a:solidFill>
              <a:srgbClr val="FF0000"/>
            </a:solidFill>
            <a:ln w="3175">
              <a:solidFill>
                <a:srgbClr val="000000"/>
              </a:solidFill>
              <a:prstDash val="solid"/>
            </a:ln>
          </c:spPr>
          <c:invertIfNegative val="0"/>
          <c:cat>
            <c:strLit>
              <c:ptCount val="10"/>
              <c:pt idx="0">
                <c:v>R01 赤字額</c:v>
              </c:pt>
              <c:pt idx="1">
                <c:v>R01 黒字額</c:v>
              </c:pt>
              <c:pt idx="2">
                <c:v>R02 赤字額</c:v>
              </c:pt>
              <c:pt idx="3">
                <c:v>R02 黒字額</c:v>
              </c:pt>
              <c:pt idx="4">
                <c:v>R03 赤字額</c:v>
              </c:pt>
              <c:pt idx="5">
                <c:v>R03 黒字額</c:v>
              </c:pt>
              <c:pt idx="6">
                <c:v>R04 赤字額</c:v>
              </c:pt>
              <c:pt idx="7">
                <c:v>R04 黒字額</c:v>
              </c:pt>
              <c:pt idx="8">
                <c:v>R05 赤字額</c:v>
              </c:pt>
              <c:pt idx="9">
                <c:v>R05 黒字額</c:v>
              </c:pt>
            </c:strLit>
          </c:cat>
          <c:val>
            <c:numLit>
              <c:formatCode>General</c:formatCode>
              <c:ptCount val="10"/>
              <c:pt idx="0">
                <c:v>0</c:v>
              </c:pt>
              <c:pt idx="1">
                <c:v>0</c:v>
              </c:pt>
              <c:pt idx="2">
                <c:v>0</c:v>
              </c:pt>
              <c:pt idx="3">
                <c:v>0</c:v>
              </c:pt>
              <c:pt idx="4">
                <c:v>0</c:v>
              </c:pt>
              <c:pt idx="5">
                <c:v>0</c:v>
              </c:pt>
              <c:pt idx="6">
                <c:v>0</c:v>
              </c:pt>
              <c:pt idx="7">
                <c:v>0</c:v>
              </c:pt>
              <c:pt idx="8">
                <c:v>0</c:v>
              </c:pt>
              <c:pt idx="9">
                <c:v>0</c:v>
              </c:pt>
            </c:numLit>
          </c:val>
          <c:extLst>
            <c:ext xmlns:c16="http://schemas.microsoft.com/office/drawing/2014/chart" uri="{C3380CC4-5D6E-409C-BE32-E72D297353CC}">
              <c16:uniqueId val="{00000001-902C-472C-9196-D43F03D86211}"/>
            </c:ext>
          </c:extLst>
        </c:ser>
        <c:ser>
          <c:idx val="2"/>
          <c:order val="2"/>
          <c:tx>
            <c:v>#REF!</c:v>
          </c:tx>
          <c:spPr>
            <a:solidFill>
              <a:srgbClr val="00FF00"/>
            </a:solidFill>
            <a:ln w="3175">
              <a:solidFill>
                <a:srgbClr val="000000"/>
              </a:solidFill>
              <a:prstDash val="solid"/>
            </a:ln>
          </c:spPr>
          <c:invertIfNegative val="0"/>
          <c:cat>
            <c:strLit>
              <c:ptCount val="10"/>
              <c:pt idx="0">
                <c:v>R01 赤字額</c:v>
              </c:pt>
              <c:pt idx="1">
                <c:v>R01 黒字額</c:v>
              </c:pt>
              <c:pt idx="2">
                <c:v>R02 赤字額</c:v>
              </c:pt>
              <c:pt idx="3">
                <c:v>R02 黒字額</c:v>
              </c:pt>
              <c:pt idx="4">
                <c:v>R03 赤字額</c:v>
              </c:pt>
              <c:pt idx="5">
                <c:v>R03 黒字額</c:v>
              </c:pt>
              <c:pt idx="6">
                <c:v>R04 赤字額</c:v>
              </c:pt>
              <c:pt idx="7">
                <c:v>R04 黒字額</c:v>
              </c:pt>
              <c:pt idx="8">
                <c:v>R05 赤字額</c:v>
              </c:pt>
              <c:pt idx="9">
                <c:v>R05 黒字額</c:v>
              </c:pt>
            </c:strLit>
          </c:cat>
          <c:val>
            <c:numLit>
              <c:formatCode>General</c:formatCode>
              <c:ptCount val="10"/>
              <c:pt idx="0">
                <c:v>0</c:v>
              </c:pt>
              <c:pt idx="1">
                <c:v>0</c:v>
              </c:pt>
              <c:pt idx="2">
                <c:v>0</c:v>
              </c:pt>
              <c:pt idx="3">
                <c:v>0</c:v>
              </c:pt>
              <c:pt idx="4">
                <c:v>0</c:v>
              </c:pt>
              <c:pt idx="5">
                <c:v>0</c:v>
              </c:pt>
              <c:pt idx="6">
                <c:v>0</c:v>
              </c:pt>
              <c:pt idx="7">
                <c:v>0</c:v>
              </c:pt>
              <c:pt idx="8">
                <c:v>0</c:v>
              </c:pt>
              <c:pt idx="9">
                <c:v>0</c:v>
              </c:pt>
            </c:numLit>
          </c:val>
          <c:extLst>
            <c:ext xmlns:c16="http://schemas.microsoft.com/office/drawing/2014/chart" uri="{C3380CC4-5D6E-409C-BE32-E72D297353CC}">
              <c16:uniqueId val="{00000002-902C-472C-9196-D43F03D86211}"/>
            </c:ext>
          </c:extLst>
        </c:ser>
        <c:ser>
          <c:idx val="3"/>
          <c:order val="3"/>
          <c:tx>
            <c:v>後期高齢者医療保険特別会計</c:v>
          </c:tx>
          <c:spPr>
            <a:solidFill>
              <a:srgbClr val="800080"/>
            </a:solidFill>
            <a:ln w="3175">
              <a:solidFill>
                <a:srgbClr val="000000"/>
              </a:solidFill>
              <a:prstDash val="solid"/>
            </a:ln>
          </c:spPr>
          <c:invertIfNegative val="0"/>
          <c:cat>
            <c:strLit>
              <c:ptCount val="10"/>
              <c:pt idx="0">
                <c:v>R01 赤字額</c:v>
              </c:pt>
              <c:pt idx="1">
                <c:v>R01 黒字額</c:v>
              </c:pt>
              <c:pt idx="2">
                <c:v>R02 赤字額</c:v>
              </c:pt>
              <c:pt idx="3">
                <c:v>R02 黒字額</c:v>
              </c:pt>
              <c:pt idx="4">
                <c:v>R03 赤字額</c:v>
              </c:pt>
              <c:pt idx="5">
                <c:v>R03 黒字額</c:v>
              </c:pt>
              <c:pt idx="6">
                <c:v>R04 赤字額</c:v>
              </c:pt>
              <c:pt idx="7">
                <c:v>R04 黒字額</c:v>
              </c:pt>
              <c:pt idx="8">
                <c:v>R05 赤字額</c:v>
              </c:pt>
              <c:pt idx="9">
                <c:v>R05 黒字額</c:v>
              </c:pt>
            </c:strLit>
          </c:cat>
          <c:val>
            <c:numLit>
              <c:formatCode>General</c:formatCode>
              <c:ptCount val="10"/>
              <c:pt idx="0">
                <c:v>#N/A</c:v>
              </c:pt>
              <c:pt idx="1">
                <c:v>0</c:v>
              </c:pt>
              <c:pt idx="2">
                <c:v>#N/A</c:v>
              </c:pt>
              <c:pt idx="3">
                <c:v>0</c:v>
              </c:pt>
              <c:pt idx="4">
                <c:v>#N/A</c:v>
              </c:pt>
              <c:pt idx="5">
                <c:v>0</c:v>
              </c:pt>
              <c:pt idx="6">
                <c:v>#N/A</c:v>
              </c:pt>
              <c:pt idx="7">
                <c:v>0</c:v>
              </c:pt>
              <c:pt idx="8">
                <c:v>#N/A</c:v>
              </c:pt>
              <c:pt idx="9">
                <c:v>0</c:v>
              </c:pt>
            </c:numLit>
          </c:val>
          <c:extLst>
            <c:ext xmlns:c16="http://schemas.microsoft.com/office/drawing/2014/chart" uri="{C3380CC4-5D6E-409C-BE32-E72D297353CC}">
              <c16:uniqueId val="{00000003-902C-472C-9196-D43F03D86211}"/>
            </c:ext>
          </c:extLst>
        </c:ser>
        <c:ser>
          <c:idx val="4"/>
          <c:order val="4"/>
          <c:tx>
            <c:v>公共下水道事業特別会計</c:v>
          </c:tx>
          <c:spPr>
            <a:solidFill>
              <a:srgbClr val="FFFF00"/>
            </a:solidFill>
            <a:ln w="3175">
              <a:solidFill>
                <a:srgbClr val="000000"/>
              </a:solidFill>
              <a:prstDash val="solid"/>
            </a:ln>
          </c:spPr>
          <c:invertIfNegative val="0"/>
          <c:cat>
            <c:strLit>
              <c:ptCount val="10"/>
              <c:pt idx="0">
                <c:v>R01 赤字額</c:v>
              </c:pt>
              <c:pt idx="1">
                <c:v>R01 黒字額</c:v>
              </c:pt>
              <c:pt idx="2">
                <c:v>R02 赤字額</c:v>
              </c:pt>
              <c:pt idx="3">
                <c:v>R02 黒字額</c:v>
              </c:pt>
              <c:pt idx="4">
                <c:v>R03 赤字額</c:v>
              </c:pt>
              <c:pt idx="5">
                <c:v>R03 黒字額</c:v>
              </c:pt>
              <c:pt idx="6">
                <c:v>R04 赤字額</c:v>
              </c:pt>
              <c:pt idx="7">
                <c:v>R04 黒字額</c:v>
              </c:pt>
              <c:pt idx="8">
                <c:v>R05 赤字額</c:v>
              </c:pt>
              <c:pt idx="9">
                <c:v>R05 黒字額</c:v>
              </c:pt>
            </c:strLit>
          </c:cat>
          <c:val>
            <c:numLit>
              <c:formatCode>General</c:formatCode>
              <c:ptCount val="10"/>
              <c:pt idx="0">
                <c:v>#N/A</c:v>
              </c:pt>
              <c:pt idx="1">
                <c:v>0</c:v>
              </c:pt>
              <c:pt idx="2">
                <c:v>#N/A</c:v>
              </c:pt>
              <c:pt idx="3">
                <c:v>0</c:v>
              </c:pt>
              <c:pt idx="4">
                <c:v>#N/A</c:v>
              </c:pt>
              <c:pt idx="5">
                <c:v>0</c:v>
              </c:pt>
              <c:pt idx="6">
                <c:v>#N/A</c:v>
              </c:pt>
              <c:pt idx="7">
                <c:v>0</c:v>
              </c:pt>
              <c:pt idx="8">
                <c:v>#N/A</c:v>
              </c:pt>
              <c:pt idx="9">
                <c:v>0.01</c:v>
              </c:pt>
            </c:numLit>
          </c:val>
          <c:extLst>
            <c:ext xmlns:c16="http://schemas.microsoft.com/office/drawing/2014/chart" uri="{C3380CC4-5D6E-409C-BE32-E72D297353CC}">
              <c16:uniqueId val="{00000004-902C-472C-9196-D43F03D86211}"/>
            </c:ext>
          </c:extLst>
        </c:ser>
        <c:ser>
          <c:idx val="5"/>
          <c:order val="5"/>
          <c:tx>
            <c:v>農業集落排水事業特別会計</c:v>
          </c:tx>
          <c:spPr>
            <a:solidFill>
              <a:srgbClr val="FF6600"/>
            </a:solidFill>
            <a:ln w="3175">
              <a:solidFill>
                <a:srgbClr val="000000"/>
              </a:solidFill>
              <a:prstDash val="solid"/>
            </a:ln>
          </c:spPr>
          <c:invertIfNegative val="0"/>
          <c:cat>
            <c:strLit>
              <c:ptCount val="10"/>
              <c:pt idx="0">
                <c:v>R01 赤字額</c:v>
              </c:pt>
              <c:pt idx="1">
                <c:v>R01 黒字額</c:v>
              </c:pt>
              <c:pt idx="2">
                <c:v>R02 赤字額</c:v>
              </c:pt>
              <c:pt idx="3">
                <c:v>R02 黒字額</c:v>
              </c:pt>
              <c:pt idx="4">
                <c:v>R03 赤字額</c:v>
              </c:pt>
              <c:pt idx="5">
                <c:v>R03 黒字額</c:v>
              </c:pt>
              <c:pt idx="6">
                <c:v>R04 赤字額</c:v>
              </c:pt>
              <c:pt idx="7">
                <c:v>R04 黒字額</c:v>
              </c:pt>
              <c:pt idx="8">
                <c:v>R05 赤字額</c:v>
              </c:pt>
              <c:pt idx="9">
                <c:v>R05 黒字額</c:v>
              </c:pt>
            </c:strLit>
          </c:cat>
          <c:val>
            <c:numLit>
              <c:formatCode>General</c:formatCode>
              <c:ptCount val="10"/>
              <c:pt idx="0">
                <c:v>#N/A</c:v>
              </c:pt>
              <c:pt idx="1">
                <c:v>0</c:v>
              </c:pt>
              <c:pt idx="2">
                <c:v>#N/A</c:v>
              </c:pt>
              <c:pt idx="3">
                <c:v>0</c:v>
              </c:pt>
              <c:pt idx="4">
                <c:v>#N/A</c:v>
              </c:pt>
              <c:pt idx="5">
                <c:v>0</c:v>
              </c:pt>
              <c:pt idx="6">
                <c:v>#N/A</c:v>
              </c:pt>
              <c:pt idx="7">
                <c:v>0</c:v>
              </c:pt>
              <c:pt idx="8">
                <c:v>#N/A</c:v>
              </c:pt>
              <c:pt idx="9">
                <c:v>0.03</c:v>
              </c:pt>
            </c:numLit>
          </c:val>
          <c:extLst>
            <c:ext xmlns:c16="http://schemas.microsoft.com/office/drawing/2014/chart" uri="{C3380CC4-5D6E-409C-BE32-E72D297353CC}">
              <c16:uniqueId val="{00000005-902C-472C-9196-D43F03D86211}"/>
            </c:ext>
          </c:extLst>
        </c:ser>
        <c:ser>
          <c:idx val="6"/>
          <c:order val="6"/>
          <c:tx>
            <c:v>簡易水道特別会計</c:v>
          </c:tx>
          <c:spPr>
            <a:solidFill>
              <a:srgbClr val="9999FF"/>
            </a:solidFill>
            <a:ln w="3175">
              <a:solidFill>
                <a:srgbClr val="000000"/>
              </a:solidFill>
              <a:prstDash val="solid"/>
            </a:ln>
          </c:spPr>
          <c:invertIfNegative val="0"/>
          <c:cat>
            <c:strLit>
              <c:ptCount val="10"/>
              <c:pt idx="0">
                <c:v>R01 赤字額</c:v>
              </c:pt>
              <c:pt idx="1">
                <c:v>R01 黒字額</c:v>
              </c:pt>
              <c:pt idx="2">
                <c:v>R02 赤字額</c:v>
              </c:pt>
              <c:pt idx="3">
                <c:v>R02 黒字額</c:v>
              </c:pt>
              <c:pt idx="4">
                <c:v>R03 赤字額</c:v>
              </c:pt>
              <c:pt idx="5">
                <c:v>R03 黒字額</c:v>
              </c:pt>
              <c:pt idx="6">
                <c:v>R04 赤字額</c:v>
              </c:pt>
              <c:pt idx="7">
                <c:v>R04 黒字額</c:v>
              </c:pt>
              <c:pt idx="8">
                <c:v>R05 赤字額</c:v>
              </c:pt>
              <c:pt idx="9">
                <c:v>R05 黒字額</c:v>
              </c:pt>
            </c:strLit>
          </c:cat>
          <c:val>
            <c:numLit>
              <c:formatCode>General</c:formatCode>
              <c:ptCount val="10"/>
              <c:pt idx="0">
                <c:v>#N/A</c:v>
              </c:pt>
              <c:pt idx="1">
                <c:v>0</c:v>
              </c:pt>
              <c:pt idx="2">
                <c:v>#N/A</c:v>
              </c:pt>
              <c:pt idx="3">
                <c:v>0</c:v>
              </c:pt>
              <c:pt idx="4">
                <c:v>#N/A</c:v>
              </c:pt>
              <c:pt idx="5">
                <c:v>0</c:v>
              </c:pt>
              <c:pt idx="6">
                <c:v>#N/A</c:v>
              </c:pt>
              <c:pt idx="7">
                <c:v>0</c:v>
              </c:pt>
              <c:pt idx="8">
                <c:v>#N/A</c:v>
              </c:pt>
              <c:pt idx="9">
                <c:v>0.04</c:v>
              </c:pt>
            </c:numLit>
          </c:val>
          <c:extLst>
            <c:ext xmlns:c16="http://schemas.microsoft.com/office/drawing/2014/chart" uri="{C3380CC4-5D6E-409C-BE32-E72D297353CC}">
              <c16:uniqueId val="{00000006-902C-472C-9196-D43F03D86211}"/>
            </c:ext>
          </c:extLst>
        </c:ser>
        <c:ser>
          <c:idx val="7"/>
          <c:order val="7"/>
          <c:tx>
            <c:v>国民健康保険特別会計</c:v>
          </c:tx>
          <c:spPr>
            <a:solidFill>
              <a:srgbClr val="008000"/>
            </a:solidFill>
            <a:ln w="3175">
              <a:solidFill>
                <a:srgbClr val="000000"/>
              </a:solidFill>
              <a:prstDash val="solid"/>
            </a:ln>
          </c:spPr>
          <c:invertIfNegative val="0"/>
          <c:cat>
            <c:strLit>
              <c:ptCount val="10"/>
              <c:pt idx="0">
                <c:v>R01 赤字額</c:v>
              </c:pt>
              <c:pt idx="1">
                <c:v>R01 黒字額</c:v>
              </c:pt>
              <c:pt idx="2">
                <c:v>R02 赤字額</c:v>
              </c:pt>
              <c:pt idx="3">
                <c:v>R02 黒字額</c:v>
              </c:pt>
              <c:pt idx="4">
                <c:v>R03 赤字額</c:v>
              </c:pt>
              <c:pt idx="5">
                <c:v>R03 黒字額</c:v>
              </c:pt>
              <c:pt idx="6">
                <c:v>R04 赤字額</c:v>
              </c:pt>
              <c:pt idx="7">
                <c:v>R04 黒字額</c:v>
              </c:pt>
              <c:pt idx="8">
                <c:v>R05 赤字額</c:v>
              </c:pt>
              <c:pt idx="9">
                <c:v>R05 黒字額</c:v>
              </c:pt>
            </c:strLit>
          </c:cat>
          <c:val>
            <c:numLit>
              <c:formatCode>General</c:formatCode>
              <c:ptCount val="10"/>
              <c:pt idx="0">
                <c:v>#N/A</c:v>
              </c:pt>
              <c:pt idx="1">
                <c:v>0.08</c:v>
              </c:pt>
              <c:pt idx="2">
                <c:v>#N/A</c:v>
              </c:pt>
              <c:pt idx="3">
                <c:v>0.31</c:v>
              </c:pt>
              <c:pt idx="4">
                <c:v>#N/A</c:v>
              </c:pt>
              <c:pt idx="5">
                <c:v>0.3</c:v>
              </c:pt>
              <c:pt idx="6">
                <c:v>#N/A</c:v>
              </c:pt>
              <c:pt idx="7">
                <c:v>0.32</c:v>
              </c:pt>
              <c:pt idx="8">
                <c:v>#N/A</c:v>
              </c:pt>
              <c:pt idx="9">
                <c:v>0.14000000000000001</c:v>
              </c:pt>
            </c:numLit>
          </c:val>
          <c:extLst>
            <c:ext xmlns:c16="http://schemas.microsoft.com/office/drawing/2014/chart" uri="{C3380CC4-5D6E-409C-BE32-E72D297353CC}">
              <c16:uniqueId val="{00000007-902C-472C-9196-D43F03D86211}"/>
            </c:ext>
          </c:extLst>
        </c:ser>
        <c:ser>
          <c:idx val="8"/>
          <c:order val="8"/>
          <c:tx>
            <c:v>介護保険特別会計</c:v>
          </c:tx>
          <c:spPr>
            <a:solidFill>
              <a:srgbClr val="00FFFF"/>
            </a:solidFill>
            <a:ln w="3175">
              <a:solidFill>
                <a:srgbClr val="000000"/>
              </a:solidFill>
              <a:prstDash val="solid"/>
            </a:ln>
          </c:spPr>
          <c:invertIfNegative val="0"/>
          <c:cat>
            <c:strLit>
              <c:ptCount val="10"/>
              <c:pt idx="0">
                <c:v>R01 赤字額</c:v>
              </c:pt>
              <c:pt idx="1">
                <c:v>R01 黒字額</c:v>
              </c:pt>
              <c:pt idx="2">
                <c:v>R02 赤字額</c:v>
              </c:pt>
              <c:pt idx="3">
                <c:v>R02 黒字額</c:v>
              </c:pt>
              <c:pt idx="4">
                <c:v>R03 赤字額</c:v>
              </c:pt>
              <c:pt idx="5">
                <c:v>R03 黒字額</c:v>
              </c:pt>
              <c:pt idx="6">
                <c:v>R04 赤字額</c:v>
              </c:pt>
              <c:pt idx="7">
                <c:v>R04 黒字額</c:v>
              </c:pt>
              <c:pt idx="8">
                <c:v>R05 赤字額</c:v>
              </c:pt>
              <c:pt idx="9">
                <c:v>R05 黒字額</c:v>
              </c:pt>
            </c:strLit>
          </c:cat>
          <c:val>
            <c:numLit>
              <c:formatCode>General</c:formatCode>
              <c:ptCount val="10"/>
              <c:pt idx="0">
                <c:v>#N/A</c:v>
              </c:pt>
              <c:pt idx="1">
                <c:v>1.57</c:v>
              </c:pt>
              <c:pt idx="2">
                <c:v>#N/A</c:v>
              </c:pt>
              <c:pt idx="3">
                <c:v>1.08</c:v>
              </c:pt>
              <c:pt idx="4">
                <c:v>#N/A</c:v>
              </c:pt>
              <c:pt idx="5">
                <c:v>1.6</c:v>
              </c:pt>
              <c:pt idx="6">
                <c:v>#N/A</c:v>
              </c:pt>
              <c:pt idx="7">
                <c:v>2.2599999999999998</c:v>
              </c:pt>
              <c:pt idx="8">
                <c:v>#N/A</c:v>
              </c:pt>
              <c:pt idx="9">
                <c:v>2.0099999999999998</c:v>
              </c:pt>
            </c:numLit>
          </c:val>
          <c:extLst>
            <c:ext xmlns:c16="http://schemas.microsoft.com/office/drawing/2014/chart" uri="{C3380CC4-5D6E-409C-BE32-E72D297353CC}">
              <c16:uniqueId val="{00000008-902C-472C-9196-D43F03D86211}"/>
            </c:ext>
          </c:extLst>
        </c:ser>
        <c:ser>
          <c:idx val="9"/>
          <c:order val="9"/>
          <c:tx>
            <c:v>一般会計</c:v>
          </c:tx>
          <c:spPr>
            <a:solidFill>
              <a:srgbClr val="FF8080"/>
            </a:solidFill>
            <a:ln w="3175">
              <a:solidFill>
                <a:srgbClr val="000000"/>
              </a:solidFill>
              <a:prstDash val="solid"/>
            </a:ln>
          </c:spPr>
          <c:invertIfNegative val="0"/>
          <c:cat>
            <c:strLit>
              <c:ptCount val="10"/>
              <c:pt idx="0">
                <c:v>R01 赤字額</c:v>
              </c:pt>
              <c:pt idx="1">
                <c:v>R01 黒字額</c:v>
              </c:pt>
              <c:pt idx="2">
                <c:v>R02 赤字額</c:v>
              </c:pt>
              <c:pt idx="3">
                <c:v>R02 黒字額</c:v>
              </c:pt>
              <c:pt idx="4">
                <c:v>R03 赤字額</c:v>
              </c:pt>
              <c:pt idx="5">
                <c:v>R03 黒字額</c:v>
              </c:pt>
              <c:pt idx="6">
                <c:v>R04 赤字額</c:v>
              </c:pt>
              <c:pt idx="7">
                <c:v>R04 黒字額</c:v>
              </c:pt>
              <c:pt idx="8">
                <c:v>R05 赤字額</c:v>
              </c:pt>
              <c:pt idx="9">
                <c:v>R05 黒字額</c:v>
              </c:pt>
            </c:strLit>
          </c:cat>
          <c:val>
            <c:numLit>
              <c:formatCode>General</c:formatCode>
              <c:ptCount val="10"/>
              <c:pt idx="0">
                <c:v>#N/A</c:v>
              </c:pt>
              <c:pt idx="1">
                <c:v>13.54</c:v>
              </c:pt>
              <c:pt idx="2">
                <c:v>#N/A</c:v>
              </c:pt>
              <c:pt idx="3">
                <c:v>8.66</c:v>
              </c:pt>
              <c:pt idx="4">
                <c:v>#N/A</c:v>
              </c:pt>
              <c:pt idx="5">
                <c:v>4.8600000000000003</c:v>
              </c:pt>
              <c:pt idx="6">
                <c:v>#N/A</c:v>
              </c:pt>
              <c:pt idx="7">
                <c:v>7.59</c:v>
              </c:pt>
              <c:pt idx="8">
                <c:v>#N/A</c:v>
              </c:pt>
              <c:pt idx="9">
                <c:v>9.0299999999999994</c:v>
              </c:pt>
            </c:numLit>
          </c:val>
          <c:extLst>
            <c:ext xmlns:c16="http://schemas.microsoft.com/office/drawing/2014/chart" uri="{C3380CC4-5D6E-409C-BE32-E72D297353CC}">
              <c16:uniqueId val="{00000009-902C-472C-9196-D43F03D8621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v>算入公債費等</c:v>
          </c:tx>
          <c:spPr>
            <a:solidFill>
              <a:srgbClr val="00FF00"/>
            </a:solidFill>
            <a:ln w="3175">
              <a:solidFill>
                <a:srgbClr val="000000"/>
              </a:solidFill>
              <a:prstDash val="solid"/>
            </a:ln>
          </c:spPr>
          <c:invertIfNegative val="0"/>
          <c:cat>
            <c:strLit>
              <c:ptCount val="15"/>
              <c:pt idx="0">
                <c:v>R01 元利償還金等</c:v>
              </c:pt>
              <c:pt idx="2">
                <c:v>R01 算入公債費等</c:v>
              </c:pt>
              <c:pt idx="3">
                <c:v>R02 元利償還金等</c:v>
              </c:pt>
              <c:pt idx="5">
                <c:v>R02 算入公債費等</c:v>
              </c:pt>
              <c:pt idx="6">
                <c:v>R03 元利償還金等</c:v>
              </c:pt>
              <c:pt idx="8">
                <c:v>R03 算入公債費等</c:v>
              </c:pt>
              <c:pt idx="9">
                <c:v>R04 元利償還金等</c:v>
              </c:pt>
              <c:pt idx="11">
                <c:v>R04 算入公債費等</c:v>
              </c:pt>
              <c:pt idx="12">
                <c:v>R05 元利償還金等</c:v>
              </c:pt>
              <c:pt idx="14">
                <c:v>R05 算入公債費等</c:v>
              </c:pt>
            </c:strLit>
          </c:cat>
          <c:val>
            <c:numLit>
              <c:formatCode>General</c:formatCode>
              <c:ptCount val="15"/>
              <c:pt idx="2">
                <c:v>289</c:v>
              </c:pt>
              <c:pt idx="5">
                <c:v>295</c:v>
              </c:pt>
              <c:pt idx="8">
                <c:v>345</c:v>
              </c:pt>
              <c:pt idx="11">
                <c:v>397</c:v>
              </c:pt>
              <c:pt idx="14">
                <c:v>415</c:v>
              </c:pt>
            </c:numLit>
          </c:val>
          <c:extLst>
            <c:ext xmlns:c16="http://schemas.microsoft.com/office/drawing/2014/chart" uri="{C3380CC4-5D6E-409C-BE32-E72D297353CC}">
              <c16:uniqueId val="{00000000-E26F-4295-AABA-C411B34AEFA0}"/>
            </c:ext>
          </c:extLst>
        </c:ser>
        <c:ser>
          <c:idx val="1"/>
          <c:order val="1"/>
          <c:tx>
            <c:v>一時借入金の利子</c:v>
          </c:tx>
          <c:spPr>
            <a:solidFill>
              <a:srgbClr val="800080"/>
            </a:solidFill>
            <a:ln w="3175">
              <a:solidFill>
                <a:srgbClr val="000000"/>
              </a:solidFill>
              <a:prstDash val="solid"/>
            </a:ln>
          </c:spPr>
          <c:invertIfNegative val="0"/>
          <c:cat>
            <c:strLit>
              <c:ptCount val="15"/>
              <c:pt idx="0">
                <c:v>R01 元利償還金等</c:v>
              </c:pt>
              <c:pt idx="2">
                <c:v>R01 算入公債費等</c:v>
              </c:pt>
              <c:pt idx="3">
                <c:v>R02 元利償還金等</c:v>
              </c:pt>
              <c:pt idx="5">
                <c:v>R02 算入公債費等</c:v>
              </c:pt>
              <c:pt idx="6">
                <c:v>R03 元利償還金等</c:v>
              </c:pt>
              <c:pt idx="8">
                <c:v>R03 算入公債費等</c:v>
              </c:pt>
              <c:pt idx="9">
                <c:v>R04 元利償還金等</c:v>
              </c:pt>
              <c:pt idx="11">
                <c:v>R04 算入公債費等</c:v>
              </c:pt>
              <c:pt idx="12">
                <c:v>R05 元利償還金等</c:v>
              </c:pt>
              <c:pt idx="14">
                <c:v>R05 算入公債費等</c:v>
              </c:pt>
            </c:strLit>
          </c:cat>
          <c:val>
            <c:numLit>
              <c:formatCode>General</c:formatCode>
              <c:ptCount val="15"/>
              <c:pt idx="0">
                <c:v>0</c:v>
              </c:pt>
              <c:pt idx="3">
                <c:v>0</c:v>
              </c:pt>
              <c:pt idx="6">
                <c:v>0</c:v>
              </c:pt>
              <c:pt idx="9">
                <c:v>0</c:v>
              </c:pt>
              <c:pt idx="12">
                <c:v>0</c:v>
              </c:pt>
            </c:numLit>
          </c:val>
          <c:extLst>
            <c:ext xmlns:c16="http://schemas.microsoft.com/office/drawing/2014/chart" uri="{C3380CC4-5D6E-409C-BE32-E72D297353CC}">
              <c16:uniqueId val="{00000001-E26F-4295-AABA-C411B34AEFA0}"/>
            </c:ext>
          </c:extLst>
        </c:ser>
        <c:ser>
          <c:idx val="2"/>
          <c:order val="2"/>
          <c:tx>
            <c:v>債務負担行為に基づく支出額</c:v>
          </c:tx>
          <c:spPr>
            <a:solidFill>
              <a:srgbClr val="FFFF00"/>
            </a:solidFill>
            <a:ln w="3175">
              <a:solidFill>
                <a:srgbClr val="000000"/>
              </a:solidFill>
              <a:prstDash val="solid"/>
            </a:ln>
          </c:spPr>
          <c:invertIfNegative val="0"/>
          <c:cat>
            <c:strLit>
              <c:ptCount val="15"/>
              <c:pt idx="0">
                <c:v>R01 元利償還金等</c:v>
              </c:pt>
              <c:pt idx="2">
                <c:v>R01 算入公債費等</c:v>
              </c:pt>
              <c:pt idx="3">
                <c:v>R02 元利償還金等</c:v>
              </c:pt>
              <c:pt idx="5">
                <c:v>R02 算入公債費等</c:v>
              </c:pt>
              <c:pt idx="6">
                <c:v>R03 元利償還金等</c:v>
              </c:pt>
              <c:pt idx="8">
                <c:v>R03 算入公債費等</c:v>
              </c:pt>
              <c:pt idx="9">
                <c:v>R04 元利償還金等</c:v>
              </c:pt>
              <c:pt idx="11">
                <c:v>R04 算入公債費等</c:v>
              </c:pt>
              <c:pt idx="12">
                <c:v>R05 元利償還金等</c:v>
              </c:pt>
              <c:pt idx="14">
                <c:v>R05 算入公債費等</c:v>
              </c:pt>
            </c:strLit>
          </c:cat>
          <c:val>
            <c:numLit>
              <c:formatCode>General</c:formatCode>
              <c:ptCount val="15"/>
              <c:pt idx="0">
                <c:v>0</c:v>
              </c:pt>
              <c:pt idx="3">
                <c:v>0</c:v>
              </c:pt>
              <c:pt idx="6">
                <c:v>0</c:v>
              </c:pt>
              <c:pt idx="9">
                <c:v>0</c:v>
              </c:pt>
              <c:pt idx="12">
                <c:v>0</c:v>
              </c:pt>
            </c:numLit>
          </c:val>
          <c:extLst>
            <c:ext xmlns:c16="http://schemas.microsoft.com/office/drawing/2014/chart" uri="{C3380CC4-5D6E-409C-BE32-E72D297353CC}">
              <c16:uniqueId val="{00000002-E26F-4295-AABA-C411B34AEFA0}"/>
            </c:ext>
          </c:extLst>
        </c:ser>
        <c:ser>
          <c:idx val="3"/>
          <c:order val="3"/>
          <c:tx>
            <c:v>組合等が起こした地方債の元利償還金に対する負担金等</c:v>
          </c:tx>
          <c:spPr>
            <a:solidFill>
              <a:srgbClr val="FF6600"/>
            </a:solidFill>
            <a:ln w="3175">
              <a:solidFill>
                <a:srgbClr val="000000"/>
              </a:solidFill>
              <a:prstDash val="solid"/>
            </a:ln>
          </c:spPr>
          <c:invertIfNegative val="0"/>
          <c:cat>
            <c:strLit>
              <c:ptCount val="15"/>
              <c:pt idx="0">
                <c:v>R01 元利償還金等</c:v>
              </c:pt>
              <c:pt idx="2">
                <c:v>R01 算入公債費等</c:v>
              </c:pt>
              <c:pt idx="3">
                <c:v>R02 元利償還金等</c:v>
              </c:pt>
              <c:pt idx="5">
                <c:v>R02 算入公債費等</c:v>
              </c:pt>
              <c:pt idx="6">
                <c:v>R03 元利償還金等</c:v>
              </c:pt>
              <c:pt idx="8">
                <c:v>R03 算入公債費等</c:v>
              </c:pt>
              <c:pt idx="9">
                <c:v>R04 元利償還金等</c:v>
              </c:pt>
              <c:pt idx="11">
                <c:v>R04 算入公債費等</c:v>
              </c:pt>
              <c:pt idx="12">
                <c:v>R05 元利償還金等</c:v>
              </c:pt>
              <c:pt idx="14">
                <c:v>R05 算入公債費等</c:v>
              </c:pt>
            </c:strLit>
          </c:cat>
          <c:val>
            <c:numLit>
              <c:formatCode>General</c:formatCode>
              <c:ptCount val="15"/>
              <c:pt idx="0">
                <c:v>129</c:v>
              </c:pt>
              <c:pt idx="3">
                <c:v>144</c:v>
              </c:pt>
              <c:pt idx="6">
                <c:v>141</c:v>
              </c:pt>
              <c:pt idx="9">
                <c:v>147</c:v>
              </c:pt>
              <c:pt idx="12">
                <c:v>153</c:v>
              </c:pt>
            </c:numLit>
          </c:val>
          <c:extLst>
            <c:ext xmlns:c16="http://schemas.microsoft.com/office/drawing/2014/chart" uri="{C3380CC4-5D6E-409C-BE32-E72D297353CC}">
              <c16:uniqueId val="{00000003-E26F-4295-AABA-C411B34AEFA0}"/>
            </c:ext>
          </c:extLst>
        </c:ser>
        <c:ser>
          <c:idx val="4"/>
          <c:order val="4"/>
          <c:tx>
            <c:v>公営企業債の元利償還金に対する繰入金</c:v>
          </c:tx>
          <c:spPr>
            <a:solidFill>
              <a:srgbClr val="9999FF"/>
            </a:solidFill>
            <a:ln w="3175">
              <a:solidFill>
                <a:srgbClr val="000000"/>
              </a:solidFill>
              <a:prstDash val="solid"/>
            </a:ln>
          </c:spPr>
          <c:invertIfNegative val="0"/>
          <c:cat>
            <c:strLit>
              <c:ptCount val="15"/>
              <c:pt idx="0">
                <c:v>R01 元利償還金等</c:v>
              </c:pt>
              <c:pt idx="2">
                <c:v>R01 算入公債費等</c:v>
              </c:pt>
              <c:pt idx="3">
                <c:v>R02 元利償還金等</c:v>
              </c:pt>
              <c:pt idx="5">
                <c:v>R02 算入公債費等</c:v>
              </c:pt>
              <c:pt idx="6">
                <c:v>R03 元利償還金等</c:v>
              </c:pt>
              <c:pt idx="8">
                <c:v>R03 算入公債費等</c:v>
              </c:pt>
              <c:pt idx="9">
                <c:v>R04 元利償還金等</c:v>
              </c:pt>
              <c:pt idx="11">
                <c:v>R04 算入公債費等</c:v>
              </c:pt>
              <c:pt idx="12">
                <c:v>R05 元利償還金等</c:v>
              </c:pt>
              <c:pt idx="14">
                <c:v>R05 算入公債費等</c:v>
              </c:pt>
            </c:strLit>
          </c:cat>
          <c:val>
            <c:numLit>
              <c:formatCode>General</c:formatCode>
              <c:ptCount val="15"/>
              <c:pt idx="0">
                <c:v>95</c:v>
              </c:pt>
              <c:pt idx="3">
                <c:v>89</c:v>
              </c:pt>
              <c:pt idx="6">
                <c:v>83</c:v>
              </c:pt>
              <c:pt idx="9">
                <c:v>102</c:v>
              </c:pt>
              <c:pt idx="12">
                <c:v>108</c:v>
              </c:pt>
            </c:numLit>
          </c:val>
          <c:extLst>
            <c:ext xmlns:c16="http://schemas.microsoft.com/office/drawing/2014/chart" uri="{C3380CC4-5D6E-409C-BE32-E72D297353CC}">
              <c16:uniqueId val="{00000004-E26F-4295-AABA-C411B34AEFA0}"/>
            </c:ext>
          </c:extLst>
        </c:ser>
        <c:ser>
          <c:idx val="5"/>
          <c:order val="5"/>
          <c:tx>
            <c:v>満期一括償還地方債に係る年度割相当額</c:v>
          </c:tx>
          <c:spPr>
            <a:solidFill>
              <a:srgbClr val="008000"/>
            </a:solidFill>
            <a:ln w="3175">
              <a:solidFill>
                <a:srgbClr val="000000"/>
              </a:solidFill>
              <a:prstDash val="solid"/>
            </a:ln>
          </c:spPr>
          <c:invertIfNegative val="0"/>
          <c:cat>
            <c:strLit>
              <c:ptCount val="15"/>
              <c:pt idx="0">
                <c:v>R01 元利償還金等</c:v>
              </c:pt>
              <c:pt idx="2">
                <c:v>R01 算入公債費等</c:v>
              </c:pt>
              <c:pt idx="3">
                <c:v>R02 元利償還金等</c:v>
              </c:pt>
              <c:pt idx="5">
                <c:v>R02 算入公債費等</c:v>
              </c:pt>
              <c:pt idx="6">
                <c:v>R03 元利償還金等</c:v>
              </c:pt>
              <c:pt idx="8">
                <c:v>R03 算入公債費等</c:v>
              </c:pt>
              <c:pt idx="9">
                <c:v>R04 元利償還金等</c:v>
              </c:pt>
              <c:pt idx="11">
                <c:v>R04 算入公債費等</c:v>
              </c:pt>
              <c:pt idx="12">
                <c:v>R05 元利償還金等</c:v>
              </c:pt>
              <c:pt idx="14">
                <c:v>R05 算入公債費等</c:v>
              </c:pt>
            </c:strLit>
          </c:cat>
          <c:val>
            <c:numLit>
              <c:formatCode>General</c:formatCode>
              <c:ptCount val="15"/>
              <c:pt idx="0">
                <c:v>0</c:v>
              </c:pt>
              <c:pt idx="3">
                <c:v>0</c:v>
              </c:pt>
              <c:pt idx="6">
                <c:v>0</c:v>
              </c:pt>
              <c:pt idx="9">
                <c:v>0</c:v>
              </c:pt>
              <c:pt idx="12">
                <c:v>0</c:v>
              </c:pt>
            </c:numLit>
          </c:val>
          <c:extLst>
            <c:ext xmlns:c16="http://schemas.microsoft.com/office/drawing/2014/chart" uri="{C3380CC4-5D6E-409C-BE32-E72D297353CC}">
              <c16:uniqueId val="{00000005-E26F-4295-AABA-C411B34AEFA0}"/>
            </c:ext>
          </c:extLst>
        </c:ser>
        <c:ser>
          <c:idx val="6"/>
          <c:order val="6"/>
          <c:tx>
            <c:v>減債基金積立不足算定額</c:v>
          </c:tx>
          <c:spPr>
            <a:solidFill>
              <a:srgbClr val="00FFFF"/>
            </a:solidFill>
            <a:ln w="3175">
              <a:solidFill>
                <a:srgbClr val="000000"/>
              </a:solidFill>
              <a:prstDash val="solid"/>
            </a:ln>
          </c:spPr>
          <c:invertIfNegative val="0"/>
          <c:cat>
            <c:strLit>
              <c:ptCount val="15"/>
              <c:pt idx="0">
                <c:v>R01 元利償還金等</c:v>
              </c:pt>
              <c:pt idx="2">
                <c:v>R01 算入公債費等</c:v>
              </c:pt>
              <c:pt idx="3">
                <c:v>R02 元利償還金等</c:v>
              </c:pt>
              <c:pt idx="5">
                <c:v>R02 算入公債費等</c:v>
              </c:pt>
              <c:pt idx="6">
                <c:v>R03 元利償還金等</c:v>
              </c:pt>
              <c:pt idx="8">
                <c:v>R03 算入公債費等</c:v>
              </c:pt>
              <c:pt idx="9">
                <c:v>R04 元利償還金等</c:v>
              </c:pt>
              <c:pt idx="11">
                <c:v>R04 算入公債費等</c:v>
              </c:pt>
              <c:pt idx="12">
                <c:v>R05 元利償還金等</c:v>
              </c:pt>
              <c:pt idx="14">
                <c:v>R05 算入公債費等</c:v>
              </c:pt>
            </c:strLit>
          </c:cat>
          <c:val>
            <c:numLit>
              <c:formatCode>General</c:formatCode>
              <c:ptCount val="15"/>
              <c:pt idx="0">
                <c:v>0</c:v>
              </c:pt>
              <c:pt idx="3">
                <c:v>0</c:v>
              </c:pt>
              <c:pt idx="6">
                <c:v>0</c:v>
              </c:pt>
              <c:pt idx="9">
                <c:v>0</c:v>
              </c:pt>
              <c:pt idx="12">
                <c:v>0</c:v>
              </c:pt>
            </c:numLit>
          </c:val>
          <c:extLst>
            <c:ext xmlns:c16="http://schemas.microsoft.com/office/drawing/2014/chart" uri="{C3380CC4-5D6E-409C-BE32-E72D297353CC}">
              <c16:uniqueId val="{00000006-E26F-4295-AABA-C411B34AEFA0}"/>
            </c:ext>
          </c:extLst>
        </c:ser>
        <c:ser>
          <c:idx val="7"/>
          <c:order val="7"/>
          <c:tx>
            <c:v>元利償還金</c:v>
          </c:tx>
          <c:spPr>
            <a:solidFill>
              <a:srgbClr val="FF8080"/>
            </a:solidFill>
            <a:ln w="3175">
              <a:solidFill>
                <a:srgbClr val="000000"/>
              </a:solidFill>
              <a:prstDash val="solid"/>
            </a:ln>
          </c:spPr>
          <c:invertIfNegative val="0"/>
          <c:cat>
            <c:strLit>
              <c:ptCount val="15"/>
              <c:pt idx="0">
                <c:v>R01 元利償還金等</c:v>
              </c:pt>
              <c:pt idx="2">
                <c:v>R01 算入公債費等</c:v>
              </c:pt>
              <c:pt idx="3">
                <c:v>R02 元利償還金等</c:v>
              </c:pt>
              <c:pt idx="5">
                <c:v>R02 算入公債費等</c:v>
              </c:pt>
              <c:pt idx="6">
                <c:v>R03 元利償還金等</c:v>
              </c:pt>
              <c:pt idx="8">
                <c:v>R03 算入公債費等</c:v>
              </c:pt>
              <c:pt idx="9">
                <c:v>R04 元利償還金等</c:v>
              </c:pt>
              <c:pt idx="11">
                <c:v>R04 算入公債費等</c:v>
              </c:pt>
              <c:pt idx="12">
                <c:v>R05 元利償還金等</c:v>
              </c:pt>
              <c:pt idx="14">
                <c:v>R05 算入公債費等</c:v>
              </c:pt>
            </c:strLit>
          </c:cat>
          <c:val>
            <c:numLit>
              <c:formatCode>General</c:formatCode>
              <c:ptCount val="15"/>
              <c:pt idx="0">
                <c:v>172</c:v>
              </c:pt>
              <c:pt idx="3">
                <c:v>175</c:v>
              </c:pt>
              <c:pt idx="6">
                <c:v>252</c:v>
              </c:pt>
              <c:pt idx="9">
                <c:v>318</c:v>
              </c:pt>
              <c:pt idx="12">
                <c:v>362</c:v>
              </c:pt>
            </c:numLit>
          </c:val>
          <c:extLst>
            <c:ext xmlns:c16="http://schemas.microsoft.com/office/drawing/2014/chart" uri="{C3380CC4-5D6E-409C-BE32-E72D297353CC}">
              <c16:uniqueId val="{00000007-E26F-4295-AABA-C411B34AEFA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v>実質公債費比率の分子</c:v>
          </c:tx>
          <c:spPr>
            <a:ln w="38100">
              <a:solidFill>
                <a:srgbClr val="FF0000"/>
              </a:solidFill>
              <a:prstDash val="solid"/>
            </a:ln>
          </c:spPr>
          <c:marker>
            <c:symbol val="circle"/>
            <c:size val="15"/>
            <c:spPr>
              <a:solidFill>
                <a:srgbClr val="FF0000"/>
              </a:solidFill>
              <a:ln>
                <a:solidFill>
                  <a:srgbClr val="FF0000"/>
                </a:solidFill>
              </a:ln>
            </c:spPr>
          </c:marker>
          <c:cat>
            <c:strLit>
              <c:ptCount val="15"/>
              <c:pt idx="0">
                <c:v>R01 元利償還金等</c:v>
              </c:pt>
              <c:pt idx="2">
                <c:v>R01 算入公債費等</c:v>
              </c:pt>
              <c:pt idx="3">
                <c:v>R02 元利償還金等</c:v>
              </c:pt>
              <c:pt idx="5">
                <c:v>R02 算入公債費等</c:v>
              </c:pt>
              <c:pt idx="6">
                <c:v>R03 元利償還金等</c:v>
              </c:pt>
              <c:pt idx="8">
                <c:v>R03 算入公債費等</c:v>
              </c:pt>
              <c:pt idx="9">
                <c:v>R04 元利償還金等</c:v>
              </c:pt>
              <c:pt idx="11">
                <c:v>R04 算入公債費等</c:v>
              </c:pt>
              <c:pt idx="12">
                <c:v>R05 元利償還金等</c:v>
              </c:pt>
              <c:pt idx="14">
                <c:v>R05 算入公債費等</c:v>
              </c:pt>
            </c:strLit>
          </c:cat>
          <c:val>
            <c:numLit>
              <c:formatCode>General</c:formatCode>
              <c:ptCount val="15"/>
              <c:pt idx="0">
                <c:v>#N/A</c:v>
              </c:pt>
              <c:pt idx="1">
                <c:v>107</c:v>
              </c:pt>
              <c:pt idx="2">
                <c:v>#N/A</c:v>
              </c:pt>
              <c:pt idx="3">
                <c:v>#N/A</c:v>
              </c:pt>
              <c:pt idx="4">
                <c:v>113</c:v>
              </c:pt>
              <c:pt idx="5">
                <c:v>#N/A</c:v>
              </c:pt>
              <c:pt idx="6">
                <c:v>#N/A</c:v>
              </c:pt>
              <c:pt idx="7">
                <c:v>131</c:v>
              </c:pt>
              <c:pt idx="8">
                <c:v>#N/A</c:v>
              </c:pt>
              <c:pt idx="9">
                <c:v>#N/A</c:v>
              </c:pt>
              <c:pt idx="10">
                <c:v>170</c:v>
              </c:pt>
              <c:pt idx="11">
                <c:v>#N/A</c:v>
              </c:pt>
              <c:pt idx="12">
                <c:v>#N/A</c:v>
              </c:pt>
              <c:pt idx="13">
                <c:v>208</c:v>
              </c:pt>
              <c:pt idx="14">
                <c:v>#N/A</c:v>
              </c:pt>
            </c:numLit>
          </c:val>
          <c:smooth val="0"/>
          <c:extLst>
            <c:ext xmlns:c16="http://schemas.microsoft.com/office/drawing/2014/chart" uri="{C3380CC4-5D6E-409C-BE32-E72D297353CC}">
              <c16:uniqueId val="{00000008-E26F-4295-AABA-C411B34AEFA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v>基準財政需要額算入見込額</c:v>
          </c:tx>
          <c:spPr>
            <a:solidFill>
              <a:srgbClr val="FFCC00"/>
            </a:solidFill>
            <a:ln w="3175">
              <a:solidFill>
                <a:srgbClr val="000000"/>
              </a:solidFill>
              <a:prstDash val="solid"/>
            </a:ln>
          </c:spPr>
          <c:invertIfNegative val="0"/>
          <c:cat>
            <c:strLit>
              <c:ptCount val="15"/>
              <c:pt idx="0">
                <c:v>R01 将来負担額</c:v>
              </c:pt>
              <c:pt idx="2">
                <c:v>R01 充当可能財源等</c:v>
              </c:pt>
              <c:pt idx="3">
                <c:v>R02 将来負担額</c:v>
              </c:pt>
              <c:pt idx="5">
                <c:v>R02 充当可能財源等</c:v>
              </c:pt>
              <c:pt idx="6">
                <c:v>R03 将来負担額</c:v>
              </c:pt>
              <c:pt idx="8">
                <c:v>R03 充当可能財源等</c:v>
              </c:pt>
              <c:pt idx="9">
                <c:v>R04 将来負担額</c:v>
              </c:pt>
              <c:pt idx="11">
                <c:v>R04 充当可能財源等</c:v>
              </c:pt>
              <c:pt idx="12">
                <c:v>R05 将来負担額</c:v>
              </c:pt>
              <c:pt idx="14">
                <c:v>R05 充当可能財源等</c:v>
              </c:pt>
            </c:strLit>
          </c:cat>
          <c:val>
            <c:numLit>
              <c:formatCode>General</c:formatCode>
              <c:ptCount val="15"/>
              <c:pt idx="2">
                <c:v>3830</c:v>
              </c:pt>
              <c:pt idx="5">
                <c:v>4044</c:v>
              </c:pt>
              <c:pt idx="8">
                <c:v>3868</c:v>
              </c:pt>
              <c:pt idx="11">
                <c:v>4136</c:v>
              </c:pt>
              <c:pt idx="14">
                <c:v>3915</c:v>
              </c:pt>
            </c:numLit>
          </c:val>
          <c:extLst>
            <c:ext xmlns:c16="http://schemas.microsoft.com/office/drawing/2014/chart" uri="{C3380CC4-5D6E-409C-BE32-E72D297353CC}">
              <c16:uniqueId val="{00000000-CB19-4333-BA1C-59A8B2B30C62}"/>
            </c:ext>
          </c:extLst>
        </c:ser>
        <c:ser>
          <c:idx val="1"/>
          <c:order val="1"/>
          <c:tx>
            <c:v>充当可能特定歳入</c:v>
          </c:tx>
          <c:spPr>
            <a:solidFill>
              <a:srgbClr val="0000FF"/>
            </a:solidFill>
            <a:ln w="3175">
              <a:solidFill>
                <a:srgbClr val="000000"/>
              </a:solidFill>
              <a:prstDash val="solid"/>
            </a:ln>
          </c:spPr>
          <c:invertIfNegative val="0"/>
          <c:cat>
            <c:strLit>
              <c:ptCount val="15"/>
              <c:pt idx="0">
                <c:v>R01 将来負担額</c:v>
              </c:pt>
              <c:pt idx="2">
                <c:v>R01 充当可能財源等</c:v>
              </c:pt>
              <c:pt idx="3">
                <c:v>R02 将来負担額</c:v>
              </c:pt>
              <c:pt idx="5">
                <c:v>R02 充当可能財源等</c:v>
              </c:pt>
              <c:pt idx="6">
                <c:v>R03 将来負担額</c:v>
              </c:pt>
              <c:pt idx="8">
                <c:v>R03 充当可能財源等</c:v>
              </c:pt>
              <c:pt idx="9">
                <c:v>R04 将来負担額</c:v>
              </c:pt>
              <c:pt idx="11">
                <c:v>R04 充当可能財源等</c:v>
              </c:pt>
              <c:pt idx="12">
                <c:v>R05 将来負担額</c:v>
              </c:pt>
              <c:pt idx="14">
                <c:v>R05 充当可能財源等</c:v>
              </c:pt>
            </c:strLit>
          </c:cat>
          <c:val>
            <c:numLit>
              <c:formatCode>General</c:formatCode>
              <c:ptCount val="15"/>
              <c:pt idx="2">
                <c:v>19</c:v>
              </c:pt>
              <c:pt idx="5">
                <c:v>12</c:v>
              </c:pt>
              <c:pt idx="8">
                <c:v>4</c:v>
              </c:pt>
              <c:pt idx="11">
                <c:v>0</c:v>
              </c:pt>
              <c:pt idx="14">
                <c:v>0</c:v>
              </c:pt>
            </c:numLit>
          </c:val>
          <c:extLst>
            <c:ext xmlns:c16="http://schemas.microsoft.com/office/drawing/2014/chart" uri="{C3380CC4-5D6E-409C-BE32-E72D297353CC}">
              <c16:uniqueId val="{00000001-CB19-4333-BA1C-59A8B2B30C62}"/>
            </c:ext>
          </c:extLst>
        </c:ser>
        <c:ser>
          <c:idx val="2"/>
          <c:order val="2"/>
          <c:tx>
            <c:v>充当可能基金</c:v>
          </c:tx>
          <c:spPr>
            <a:solidFill>
              <a:srgbClr val="FF00FF"/>
            </a:solidFill>
            <a:ln w="3175">
              <a:solidFill>
                <a:srgbClr val="000000"/>
              </a:solidFill>
              <a:prstDash val="solid"/>
            </a:ln>
          </c:spPr>
          <c:invertIfNegative val="0"/>
          <c:cat>
            <c:strLit>
              <c:ptCount val="15"/>
              <c:pt idx="0">
                <c:v>R01 将来負担額</c:v>
              </c:pt>
              <c:pt idx="2">
                <c:v>R01 充当可能財源等</c:v>
              </c:pt>
              <c:pt idx="3">
                <c:v>R02 将来負担額</c:v>
              </c:pt>
              <c:pt idx="5">
                <c:v>R02 充当可能財源等</c:v>
              </c:pt>
              <c:pt idx="6">
                <c:v>R03 将来負担額</c:v>
              </c:pt>
              <c:pt idx="8">
                <c:v>R03 充当可能財源等</c:v>
              </c:pt>
              <c:pt idx="9">
                <c:v>R04 将来負担額</c:v>
              </c:pt>
              <c:pt idx="11">
                <c:v>R04 充当可能財源等</c:v>
              </c:pt>
              <c:pt idx="12">
                <c:v>R05 将来負担額</c:v>
              </c:pt>
              <c:pt idx="14">
                <c:v>R05 充当可能財源等</c:v>
              </c:pt>
            </c:strLit>
          </c:cat>
          <c:val>
            <c:numLit>
              <c:formatCode>General</c:formatCode>
              <c:ptCount val="15"/>
              <c:pt idx="2">
                <c:v>2443</c:v>
              </c:pt>
              <c:pt idx="5">
                <c:v>2790</c:v>
              </c:pt>
              <c:pt idx="8">
                <c:v>3376</c:v>
              </c:pt>
              <c:pt idx="11">
                <c:v>3625</c:v>
              </c:pt>
              <c:pt idx="14">
                <c:v>3848</c:v>
              </c:pt>
            </c:numLit>
          </c:val>
          <c:extLst>
            <c:ext xmlns:c16="http://schemas.microsoft.com/office/drawing/2014/chart" uri="{C3380CC4-5D6E-409C-BE32-E72D297353CC}">
              <c16:uniqueId val="{00000002-CB19-4333-BA1C-59A8B2B30C62}"/>
            </c:ext>
          </c:extLst>
        </c:ser>
        <c:ser>
          <c:idx val="3"/>
          <c:order val="3"/>
          <c:tx>
            <c:v>組合等連結実質赤字額負担見込額</c:v>
          </c:tx>
          <c:spPr>
            <a:solidFill>
              <a:srgbClr val="00FF00"/>
            </a:solidFill>
            <a:ln w="3175">
              <a:solidFill>
                <a:srgbClr val="000000"/>
              </a:solidFill>
              <a:prstDash val="solid"/>
            </a:ln>
          </c:spPr>
          <c:invertIfNegative val="0"/>
          <c:cat>
            <c:strLit>
              <c:ptCount val="15"/>
              <c:pt idx="0">
                <c:v>R01 将来負担額</c:v>
              </c:pt>
              <c:pt idx="2">
                <c:v>R01 充当可能財源等</c:v>
              </c:pt>
              <c:pt idx="3">
                <c:v>R02 将来負担額</c:v>
              </c:pt>
              <c:pt idx="5">
                <c:v>R02 充当可能財源等</c:v>
              </c:pt>
              <c:pt idx="6">
                <c:v>R03 将来負担額</c:v>
              </c:pt>
              <c:pt idx="8">
                <c:v>R03 充当可能財源等</c:v>
              </c:pt>
              <c:pt idx="9">
                <c:v>R04 将来負担額</c:v>
              </c:pt>
              <c:pt idx="11">
                <c:v>R04 充当可能財源等</c:v>
              </c:pt>
              <c:pt idx="12">
                <c:v>R05 将来負担額</c:v>
              </c:pt>
              <c:pt idx="14">
                <c:v>R05 充当可能財源等</c:v>
              </c:pt>
            </c:strLit>
          </c:cat>
          <c:val>
            <c:numLit>
              <c:formatCode>General</c:formatCode>
              <c:ptCount val="15"/>
              <c:pt idx="0">
                <c:v>0</c:v>
              </c:pt>
              <c:pt idx="3">
                <c:v>0</c:v>
              </c:pt>
              <c:pt idx="6">
                <c:v>0</c:v>
              </c:pt>
              <c:pt idx="9">
                <c:v>0</c:v>
              </c:pt>
              <c:pt idx="12">
                <c:v>0</c:v>
              </c:pt>
            </c:numLit>
          </c:val>
          <c:extLst>
            <c:ext xmlns:c16="http://schemas.microsoft.com/office/drawing/2014/chart" uri="{C3380CC4-5D6E-409C-BE32-E72D297353CC}">
              <c16:uniqueId val="{00000003-CB19-4333-BA1C-59A8B2B30C62}"/>
            </c:ext>
          </c:extLst>
        </c:ser>
        <c:ser>
          <c:idx val="4"/>
          <c:order val="4"/>
          <c:tx>
            <c:v>連結実質赤字額</c:v>
          </c:tx>
          <c:spPr>
            <a:solidFill>
              <a:srgbClr val="800080"/>
            </a:solidFill>
            <a:ln w="3175">
              <a:solidFill>
                <a:srgbClr val="000000"/>
              </a:solidFill>
              <a:prstDash val="solid"/>
            </a:ln>
          </c:spPr>
          <c:invertIfNegative val="0"/>
          <c:cat>
            <c:strLit>
              <c:ptCount val="15"/>
              <c:pt idx="0">
                <c:v>R01 将来負担額</c:v>
              </c:pt>
              <c:pt idx="2">
                <c:v>R01 充当可能財源等</c:v>
              </c:pt>
              <c:pt idx="3">
                <c:v>R02 将来負担額</c:v>
              </c:pt>
              <c:pt idx="5">
                <c:v>R02 充当可能財源等</c:v>
              </c:pt>
              <c:pt idx="6">
                <c:v>R03 将来負担額</c:v>
              </c:pt>
              <c:pt idx="8">
                <c:v>R03 充当可能財源等</c:v>
              </c:pt>
              <c:pt idx="9">
                <c:v>R04 将来負担額</c:v>
              </c:pt>
              <c:pt idx="11">
                <c:v>R04 充当可能財源等</c:v>
              </c:pt>
              <c:pt idx="12">
                <c:v>R05 将来負担額</c:v>
              </c:pt>
              <c:pt idx="14">
                <c:v>R05 充当可能財源等</c:v>
              </c:pt>
            </c:strLit>
          </c:cat>
          <c:val>
            <c:numLit>
              <c:formatCode>General</c:formatCode>
              <c:ptCount val="15"/>
              <c:pt idx="0">
                <c:v>0</c:v>
              </c:pt>
              <c:pt idx="3">
                <c:v>0</c:v>
              </c:pt>
              <c:pt idx="6">
                <c:v>0</c:v>
              </c:pt>
              <c:pt idx="9">
                <c:v>0</c:v>
              </c:pt>
              <c:pt idx="12">
                <c:v>0</c:v>
              </c:pt>
            </c:numLit>
          </c:val>
          <c:extLst>
            <c:ext xmlns:c16="http://schemas.microsoft.com/office/drawing/2014/chart" uri="{C3380CC4-5D6E-409C-BE32-E72D297353CC}">
              <c16:uniqueId val="{00000004-CB19-4333-BA1C-59A8B2B30C62}"/>
            </c:ext>
          </c:extLst>
        </c:ser>
        <c:ser>
          <c:idx val="5"/>
          <c:order val="5"/>
          <c:tx>
            <c:v>設立法人等の負債額等負担見込額</c:v>
          </c:tx>
          <c:spPr>
            <a:solidFill>
              <a:srgbClr val="FFFF00"/>
            </a:solidFill>
            <a:ln w="3175">
              <a:solidFill>
                <a:srgbClr val="000000"/>
              </a:solidFill>
              <a:prstDash val="solid"/>
            </a:ln>
          </c:spPr>
          <c:invertIfNegative val="0"/>
          <c:cat>
            <c:strLit>
              <c:ptCount val="15"/>
              <c:pt idx="0">
                <c:v>R01 将来負担額</c:v>
              </c:pt>
              <c:pt idx="2">
                <c:v>R01 充当可能財源等</c:v>
              </c:pt>
              <c:pt idx="3">
                <c:v>R02 将来負担額</c:v>
              </c:pt>
              <c:pt idx="5">
                <c:v>R02 充当可能財源等</c:v>
              </c:pt>
              <c:pt idx="6">
                <c:v>R03 将来負担額</c:v>
              </c:pt>
              <c:pt idx="8">
                <c:v>R03 充当可能財源等</c:v>
              </c:pt>
              <c:pt idx="9">
                <c:v>R04 将来負担額</c:v>
              </c:pt>
              <c:pt idx="11">
                <c:v>R04 充当可能財源等</c:v>
              </c:pt>
              <c:pt idx="12">
                <c:v>R05 将来負担額</c:v>
              </c:pt>
              <c:pt idx="14">
                <c:v>R05 充当可能財源等</c:v>
              </c:pt>
            </c:strLit>
          </c:cat>
          <c:val>
            <c:numLit>
              <c:formatCode>General</c:formatCode>
              <c:ptCount val="15"/>
              <c:pt idx="0">
                <c:v>0</c:v>
              </c:pt>
              <c:pt idx="3">
                <c:v>0</c:v>
              </c:pt>
              <c:pt idx="6">
                <c:v>0</c:v>
              </c:pt>
              <c:pt idx="9">
                <c:v>0</c:v>
              </c:pt>
              <c:pt idx="12">
                <c:v>0</c:v>
              </c:pt>
            </c:numLit>
          </c:val>
          <c:extLst>
            <c:ext xmlns:c16="http://schemas.microsoft.com/office/drawing/2014/chart" uri="{C3380CC4-5D6E-409C-BE32-E72D297353CC}">
              <c16:uniqueId val="{00000005-CB19-4333-BA1C-59A8B2B30C62}"/>
            </c:ext>
          </c:extLst>
        </c:ser>
        <c:ser>
          <c:idx val="6"/>
          <c:order val="6"/>
          <c:tx>
            <c:v>退職手当負担見込額</c:v>
          </c:tx>
          <c:spPr>
            <a:solidFill>
              <a:srgbClr val="FF6600"/>
            </a:solidFill>
            <a:ln w="3175">
              <a:solidFill>
                <a:srgbClr val="000000"/>
              </a:solidFill>
              <a:prstDash val="solid"/>
            </a:ln>
          </c:spPr>
          <c:invertIfNegative val="0"/>
          <c:cat>
            <c:strLit>
              <c:ptCount val="15"/>
              <c:pt idx="0">
                <c:v>R01 将来負担額</c:v>
              </c:pt>
              <c:pt idx="2">
                <c:v>R01 充当可能財源等</c:v>
              </c:pt>
              <c:pt idx="3">
                <c:v>R02 将来負担額</c:v>
              </c:pt>
              <c:pt idx="5">
                <c:v>R02 充当可能財源等</c:v>
              </c:pt>
              <c:pt idx="6">
                <c:v>R03 将来負担額</c:v>
              </c:pt>
              <c:pt idx="8">
                <c:v>R03 充当可能財源等</c:v>
              </c:pt>
              <c:pt idx="9">
                <c:v>R04 将来負担額</c:v>
              </c:pt>
              <c:pt idx="11">
                <c:v>R04 充当可能財源等</c:v>
              </c:pt>
              <c:pt idx="12">
                <c:v>R05 将来負担額</c:v>
              </c:pt>
              <c:pt idx="14">
                <c:v>R05 充当可能財源等</c:v>
              </c:pt>
            </c:strLit>
          </c:cat>
          <c:val>
            <c:numLit>
              <c:formatCode>General</c:formatCode>
              <c:ptCount val="15"/>
              <c:pt idx="0">
                <c:v>288</c:v>
              </c:pt>
              <c:pt idx="3">
                <c:v>256</c:v>
              </c:pt>
              <c:pt idx="6">
                <c:v>238</c:v>
              </c:pt>
              <c:pt idx="9">
                <c:v>246</c:v>
              </c:pt>
              <c:pt idx="12">
                <c:v>238</c:v>
              </c:pt>
            </c:numLit>
          </c:val>
          <c:extLst>
            <c:ext xmlns:c16="http://schemas.microsoft.com/office/drawing/2014/chart" uri="{C3380CC4-5D6E-409C-BE32-E72D297353CC}">
              <c16:uniqueId val="{00000006-CB19-4333-BA1C-59A8B2B30C62}"/>
            </c:ext>
          </c:extLst>
        </c:ser>
        <c:ser>
          <c:idx val="7"/>
          <c:order val="7"/>
          <c:tx>
            <c:v>組合等負担等見込額</c:v>
          </c:tx>
          <c:spPr>
            <a:solidFill>
              <a:srgbClr val="9999FF"/>
            </a:solidFill>
            <a:ln w="3175">
              <a:solidFill>
                <a:srgbClr val="000000"/>
              </a:solidFill>
              <a:prstDash val="solid"/>
            </a:ln>
          </c:spPr>
          <c:invertIfNegative val="0"/>
          <c:cat>
            <c:strLit>
              <c:ptCount val="15"/>
              <c:pt idx="0">
                <c:v>R01 将来負担額</c:v>
              </c:pt>
              <c:pt idx="2">
                <c:v>R01 充当可能財源等</c:v>
              </c:pt>
              <c:pt idx="3">
                <c:v>R02 将来負担額</c:v>
              </c:pt>
              <c:pt idx="5">
                <c:v>R02 充当可能財源等</c:v>
              </c:pt>
              <c:pt idx="6">
                <c:v>R03 将来負担額</c:v>
              </c:pt>
              <c:pt idx="8">
                <c:v>R03 充当可能財源等</c:v>
              </c:pt>
              <c:pt idx="9">
                <c:v>R04 将来負担額</c:v>
              </c:pt>
              <c:pt idx="11">
                <c:v>R04 充当可能財源等</c:v>
              </c:pt>
              <c:pt idx="12">
                <c:v>R05 将来負担額</c:v>
              </c:pt>
              <c:pt idx="14">
                <c:v>R05 充当可能財源等</c:v>
              </c:pt>
            </c:strLit>
          </c:cat>
          <c:val>
            <c:numLit>
              <c:formatCode>General</c:formatCode>
              <c:ptCount val="15"/>
              <c:pt idx="0">
                <c:v>130</c:v>
              </c:pt>
              <c:pt idx="3">
                <c:v>101</c:v>
              </c:pt>
              <c:pt idx="6">
                <c:v>72</c:v>
              </c:pt>
              <c:pt idx="9">
                <c:v>48</c:v>
              </c:pt>
              <c:pt idx="12">
                <c:v>26</c:v>
              </c:pt>
            </c:numLit>
          </c:val>
          <c:extLst>
            <c:ext xmlns:c16="http://schemas.microsoft.com/office/drawing/2014/chart" uri="{C3380CC4-5D6E-409C-BE32-E72D297353CC}">
              <c16:uniqueId val="{00000007-CB19-4333-BA1C-59A8B2B30C62}"/>
            </c:ext>
          </c:extLst>
        </c:ser>
        <c:ser>
          <c:idx val="8"/>
          <c:order val="8"/>
          <c:tx>
            <c:v>公営企業債等繰入見込額</c:v>
          </c:tx>
          <c:spPr>
            <a:solidFill>
              <a:srgbClr val="008000"/>
            </a:solidFill>
            <a:ln w="3175">
              <a:solidFill>
                <a:srgbClr val="000000"/>
              </a:solidFill>
              <a:prstDash val="solid"/>
            </a:ln>
          </c:spPr>
          <c:invertIfNegative val="0"/>
          <c:cat>
            <c:strLit>
              <c:ptCount val="15"/>
              <c:pt idx="0">
                <c:v>R01 将来負担額</c:v>
              </c:pt>
              <c:pt idx="2">
                <c:v>R01 充当可能財源等</c:v>
              </c:pt>
              <c:pt idx="3">
                <c:v>R02 将来負担額</c:v>
              </c:pt>
              <c:pt idx="5">
                <c:v>R02 充当可能財源等</c:v>
              </c:pt>
              <c:pt idx="6">
                <c:v>R03 将来負担額</c:v>
              </c:pt>
              <c:pt idx="8">
                <c:v>R03 充当可能財源等</c:v>
              </c:pt>
              <c:pt idx="9">
                <c:v>R04 将来負担額</c:v>
              </c:pt>
              <c:pt idx="11">
                <c:v>R04 充当可能財源等</c:v>
              </c:pt>
              <c:pt idx="12">
                <c:v>R05 将来負担額</c:v>
              </c:pt>
              <c:pt idx="14">
                <c:v>R05 充当可能財源等</c:v>
              </c:pt>
            </c:strLit>
          </c:cat>
          <c:val>
            <c:numLit>
              <c:formatCode>General</c:formatCode>
              <c:ptCount val="15"/>
              <c:pt idx="0">
                <c:v>1759</c:v>
              </c:pt>
              <c:pt idx="3">
                <c:v>1640</c:v>
              </c:pt>
              <c:pt idx="6">
                <c:v>1488</c:v>
              </c:pt>
              <c:pt idx="9">
                <c:v>1310</c:v>
              </c:pt>
              <c:pt idx="12">
                <c:v>1128</c:v>
              </c:pt>
            </c:numLit>
          </c:val>
          <c:extLst>
            <c:ext xmlns:c16="http://schemas.microsoft.com/office/drawing/2014/chart" uri="{C3380CC4-5D6E-409C-BE32-E72D297353CC}">
              <c16:uniqueId val="{00000008-CB19-4333-BA1C-59A8B2B30C62}"/>
            </c:ext>
          </c:extLst>
        </c:ser>
        <c:ser>
          <c:idx val="9"/>
          <c:order val="9"/>
          <c:tx>
            <c:v>債務負担行為に基づく支出予定額</c:v>
          </c:tx>
          <c:spPr>
            <a:solidFill>
              <a:srgbClr val="00FFFF"/>
            </a:solidFill>
            <a:ln w="3175">
              <a:solidFill>
                <a:srgbClr val="000000"/>
              </a:solidFill>
              <a:prstDash val="solid"/>
            </a:ln>
          </c:spPr>
          <c:invertIfNegative val="0"/>
          <c:cat>
            <c:strLit>
              <c:ptCount val="15"/>
              <c:pt idx="0">
                <c:v>R01 将来負担額</c:v>
              </c:pt>
              <c:pt idx="2">
                <c:v>R01 充当可能財源等</c:v>
              </c:pt>
              <c:pt idx="3">
                <c:v>R02 将来負担額</c:v>
              </c:pt>
              <c:pt idx="5">
                <c:v>R02 充当可能財源等</c:v>
              </c:pt>
              <c:pt idx="6">
                <c:v>R03 将来負担額</c:v>
              </c:pt>
              <c:pt idx="8">
                <c:v>R03 充当可能財源等</c:v>
              </c:pt>
              <c:pt idx="9">
                <c:v>R04 将来負担額</c:v>
              </c:pt>
              <c:pt idx="11">
                <c:v>R04 充当可能財源等</c:v>
              </c:pt>
              <c:pt idx="12">
                <c:v>R05 将来負担額</c:v>
              </c:pt>
              <c:pt idx="14">
                <c:v>R05 充当可能財源等</c:v>
              </c:pt>
            </c:strLit>
          </c:cat>
          <c:val>
            <c:numLit>
              <c:formatCode>General</c:formatCode>
              <c:ptCount val="15"/>
              <c:pt idx="0">
                <c:v>0</c:v>
              </c:pt>
              <c:pt idx="3">
                <c:v>0</c:v>
              </c:pt>
              <c:pt idx="6">
                <c:v>0</c:v>
              </c:pt>
              <c:pt idx="9">
                <c:v>0</c:v>
              </c:pt>
              <c:pt idx="12">
                <c:v>0</c:v>
              </c:pt>
            </c:numLit>
          </c:val>
          <c:extLst>
            <c:ext xmlns:c16="http://schemas.microsoft.com/office/drawing/2014/chart" uri="{C3380CC4-5D6E-409C-BE32-E72D297353CC}">
              <c16:uniqueId val="{00000009-CB19-4333-BA1C-59A8B2B30C62}"/>
            </c:ext>
          </c:extLst>
        </c:ser>
        <c:ser>
          <c:idx val="10"/>
          <c:order val="10"/>
          <c:tx>
            <c:v>一般会計等に係る地方債の現在高</c:v>
          </c:tx>
          <c:spPr>
            <a:solidFill>
              <a:srgbClr val="FF8080"/>
            </a:solidFill>
            <a:ln w="3175">
              <a:solidFill>
                <a:srgbClr val="000000"/>
              </a:solidFill>
              <a:prstDash val="solid"/>
            </a:ln>
          </c:spPr>
          <c:invertIfNegative val="0"/>
          <c:cat>
            <c:strLit>
              <c:ptCount val="15"/>
              <c:pt idx="0">
                <c:v>R01 将来負担額</c:v>
              </c:pt>
              <c:pt idx="2">
                <c:v>R01 充当可能財源等</c:v>
              </c:pt>
              <c:pt idx="3">
                <c:v>R02 将来負担額</c:v>
              </c:pt>
              <c:pt idx="5">
                <c:v>R02 充当可能財源等</c:v>
              </c:pt>
              <c:pt idx="6">
                <c:v>R03 将来負担額</c:v>
              </c:pt>
              <c:pt idx="8">
                <c:v>R03 充当可能財源等</c:v>
              </c:pt>
              <c:pt idx="9">
                <c:v>R04 将来負担額</c:v>
              </c:pt>
              <c:pt idx="11">
                <c:v>R04 充当可能財源等</c:v>
              </c:pt>
              <c:pt idx="12">
                <c:v>R05 将来負担額</c:v>
              </c:pt>
              <c:pt idx="14">
                <c:v>R05 充当可能財源等</c:v>
              </c:pt>
            </c:strLit>
          </c:cat>
          <c:val>
            <c:numLit>
              <c:formatCode>General</c:formatCode>
              <c:ptCount val="15"/>
              <c:pt idx="0">
                <c:v>2894</c:v>
              </c:pt>
              <c:pt idx="3">
                <c:v>3083</c:v>
              </c:pt>
              <c:pt idx="6">
                <c:v>3316</c:v>
              </c:pt>
              <c:pt idx="9">
                <c:v>3841</c:v>
              </c:pt>
              <c:pt idx="12">
                <c:v>3650</c:v>
              </c:pt>
            </c:numLit>
          </c:val>
          <c:extLst>
            <c:ext xmlns:c16="http://schemas.microsoft.com/office/drawing/2014/chart" uri="{C3380CC4-5D6E-409C-BE32-E72D297353CC}">
              <c16:uniqueId val="{0000000A-CB19-4333-BA1C-59A8B2B30C6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v>将来負担比率の分子</c:v>
          </c:tx>
          <c:spPr>
            <a:ln w="38100">
              <a:solidFill>
                <a:srgbClr val="FF0000"/>
              </a:solidFill>
              <a:prstDash val="solid"/>
            </a:ln>
          </c:spPr>
          <c:marker>
            <c:symbol val="circle"/>
            <c:size val="15"/>
            <c:spPr>
              <a:solidFill>
                <a:srgbClr val="FF0000"/>
              </a:solidFill>
              <a:ln w="38100">
                <a:solidFill>
                  <a:srgbClr val="FF0000"/>
                </a:solidFill>
              </a:ln>
            </c:spPr>
          </c:marker>
          <c:cat>
            <c:strLit>
              <c:ptCount val="15"/>
              <c:pt idx="0">
                <c:v>R01 将来負担額</c:v>
              </c:pt>
              <c:pt idx="2">
                <c:v>R01 充当可能財源等</c:v>
              </c:pt>
              <c:pt idx="3">
                <c:v>R02 将来負担額</c:v>
              </c:pt>
              <c:pt idx="5">
                <c:v>R02 充当可能財源等</c:v>
              </c:pt>
              <c:pt idx="6">
                <c:v>R03 将来負担額</c:v>
              </c:pt>
              <c:pt idx="8">
                <c:v>R03 充当可能財源等</c:v>
              </c:pt>
              <c:pt idx="9">
                <c:v>R04 将来負担額</c:v>
              </c:pt>
              <c:pt idx="11">
                <c:v>R04 充当可能財源等</c:v>
              </c:pt>
              <c:pt idx="12">
                <c:v>R05 将来負担額</c:v>
              </c:pt>
              <c:pt idx="14">
                <c:v>R05 充当可能財源等</c:v>
              </c:pt>
            </c:strLit>
          </c:cat>
          <c:val>
            <c:numLit>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Lit>
          </c:val>
          <c:smooth val="0"/>
          <c:extLst>
            <c:ext xmlns:c16="http://schemas.microsoft.com/office/drawing/2014/chart" uri="{C3380CC4-5D6E-409C-BE32-E72D297353CC}">
              <c16:uniqueId val="{0000000B-CB19-4333-BA1C-59A8B2B30C6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v>財政調整基金</c:v>
          </c:tx>
          <c:spPr>
            <a:pattFill prst="pct70">
              <a:fgClr>
                <a:srgbClr val="843C0C"/>
              </a:fgClr>
              <a:bgClr>
                <a:schemeClr val="bg1"/>
              </a:bgClr>
            </a:pattFill>
            <a:ln w="3175">
              <a:noFill/>
              <a:prstDash val="solid"/>
            </a:ln>
          </c:spPr>
          <c:invertIfNegative val="0"/>
          <c:cat>
            <c:strLit>
              <c:ptCount val="3"/>
              <c:pt idx="0">
                <c:v>R03</c:v>
              </c:pt>
              <c:pt idx="1">
                <c:v>R04</c:v>
              </c:pt>
              <c:pt idx="2">
                <c:v>R05</c:v>
              </c:pt>
            </c:strLit>
          </c:cat>
          <c:val>
            <c:numLit>
              <c:formatCode>#,##0;"▲ "#,##0</c:formatCode>
              <c:ptCount val="3"/>
              <c:pt idx="0">
                <c:v>1589</c:v>
              </c:pt>
              <c:pt idx="1">
                <c:v>1605</c:v>
              </c:pt>
              <c:pt idx="2">
                <c:v>1605</c:v>
              </c:pt>
            </c:numLit>
          </c:val>
          <c:extLst>
            <c:ext xmlns:c16="http://schemas.microsoft.com/office/drawing/2014/chart" uri="{C3380CC4-5D6E-409C-BE32-E72D297353CC}">
              <c16:uniqueId val="{00000000-67E9-4F2E-B21E-4F994624AD4F}"/>
            </c:ext>
          </c:extLst>
        </c:ser>
        <c:ser>
          <c:idx val="0"/>
          <c:order val="1"/>
          <c:tx>
            <c:v>減債基金</c:v>
          </c:tx>
          <c:spPr>
            <a:pattFill prst="smGrid">
              <a:fgClr>
                <a:srgbClr val="FF66CC"/>
              </a:fgClr>
              <a:bgClr>
                <a:schemeClr val="bg1"/>
              </a:bgClr>
            </a:pattFill>
            <a:ln w="3175">
              <a:noFill/>
              <a:prstDash val="solid"/>
            </a:ln>
          </c:spPr>
          <c:invertIfNegative val="0"/>
          <c:cat>
            <c:strLit>
              <c:ptCount val="3"/>
              <c:pt idx="0">
                <c:v>R03</c:v>
              </c:pt>
              <c:pt idx="1">
                <c:v>R04</c:v>
              </c:pt>
              <c:pt idx="2">
                <c:v>R05</c:v>
              </c:pt>
            </c:strLit>
          </c:cat>
          <c:val>
            <c:numLit>
              <c:formatCode>#,##0;"▲ "#,##0</c:formatCode>
              <c:ptCount val="3"/>
              <c:pt idx="0">
                <c:v>526</c:v>
              </c:pt>
              <c:pt idx="1">
                <c:v>722</c:v>
              </c:pt>
              <c:pt idx="2">
                <c:v>925</c:v>
              </c:pt>
            </c:numLit>
          </c:val>
          <c:extLst>
            <c:ext xmlns:c16="http://schemas.microsoft.com/office/drawing/2014/chart" uri="{C3380CC4-5D6E-409C-BE32-E72D297353CC}">
              <c16:uniqueId val="{00000001-67E9-4F2E-B21E-4F994624AD4F}"/>
            </c:ext>
          </c:extLst>
        </c:ser>
        <c:ser>
          <c:idx val="1"/>
          <c:order val="2"/>
          <c:tx>
            <c:v>その他特定目的基金</c:v>
          </c:tx>
          <c:spPr>
            <a:solidFill>
              <a:srgbClr val="2E75B6"/>
            </a:solidFill>
            <a:ln>
              <a:noFill/>
            </a:ln>
          </c:spPr>
          <c:invertIfNegative val="0"/>
          <c:cat>
            <c:strLit>
              <c:ptCount val="3"/>
              <c:pt idx="0">
                <c:v>R03</c:v>
              </c:pt>
              <c:pt idx="1">
                <c:v>R04</c:v>
              </c:pt>
              <c:pt idx="2">
                <c:v>R05</c:v>
              </c:pt>
            </c:strLit>
          </c:cat>
          <c:val>
            <c:numLit>
              <c:formatCode>#,##0;"▲ "#,##0</c:formatCode>
              <c:ptCount val="3"/>
              <c:pt idx="0">
                <c:v>1056</c:v>
              </c:pt>
              <c:pt idx="1">
                <c:v>1080</c:v>
              </c:pt>
              <c:pt idx="2">
                <c:v>1075</c:v>
              </c:pt>
            </c:numLit>
          </c:val>
          <c:extLst>
            <c:ext xmlns:c16="http://schemas.microsoft.com/office/drawing/2014/chart" uri="{C3380CC4-5D6E-409C-BE32-E72D297353CC}">
              <c16:uniqueId val="{00000002-67E9-4F2E-B21E-4F994624AD4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{C856AE03-8F9D-4091-B0B8-F0380A87C086}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C0E7-4AA8-A961-DBA654F062F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{2F2A9291-8340-4816-9F30-D3DA9EEFD9E9}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0E7-4AA8-A961-DBA654F062F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{E0B980F0-8EF1-47E5-B18D-2A571FE327AA}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0E7-4AA8-A961-DBA654F062F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{4F032381-951B-4D66-8891-32D5C64BFBCD}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0E7-4AA8-A961-DBA654F062F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{4233BCEB-1F72-4C85-8339-684959F06D9C}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0E7-4AA8-A961-DBA654F062F5}"/>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{014EDEEE-D95A-4A9B-8991-7B48AE1B220E}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C0E7-4AA8-A961-DBA654F062F5}"/>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{BB6D6A29-EA70-44F7-BC6A-340AA34A85CC}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C0E7-4AA8-A961-DBA654F062F5}"/>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{A5FD5D3C-DBEE-49AE-852F-1BA3A559D7B5}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C0E7-4AA8-A961-DBA654F062F5}"/>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{5AB82B41-A092-4C72-A45C-20FB43302F69}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C0E7-4AA8-A961-DBA654F062F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59.2</c:v>
                </c:pt>
                <c:pt idx="8">
                  <c:v>60.3</c:v>
                </c:pt>
                <c:pt idx="16">
                  <c:v>61.5</c:v>
                </c:pt>
                <c:pt idx="24">
                  <c:v>60.6</c:v>
                </c:pt>
                <c:pt idx="32">
                  <c:v>62.3</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C0E7-4AA8-A961-DBA654F062F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{1BF28E60-D00F-49ED-B72F-F0D077037E33}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C0E7-4AA8-A961-DBA654F062F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{F4BB5954-AB03-4045-9AE1-C9727319B3A2}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0E7-4AA8-A961-DBA654F062F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{5F20E859-438A-4B3B-B5C9-828307ACE1BD}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0E7-4AA8-A961-DBA654F062F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{5657773C-4589-4208-981C-CBA12C672322}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0E7-4AA8-A961-DBA654F062F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{C36A9D73-6FBF-410D-B72B-7EFD1F78F44A}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0E7-4AA8-A961-DBA654F062F5}"/>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{E833B553-E770-45D1-BA91-6C2163F1362F}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C0E7-4AA8-A961-DBA654F062F5}"/>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{788D1EC5-BD03-42E5-B6E3-DEBD80B3B3FB}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C0E7-4AA8-A961-DBA654F062F5}"/>
                </c:ext>
              </c:extLst>
            </c:dLbl>
            <c:dLbl>
              <c:idx val="24"/>
              <c:layout/>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{F0EE47E7-DB38-467E-B96E-851143CE9EF4}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C0E7-4AA8-A961-DBA654F062F5}"/>
                </c:ext>
              </c:extLst>
            </c:dLbl>
            <c:dLbl>
              <c:idx val="32"/>
              <c:layout/>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{C44B2131-3699-4921-A9A7-2AE368405821}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C0E7-4AA8-A961-DBA654F062F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61</c:v>
                </c:pt>
                <c:pt idx="16">
                  <c:v>60.8</c:v>
                </c:pt>
                <c:pt idx="24">
                  <c:v>62.2</c:v>
                </c:pt>
                <c:pt idx="32">
                  <c:v>62.5</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C0E7-4AA8-A961-DBA654F062F5}"/>
            </c:ext>
          </c:extLst>
        </c:ser>
        <c:dLbls>
          <c:showLegendKey val="0"/>
          <c:showVal val="1"/>
          <c:showCatName val="0"/>
          <c:showSerName val="0"/>
          <c:showPercent val="0"/>
          <c:showBubbleSize val="0"/>
        </c:dLbls>
        <c:axId val="46179840"/>
        <c:axId val="46181760"/>
      </c:scatterChart>
      <c:valAx>
        <c:axId val="46179840"/>
        <c:scaling>
          <c:orientation val="maxMin"/>
          <c:max val="63"/>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{400A5477-11C9-4F36-9DE4-C860C97728BE}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A04B-4BF7-86DD-AD156944F78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{DCD45CD5-98C3-4988-B02E-CFE0091CC2DF}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04B-4BF7-86DD-AD156944F78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{F4B63C42-4169-40FC-A6F4-4DA7E8F22032}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04B-4BF7-86DD-AD156944F78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{CD84A14C-CB3E-4A3F-988D-AEFAB1067825}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04B-4BF7-86DD-AD156944F78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{93E63BC9-D7CB-4A42-9665-93EFC179775A}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04B-4BF7-86DD-AD156944F788}"/>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{11C7E9B9-C79A-420A-B6F1-05622526C471}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A04B-4BF7-86DD-AD156944F788}"/>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{0BA6BBEE-B581-4DE3-AF3A-8F1263D40DD2}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A04B-4BF7-86DD-AD156944F788}"/>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{8B461A53-D16F-4E0B-9368-8009050201C8}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A04B-4BF7-86DD-AD156944F788}"/>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{8514D519-A43B-4101-9FF0-3AA6B6075FC3}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A04B-4BF7-86DD-AD156944F78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c:v>
                </c:pt>
                <c:pt idx="8">
                  <c:v>6</c:v>
                </c:pt>
                <c:pt idx="16">
                  <c:v>6</c:v>
                </c:pt>
                <c:pt idx="24">
                  <c:v>6.9</c:v>
                </c:pt>
                <c:pt idx="32">
                  <c:v>8.4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A04B-4BF7-86DD-AD156944F78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4905057365901141E-2"/>
                  <c:y val="-4.3495921315535875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{DC10E0F3-6C9B-4BD8-B403-ED3FF1E2C3C9}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A04B-4BF7-86DD-AD156944F78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{89D092F4-454F-4082-96D8-C3E0788E3B15}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04B-4BF7-86DD-AD156944F78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{E77D53F1-029F-4FAF-89A0-07D0191A340A}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04B-4BF7-86DD-AD156944F78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{A9E60C53-306C-4D86-8549-61BC2526C53D}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04B-4BF7-86DD-AD156944F78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{33B94160-BA38-42BA-A496-F79E4E853978}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04B-4BF7-86DD-AD156944F788}"/>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{632BC023-4D31-473A-B635-A95E281190D1}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A04B-4BF7-86DD-AD156944F788}"/>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{F0853DEA-18E1-49F4-8F78-24640F48B52A}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A04B-4BF7-86DD-AD156944F788}"/>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{452DE553-DC46-48B4-9DEC-466DC5D9CED9}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A04B-4BF7-86DD-AD156944F788}"/>
                </c:ext>
              </c:extLst>
            </c:dLbl>
            <c:dLbl>
              <c:idx val="32"/>
              <c:layout>
                <c:manualLayout>
                  <c:x val="-1.8235628084249993E-2"/>
                  <c:y val="-8.1337372860052048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{2F783672-22A0-434B-A4E2-B00967D1ECCB}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A04B-4BF7-86DD-AD156944F78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7.3</c:v>
                </c:pt>
                <c:pt idx="8">
                  <c:v>7.4</c:v>
                </c:pt>
                <c:pt idx="16">
                  <c:v>6.6</c:v>
                </c:pt>
                <c:pt idx="24">
                  <c:v>6.8</c:v>
                </c:pt>
                <c:pt idx="32">
                  <c:v>7.3</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A04B-4BF7-86DD-AD156944F788}"/>
            </c:ext>
          </c:extLst>
        </c:ser>
        <c:dLbls>
          <c:showLegendKey val="0"/>
          <c:showVal val="1"/>
          <c:showCatName val="0"/>
          <c:showSerName val="0"/>
          <c:showPercent val="0"/>
          <c:showBubbleSize val="0"/>
        </c:dLbls>
        <c:axId val="84219776"/>
        <c:axId val="84234240"/>
      </c:scatterChart>
      <c:valAx>
        <c:axId val="84219776"/>
        <c:scaling>
          <c:orientation val="maxMin"/>
          <c:max val="7.5"/>
          <c:min val="6.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221413" y="4541837"/>
          <a:ext cx="37465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280400" y="5768975"/>
          <a:ext cx="123825" cy="39052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878205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9963150" y="190500"/>
          <a:ext cx="2276475"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2630150" y="190500"/>
          <a:ext cx="3429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鳥取県日野町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463550" y="7588250"/>
          <a:ext cx="6832600" cy="387350"/>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139950" y="802322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139950" y="8410575"/>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139950" y="87979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139950" y="9185275"/>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139950" y="957262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139950" y="9959975"/>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139950" y="103473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139950" y="10734675"/>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139950" y="1127442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301875" y="1117917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2020550" y="7597775"/>
          <a:ext cx="4048125" cy="387350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2020550" y="7588250"/>
          <a:ext cx="8096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33032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2144375" y="7931150"/>
          <a:ext cx="3781424" cy="33718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平成初頭から積極的に起債事業を実施したこと及び鳥取県西部地震による貸付金の借り入れなどの結果、財政規模に比べて多額の公債費となっていたが、</a:t>
          </a:r>
          <a:r>
            <a:rPr kumimoji="1" lang="ja-JP" altLang="en-US" sz="1100">
              <a:solidFill>
                <a:schemeClr val="dk1"/>
              </a:solidFill>
              <a:effectLst/>
              <a:latin typeface="+mn-lt"/>
              <a:ea typeface="+mn-ea"/>
              <a:cs typeface="+mn-cs"/>
            </a:rPr>
            <a:t>近年</a:t>
          </a:r>
          <a:r>
            <a:rPr kumimoji="1" lang="ja-JP" altLang="ja-JP" sz="1100">
              <a:solidFill>
                <a:schemeClr val="dk1"/>
              </a:solidFill>
              <a:effectLst/>
              <a:latin typeface="+mn-lt"/>
              <a:ea typeface="+mn-ea"/>
              <a:cs typeface="+mn-cs"/>
            </a:rPr>
            <a:t>は公債費の償還ピークが過ぎ、行財政改革以降の地方債抑制や繰上償還、震災に対する貸付金の借換えなどにより実質公債費比率は年々減少傾向にあった。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公債費の償還のピークが過ぎたことにより令和</a:t>
          </a:r>
          <a:r>
            <a:rPr kumimoji="1" lang="ja-JP" altLang="en-US" sz="1100">
              <a:solidFill>
                <a:schemeClr val="dk1"/>
              </a:solidFill>
              <a:effectLst/>
              <a:latin typeface="+mn-lt"/>
              <a:ea typeface="+mn-ea"/>
              <a:cs typeface="+mn-cs"/>
            </a:rPr>
            <a:t>元</a:t>
          </a:r>
          <a:r>
            <a:rPr kumimoji="1" lang="ja-JP" altLang="ja-JP" sz="1100">
              <a:solidFill>
                <a:schemeClr val="dk1"/>
              </a:solidFill>
              <a:effectLst/>
              <a:latin typeface="+mn-lt"/>
              <a:ea typeface="+mn-ea"/>
              <a:cs typeface="+mn-cs"/>
            </a:rPr>
            <a:t>年度決算までは減少したものの、近年実施した起債事業の償還が始まることから、</a:t>
          </a:r>
          <a:r>
            <a:rPr kumimoji="1" lang="en-US" altLang="ja-JP" sz="1100">
              <a:solidFill>
                <a:schemeClr val="dk1"/>
              </a:solidFill>
              <a:effectLst/>
              <a:latin typeface="+mn-lt"/>
              <a:ea typeface="+mn-ea"/>
              <a:cs typeface="+mn-cs"/>
            </a:rPr>
            <a:t>R3</a:t>
          </a:r>
          <a:r>
            <a:rPr kumimoji="1" lang="ja-JP" altLang="ja-JP" sz="1100">
              <a:solidFill>
                <a:schemeClr val="dk1"/>
              </a:solidFill>
              <a:effectLst/>
              <a:latin typeface="+mn-lt"/>
              <a:ea typeface="+mn-ea"/>
              <a:cs typeface="+mn-cs"/>
            </a:rPr>
            <a:t>年度決算から上昇していくことを見込んでいる。今後も計画的な地方債の発行に努め、財政健全化を図る。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463550" y="12376150"/>
          <a:ext cx="683260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2020550" y="12385675"/>
          <a:ext cx="4075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2045043" y="12376150"/>
          <a:ext cx="7388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2125325" y="12595225"/>
          <a:ext cx="3868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1928475" y="7572375"/>
          <a:ext cx="4270375" cy="49149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1986919" y="7600868"/>
          <a:ext cx="2271870" cy="6691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390775" y="799465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390775" y="8343900"/>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390775" y="86836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390775" y="9032875"/>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390775" y="939165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390775" y="974090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390775" y="1043940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390775" y="1077912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390775" y="111379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390775" y="114871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390775" y="1182687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419350" y="1229042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571750" y="1220470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84830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9956800" y="238125"/>
          <a:ext cx="23241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2706350" y="238125"/>
          <a:ext cx="34925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鳥取県日野町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463550" y="7588250"/>
          <a:ext cx="5473700" cy="349250"/>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577850" y="704850"/>
          <a:ext cx="165100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2042775" y="7956550"/>
          <a:ext cx="4041774" cy="4419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平成初頭から積極的に起債事業を実施したこと及び鳥取県西部地震による貸付金の借り入れなどの結果、財政規模に比べて多い地方債残高となっていた。充当可能財源等については、財政調整基金等への積み増しの結果、全体で将来負担額より多くなっている</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R4</a:t>
          </a:r>
          <a:r>
            <a:rPr kumimoji="1" lang="ja-JP" altLang="en-US" sz="1100">
              <a:solidFill>
                <a:schemeClr val="dk1"/>
              </a:solidFill>
              <a:effectLst/>
              <a:latin typeface="+mn-lt"/>
              <a:ea typeface="+mn-ea"/>
              <a:cs typeface="+mn-cs"/>
            </a:rPr>
            <a:t>年度は</a:t>
          </a:r>
          <a:r>
            <a:rPr kumimoji="1" lang="ja-JP" altLang="ja-JP" sz="1100">
              <a:solidFill>
                <a:schemeClr val="dk1"/>
              </a:solidFill>
              <a:effectLst/>
              <a:latin typeface="+mn-lt"/>
              <a:ea typeface="+mn-ea"/>
              <a:cs typeface="+mn-cs"/>
            </a:rPr>
            <a:t>義務教育学校建設事業にかかる地方債借入により</a:t>
          </a:r>
          <a:r>
            <a:rPr kumimoji="1" lang="ja-JP" altLang="en-US" sz="1100">
              <a:solidFill>
                <a:schemeClr val="dk1"/>
              </a:solidFill>
              <a:effectLst/>
              <a:latin typeface="+mn-lt"/>
              <a:ea typeface="+mn-ea"/>
              <a:cs typeface="+mn-cs"/>
            </a:rPr>
            <a:t>地方債残高が大幅に増加したが、</a:t>
          </a:r>
          <a:r>
            <a:rPr kumimoji="1" lang="en-US" altLang="ja-JP" sz="1100">
              <a:solidFill>
                <a:schemeClr val="dk1"/>
              </a:solidFill>
              <a:effectLst/>
              <a:latin typeface="+mn-lt"/>
              <a:ea typeface="+mn-ea"/>
              <a:cs typeface="+mn-cs"/>
            </a:rPr>
            <a:t>R5</a:t>
          </a:r>
          <a:r>
            <a:rPr kumimoji="1" lang="ja-JP" altLang="en-US" sz="1100">
              <a:solidFill>
                <a:schemeClr val="dk1"/>
              </a:solidFill>
              <a:effectLst/>
              <a:latin typeface="+mn-lt"/>
              <a:ea typeface="+mn-ea"/>
              <a:cs typeface="+mn-cs"/>
            </a:rPr>
            <a:t>年度においては償還元金が地方債借入額を上回ったことにより地方債残高が減少</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　計画的な地方債の発行に努め、今後も財政健全化に努める。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771525" y="123983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771525" y="137414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2282921"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571500" y="11925300"/>
          <a:ext cx="6629400" cy="368300"/>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2608378" y="165045"/>
          <a:ext cx="36594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6461418" y="165046"/>
          <a:ext cx="67850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鳥取県日野町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19075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771525" y="130746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2608378" y="805544"/>
          <a:ext cx="106380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2608378" y="1298120"/>
          <a:ext cx="106370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基金全体としては年々増加傾向にある。これは、交付税措置のある地方債を積極的に活用してきたものの、ちかく、元利償還金と交付税措置額との間に乖離が発生する期間が見込まれることが判明したので、財源不足を補うため、減債基金への積み立てを行ったため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今後は、日野町公共施設等長寿命化計画に基づき、将来の設備更新に充てる財源として、基金積立を行っていくとともに、増加を見込んでいる公債費の財源とするため、減債基金への積み立てを積極的に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2691010"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2608378" y="12449463"/>
          <a:ext cx="10638068" cy="540673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2608378" y="12917055"/>
          <a:ext cx="10637064" cy="49361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・公共施設等長寿命化基金：公共施設等の長寿命化を図るための修繕、改修等及び除却に要する経費に充てる。</a:t>
          </a:r>
          <a:endParaRPr lang="ja-JP" altLang="ja-JP" sz="1400">
            <a:effectLst/>
          </a:endParaRPr>
        </a:p>
        <a:p>
          <a:r>
            <a:rPr kumimoji="1" lang="ja-JP" altLang="ja-JP" sz="1100">
              <a:solidFill>
                <a:schemeClr val="dk1"/>
              </a:solidFill>
              <a:effectLst/>
              <a:latin typeface="+mn-lt"/>
              <a:ea typeface="+mn-ea"/>
              <a:cs typeface="+mn-cs"/>
            </a:rPr>
            <a:t>・町営バス購入等基金：町営バスの購入資金等に充てる。</a:t>
          </a:r>
          <a:endParaRPr lang="ja-JP" altLang="ja-JP" sz="1400">
            <a:effectLst/>
          </a:endParaRPr>
        </a:p>
        <a:p>
          <a:r>
            <a:rPr kumimoji="1" lang="ja-JP" altLang="ja-JP" sz="1100">
              <a:solidFill>
                <a:schemeClr val="dk1"/>
              </a:solidFill>
              <a:effectLst/>
              <a:latin typeface="+mn-lt"/>
              <a:ea typeface="+mn-ea"/>
              <a:cs typeface="+mn-cs"/>
            </a:rPr>
            <a:t>・観光振興基金：町観光振興のための経費に充てる。</a:t>
          </a:r>
          <a:endParaRPr lang="ja-JP" altLang="ja-JP" sz="1400">
            <a:effectLst/>
          </a:endParaRPr>
        </a:p>
        <a:p>
          <a:r>
            <a:rPr lang="ja-JP" altLang="ja-JP" sz="1100">
              <a:solidFill>
                <a:schemeClr val="dk1"/>
              </a:solidFill>
              <a:effectLst/>
              <a:latin typeface="+mn-lt"/>
              <a:ea typeface="+mn-ea"/>
              <a:cs typeface="+mn-cs"/>
            </a:rPr>
            <a:t>・森林整備基金：林業振興のための経費に充てる。</a:t>
          </a:r>
          <a:endParaRPr lang="ja-JP" altLang="ja-JP" sz="1400">
            <a:effectLst/>
          </a:endParaRPr>
        </a:p>
        <a:p>
          <a:r>
            <a:rPr lang="ja-JP" altLang="ja-JP" sz="1100">
              <a:solidFill>
                <a:schemeClr val="dk1"/>
              </a:solidFill>
              <a:effectLst/>
              <a:latin typeface="+mn-lt"/>
              <a:ea typeface="+mn-ea"/>
              <a:cs typeface="+mn-cs"/>
            </a:rPr>
            <a:t>・愛と元気の日野町ふるさと基金： 町のまちづくりに資する施策の経費に充てる。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その他特定目的基金全体としては、</a:t>
          </a:r>
          <a:r>
            <a:rPr kumimoji="1" lang="en-US" altLang="ja-JP" sz="1100">
              <a:solidFill>
                <a:schemeClr val="dk1"/>
              </a:solidFill>
              <a:effectLst/>
              <a:latin typeface="+mn-lt"/>
              <a:ea typeface="+mn-ea"/>
              <a:cs typeface="+mn-cs"/>
            </a:rPr>
            <a:t>R4</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R5</a:t>
          </a:r>
          <a:r>
            <a:rPr kumimoji="1" lang="ja-JP" altLang="ja-JP" sz="1100">
              <a:solidFill>
                <a:schemeClr val="dk1"/>
              </a:solidFill>
              <a:effectLst/>
              <a:latin typeface="+mn-lt"/>
              <a:ea typeface="+mn-ea"/>
              <a:cs typeface="+mn-cs"/>
            </a:rPr>
            <a:t>年度にかけて約</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a:t>
          </a:r>
          <a:r>
            <a:rPr kumimoji="1" lang="ja-JP" altLang="en-US" sz="1100">
              <a:solidFill>
                <a:schemeClr val="dk1"/>
              </a:solidFill>
              <a:effectLst/>
              <a:latin typeface="+mn-lt"/>
              <a:ea typeface="+mn-ea"/>
              <a:cs typeface="+mn-cs"/>
            </a:rPr>
            <a:t>。主な基金の増減額は以下のとおり。</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・愛と元気の日野町ふるさと基金：</a:t>
          </a:r>
          <a:r>
            <a:rPr kumimoji="1" lang="en-US" altLang="ja-JP" sz="1100">
              <a:solidFill>
                <a:schemeClr val="dk1"/>
              </a:solidFill>
              <a:effectLst/>
              <a:latin typeface="+mn-lt"/>
              <a:ea typeface="+mn-ea"/>
              <a:cs typeface="+mn-cs"/>
            </a:rPr>
            <a:t>26</a:t>
          </a:r>
          <a:r>
            <a:rPr kumimoji="1" lang="ja-JP" altLang="en-US" sz="1100">
              <a:solidFill>
                <a:schemeClr val="dk1"/>
              </a:solidFill>
              <a:effectLst/>
              <a:latin typeface="+mn-lt"/>
              <a:ea typeface="+mn-ea"/>
              <a:cs typeface="+mn-cs"/>
            </a:rPr>
            <a:t>百万円の増（新規積立金</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百万円、取崩</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・森林整備基金：</a:t>
          </a:r>
          <a:r>
            <a:rPr kumimoji="1" lang="en-US" altLang="ja-JP" sz="1100">
              <a:solidFill>
                <a:schemeClr val="dk1"/>
              </a:solidFill>
              <a:effectLst/>
              <a:latin typeface="+mn-lt"/>
              <a:ea typeface="+mn-ea"/>
              <a:cs typeface="+mn-cs"/>
            </a:rPr>
            <a:t>10</a:t>
          </a:r>
          <a:r>
            <a:rPr kumimoji="1" lang="ja-JP" altLang="en-US" sz="1100">
              <a:solidFill>
                <a:schemeClr val="dk1"/>
              </a:solidFill>
              <a:effectLst/>
              <a:latin typeface="+mn-lt"/>
              <a:ea typeface="+mn-ea"/>
              <a:cs typeface="+mn-cs"/>
            </a:rPr>
            <a:t>百万円の増（新規積立金</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百万円、取崩</a:t>
          </a:r>
          <a:r>
            <a:rPr kumimoji="1" lang="en-US" altLang="ja-JP" sz="1100">
              <a:solidFill>
                <a:schemeClr val="dk1"/>
              </a:solidFill>
              <a:effectLst/>
              <a:latin typeface="+mn-lt"/>
              <a:ea typeface="+mn-ea"/>
              <a:cs typeface="+mn-cs"/>
            </a:rPr>
            <a:t>20</a:t>
          </a:r>
          <a:r>
            <a:rPr kumimoji="1" lang="ja-JP" altLang="en-US"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・公共施設等長寿命化基金：</a:t>
          </a:r>
          <a:r>
            <a:rPr kumimoji="1" lang="en-US" altLang="ja-JP" sz="1100">
              <a:solidFill>
                <a:schemeClr val="dk1"/>
              </a:solidFill>
              <a:effectLst/>
              <a:latin typeface="+mn-lt"/>
              <a:ea typeface="+mn-ea"/>
              <a:cs typeface="+mn-cs"/>
            </a:rPr>
            <a:t>40</a:t>
          </a:r>
          <a:r>
            <a:rPr kumimoji="1" lang="ja-JP" altLang="en-US" sz="1100">
              <a:solidFill>
                <a:schemeClr val="dk1"/>
              </a:solidFill>
              <a:effectLst/>
              <a:latin typeface="+mn-lt"/>
              <a:ea typeface="+mn-ea"/>
              <a:cs typeface="+mn-cs"/>
            </a:rPr>
            <a:t>百万円の減（新規積立金</a:t>
          </a:r>
          <a:r>
            <a:rPr kumimoji="1" lang="en-US" altLang="ja-JP" sz="1100">
              <a:solidFill>
                <a:schemeClr val="dk1"/>
              </a:solidFill>
              <a:effectLst/>
              <a:latin typeface="+mn-lt"/>
              <a:ea typeface="+mn-ea"/>
              <a:cs typeface="+mn-cs"/>
            </a:rPr>
            <a:t>0</a:t>
          </a:r>
          <a:r>
            <a:rPr kumimoji="1" lang="ja-JP" altLang="en-US" sz="1100">
              <a:solidFill>
                <a:schemeClr val="dk1"/>
              </a:solidFill>
              <a:effectLst/>
              <a:latin typeface="+mn-lt"/>
              <a:ea typeface="+mn-ea"/>
              <a:cs typeface="+mn-cs"/>
            </a:rPr>
            <a:t>百万円、取崩</a:t>
          </a:r>
          <a:r>
            <a:rPr kumimoji="1" lang="en-US" altLang="ja-JP" sz="1100">
              <a:solidFill>
                <a:schemeClr val="dk1"/>
              </a:solidFill>
              <a:effectLst/>
              <a:latin typeface="+mn-lt"/>
              <a:ea typeface="+mn-ea"/>
              <a:cs typeface="+mn-cs"/>
            </a:rPr>
            <a:t>40</a:t>
          </a:r>
          <a:r>
            <a:rPr kumimoji="1" lang="ja-JP" altLang="en-US" sz="1100">
              <a:solidFill>
                <a:schemeClr val="dk1"/>
              </a:solidFill>
              <a:effectLst/>
              <a:latin typeface="+mn-lt"/>
              <a:ea typeface="+mn-ea"/>
              <a:cs typeface="+mn-cs"/>
            </a:rPr>
            <a:t>百万円）　</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町財政推計に基づいて見込まれる事業の財源として充てていく。</a:t>
          </a:r>
          <a:endParaRPr lang="ja-JP" altLang="ja-JP" sz="11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2691009" y="12548608"/>
          <a:ext cx="23457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2608378" y="5279570"/>
          <a:ext cx="106380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2608378" y="5753100"/>
          <a:ext cx="106370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100">
              <a:solidFill>
                <a:schemeClr val="dk1"/>
              </a:solidFill>
              <a:effectLst/>
              <a:latin typeface="+mn-lt"/>
              <a:ea typeface="+mn-ea"/>
              <a:cs typeface="+mn-cs"/>
            </a:rPr>
            <a:t>基金の使途の明確化を図るために、財政調整基金への積み立ては積極的には行っていない</a:t>
          </a:r>
          <a:r>
            <a:rPr lang="ja-JP" altLang="en-US" sz="110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今後は、残高</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億円を基準に基金の安定的な運営に努める。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2691009" y="5372548"/>
          <a:ext cx="18831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2608378" y="8876555"/>
          <a:ext cx="10638068" cy="34343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2608378" y="9350085"/>
          <a:ext cx="10637064" cy="29388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交付税措置のある地方債を積極的に活用してきたものの、ちかく、元利償還金と交付税措置額との間に乖離が発生する期間が見込まれることが判明したので、財源不足を補うため、減債基金への積み立てを行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今後、地方債償還の増加傾向が続くため、適切な金額を年次的に積立てていく。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2691009"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鳥取県日野町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2,742
2,720
133.98
4,054,662
3,836,401
217,890
2,411,569
3,649,893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D00-00001C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D00-00001D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D00-00001E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D00-00001F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D00-000020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D00-000021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D00-000022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D00-000023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D00-000024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D00-000025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D00-000026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D00-000027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D00-000028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D00-00002A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D00-00002B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00000000-0008-0000-0D00-00002C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00000000-0008-0000-0D00-00002D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D00-000034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D00-000035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D00-000036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D00-000037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D00-000038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D00-000039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D00-00003A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　令和 </a:t>
          </a:r>
          <a:r>
            <a:rPr kumimoji="1" lang="en-US" altLang="ja-JP" sz="1100">
              <a:solidFill>
                <a:sysClr val="windowText" lastClr="000000"/>
              </a:solidFill>
              <a:effectLst/>
              <a:latin typeface="+mn-lt"/>
              <a:ea typeface="+mn-ea"/>
              <a:cs typeface="+mn-cs"/>
            </a:rPr>
            <a:t>4</a:t>
          </a:r>
          <a:r>
            <a:rPr kumimoji="1" lang="ja-JP" altLang="ja-JP" sz="1100">
              <a:solidFill>
                <a:sysClr val="windowText" lastClr="000000"/>
              </a:solidFill>
              <a:effectLst/>
              <a:latin typeface="+mn-lt"/>
              <a:ea typeface="+mn-ea"/>
              <a:cs typeface="+mn-cs"/>
            </a:rPr>
            <a:t>年度は義務教育学校の施設整備をはじめとした大規模な投資が行われたことにより</a:t>
          </a:r>
          <a:r>
            <a:rPr kumimoji="1" lang="ja-JP" altLang="en-US" sz="1100">
              <a:solidFill>
                <a:sysClr val="windowText" lastClr="000000"/>
              </a:solidFill>
              <a:effectLst/>
              <a:latin typeface="+mn-lt"/>
              <a:ea typeface="+mn-ea"/>
              <a:cs typeface="+mn-cs"/>
            </a:rPr>
            <a:t>若干数値が改善されたが、</a:t>
          </a:r>
          <a:r>
            <a:rPr kumimoji="1" lang="en-US" altLang="ja-JP" sz="1100">
              <a:solidFill>
                <a:sysClr val="windowText" lastClr="000000"/>
              </a:solidFill>
              <a:effectLst/>
              <a:latin typeface="+mn-lt"/>
              <a:ea typeface="+mn-ea"/>
              <a:cs typeface="+mn-cs"/>
            </a:rPr>
            <a:t>R5</a:t>
          </a:r>
          <a:r>
            <a:rPr kumimoji="1" lang="ja-JP" altLang="en-US" sz="1100">
              <a:solidFill>
                <a:sysClr val="windowText" lastClr="000000"/>
              </a:solidFill>
              <a:effectLst/>
              <a:latin typeface="+mn-lt"/>
              <a:ea typeface="+mn-ea"/>
              <a:cs typeface="+mn-cs"/>
            </a:rPr>
            <a:t>年度は再び老朽化が進行した</a:t>
          </a:r>
          <a:r>
            <a:rPr kumimoji="1" lang="ja-JP" altLang="ja-JP" sz="1100">
              <a:solidFill>
                <a:sysClr val="windowText" lastClr="000000"/>
              </a:solidFill>
              <a:effectLst/>
              <a:latin typeface="+mn-lt"/>
              <a:ea typeface="+mn-ea"/>
              <a:cs typeface="+mn-cs"/>
            </a:rPr>
            <a:t>。類似団体とほぼ同水準にはあるものの、「個別施設計画」や「公共施設等総合管理計画」と連携をして、資産種別ごとの分析及び優先順位付けを行いながら、適切な更新計画などを策定していく必要がある。</a:t>
          </a:r>
          <a:endParaRPr lang="ja-JP" altLang="ja-JP">
            <a:solidFill>
              <a:sysClr val="windowText" lastClr="000000"/>
            </a:solidFill>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00000000-0008-0000-0D00-00004400000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00000000-0008-0000-0D00-00004500000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00000000-0008-0000-0D00-00004600000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00000000-0008-0000-0D00-00004700000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00000000-0008-0000-0D00-00004800000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00000000-0008-0000-0D00-00004900000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00000000-0008-0000-0D00-00004A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00000000-0008-0000-0D00-00004B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00000000-0008-0000-0D00-00004C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35288</xdr:rowOff>
    </xdr:from>
    <xdr:to>
      <xdr:col>23</xdr:col>
      <xdr:colOff>85090</xdr:colOff>
      <xdr:row>34</xdr:row>
      <xdr:rowOff>119471</xdr:rowOff>
    </xdr:to>
    <xdr:cxnSp macro="">
      <xdr:nvCxnSpPr>
        <xdr:cNvPr id="77" name="直線コネクタ 76">
          <a:extLst>
            <a:ext uri="{FF2B5EF4-FFF2-40B4-BE49-F238E27FC236}">
              <a16:creationId xmlns:a16="http://schemas.microsoft.com/office/drawing/2014/main" id="{00000000-0008-0000-0D00-00004D000000}"/>
            </a:ext>
          </a:extLst>
        </xdr:cNvPr>
        <xdr:cNvCxnSpPr/>
      </xdr:nvCxnSpPr>
      <xdr:spPr>
        <a:xfrm flipV="1">
          <a:off x="4760595" y="5264513"/>
          <a:ext cx="1270" cy="1455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123298</xdr:rowOff>
    </xdr:from>
    <xdr:ext cx="405111" cy="259045"/>
    <xdr:sp macro="" textlink="">
      <xdr:nvSpPr>
        <xdr:cNvPr id="78" name="有形固定資産減価償却率最小値テキスト">
          <a:extLst>
            <a:ext uri="{FF2B5EF4-FFF2-40B4-BE49-F238E27FC236}">
              <a16:creationId xmlns:a16="http://schemas.microsoft.com/office/drawing/2014/main" id="{00000000-0008-0000-0D00-00004E000000}"/>
            </a:ext>
          </a:extLst>
        </xdr:cNvPr>
        <xdr:cNvSpPr txBox="1"/>
      </xdr:nvSpPr>
      <xdr:spPr>
        <a:xfrm>
          <a:off x="4813300" y="6724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119471</xdr:rowOff>
    </xdr:from>
    <xdr:to>
      <xdr:col>23</xdr:col>
      <xdr:colOff>174625</xdr:colOff>
      <xdr:row>34</xdr:row>
      <xdr:rowOff>119471</xdr:rowOff>
    </xdr:to>
    <xdr:cxnSp macro="">
      <xdr:nvCxnSpPr>
        <xdr:cNvPr id="79" name="直線コネクタ 78">
          <a:extLst>
            <a:ext uri="{FF2B5EF4-FFF2-40B4-BE49-F238E27FC236}">
              <a16:creationId xmlns:a16="http://schemas.microsoft.com/office/drawing/2014/main" id="{00000000-0008-0000-0D00-00004F000000}"/>
            </a:ext>
          </a:extLst>
        </xdr:cNvPr>
        <xdr:cNvCxnSpPr/>
      </xdr:nvCxnSpPr>
      <xdr:spPr>
        <a:xfrm>
          <a:off x="4673600" y="6720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153415</xdr:rowOff>
    </xdr:from>
    <xdr:ext cx="405111" cy="259045"/>
    <xdr:sp macro="" textlink="">
      <xdr:nvSpPr>
        <xdr:cNvPr id="80" name="有形固定資産減価償却率最大値テキスト">
          <a:extLst>
            <a:ext uri="{FF2B5EF4-FFF2-40B4-BE49-F238E27FC236}">
              <a16:creationId xmlns:a16="http://schemas.microsoft.com/office/drawing/2014/main" id="{00000000-0008-0000-0D00-000050000000}"/>
            </a:ext>
          </a:extLst>
        </xdr:cNvPr>
        <xdr:cNvSpPr txBox="1"/>
      </xdr:nvSpPr>
      <xdr:spPr>
        <a:xfrm>
          <a:off x="4813300" y="5039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35288</xdr:rowOff>
    </xdr:from>
    <xdr:to>
      <xdr:col>23</xdr:col>
      <xdr:colOff>174625</xdr:colOff>
      <xdr:row>26</xdr:row>
      <xdr:rowOff>35288</xdr:rowOff>
    </xdr:to>
    <xdr:cxnSp macro="">
      <xdr:nvCxnSpPr>
        <xdr:cNvPr id="81" name="直線コネクタ 80">
          <a:extLst>
            <a:ext uri="{FF2B5EF4-FFF2-40B4-BE49-F238E27FC236}">
              <a16:creationId xmlns:a16="http://schemas.microsoft.com/office/drawing/2014/main" id="{00000000-0008-0000-0D00-000051000000}"/>
            </a:ext>
          </a:extLst>
        </xdr:cNvPr>
        <xdr:cNvCxnSpPr/>
      </xdr:nvCxnSpPr>
      <xdr:spPr>
        <a:xfrm>
          <a:off x="4673600" y="526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139445</xdr:rowOff>
    </xdr:from>
    <xdr:ext cx="405111" cy="259045"/>
    <xdr:sp macro="" textlink="">
      <xdr:nvSpPr>
        <xdr:cNvPr id="82" name="有形固定資産減価償却率平均値テキスト">
          <a:extLst>
            <a:ext uri="{FF2B5EF4-FFF2-40B4-BE49-F238E27FC236}">
              <a16:creationId xmlns:a16="http://schemas.microsoft.com/office/drawing/2014/main" id="{00000000-0008-0000-0D00-000052000000}"/>
            </a:ext>
          </a:extLst>
        </xdr:cNvPr>
        <xdr:cNvSpPr txBox="1"/>
      </xdr:nvSpPr>
      <xdr:spPr>
        <a:xfrm>
          <a:off x="4813300" y="58830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161018</xdr:rowOff>
    </xdr:from>
    <xdr:to>
      <xdr:col>23</xdr:col>
      <xdr:colOff>136525</xdr:colOff>
      <xdr:row>30</xdr:row>
      <xdr:rowOff>91168</xdr:rowOff>
    </xdr:to>
    <xdr:sp macro="" textlink="">
      <xdr:nvSpPr>
        <xdr:cNvPr id="83" name="フローチャート: 判断 82">
          <a:extLst>
            <a:ext uri="{FF2B5EF4-FFF2-40B4-BE49-F238E27FC236}">
              <a16:creationId xmlns:a16="http://schemas.microsoft.com/office/drawing/2014/main" id="{00000000-0008-0000-0D00-000053000000}"/>
            </a:ext>
          </a:extLst>
        </xdr:cNvPr>
        <xdr:cNvSpPr/>
      </xdr:nvSpPr>
      <xdr:spPr>
        <a:xfrm>
          <a:off x="4711700" y="590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151765</xdr:rowOff>
    </xdr:from>
    <xdr:to>
      <xdr:col>19</xdr:col>
      <xdr:colOff>187325</xdr:colOff>
      <xdr:row>30</xdr:row>
      <xdr:rowOff>81915</xdr:rowOff>
    </xdr:to>
    <xdr:sp macro="" textlink="">
      <xdr:nvSpPr>
        <xdr:cNvPr id="84" name="フローチャート: 判断 83">
          <a:extLst>
            <a:ext uri="{FF2B5EF4-FFF2-40B4-BE49-F238E27FC236}">
              <a16:creationId xmlns:a16="http://schemas.microsoft.com/office/drawing/2014/main" id="{00000000-0008-0000-0D00-000054000000}"/>
            </a:ext>
          </a:extLst>
        </xdr:cNvPr>
        <xdr:cNvSpPr/>
      </xdr:nvSpPr>
      <xdr:spPr>
        <a:xfrm>
          <a:off x="4000500" y="589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108585</xdr:rowOff>
    </xdr:from>
    <xdr:to>
      <xdr:col>15</xdr:col>
      <xdr:colOff>187325</xdr:colOff>
      <xdr:row>30</xdr:row>
      <xdr:rowOff>38735</xdr:rowOff>
    </xdr:to>
    <xdr:sp macro="" textlink="">
      <xdr:nvSpPr>
        <xdr:cNvPr id="85" name="フローチャート: 判断 84">
          <a:extLst>
            <a:ext uri="{FF2B5EF4-FFF2-40B4-BE49-F238E27FC236}">
              <a16:creationId xmlns:a16="http://schemas.microsoft.com/office/drawing/2014/main" id="{00000000-0008-0000-0D00-000055000000}"/>
            </a:ext>
          </a:extLst>
        </xdr:cNvPr>
        <xdr:cNvSpPr/>
      </xdr:nvSpPr>
      <xdr:spPr>
        <a:xfrm>
          <a:off x="32385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114753</xdr:rowOff>
    </xdr:from>
    <xdr:to>
      <xdr:col>11</xdr:col>
      <xdr:colOff>187325</xdr:colOff>
      <xdr:row>30</xdr:row>
      <xdr:rowOff>44903</xdr:rowOff>
    </xdr:to>
    <xdr:sp macro="" textlink="">
      <xdr:nvSpPr>
        <xdr:cNvPr id="86" name="フローチャート: 判断 85">
          <a:extLst>
            <a:ext uri="{FF2B5EF4-FFF2-40B4-BE49-F238E27FC236}">
              <a16:creationId xmlns:a16="http://schemas.microsoft.com/office/drawing/2014/main" id="{00000000-0008-0000-0D00-000056000000}"/>
            </a:ext>
          </a:extLst>
        </xdr:cNvPr>
        <xdr:cNvSpPr/>
      </xdr:nvSpPr>
      <xdr:spPr>
        <a:xfrm>
          <a:off x="2476500" y="585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90079</xdr:rowOff>
    </xdr:from>
    <xdr:to>
      <xdr:col>7</xdr:col>
      <xdr:colOff>187325</xdr:colOff>
      <xdr:row>30</xdr:row>
      <xdr:rowOff>20229</xdr:rowOff>
    </xdr:to>
    <xdr:sp macro="" textlink="">
      <xdr:nvSpPr>
        <xdr:cNvPr id="87" name="フローチャート: 判断 86">
          <a:extLst>
            <a:ext uri="{FF2B5EF4-FFF2-40B4-BE49-F238E27FC236}">
              <a16:creationId xmlns:a16="http://schemas.microsoft.com/office/drawing/2014/main" id="{00000000-0008-0000-0D00-000057000000}"/>
            </a:ext>
          </a:extLst>
        </xdr:cNvPr>
        <xdr:cNvSpPr/>
      </xdr:nvSpPr>
      <xdr:spPr>
        <a:xfrm>
          <a:off x="1714500" y="58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D00-000058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D00-000059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0000000-0008-0000-0D00-00005A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00000000-0008-0000-0D00-00005B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00000000-0008-0000-0D00-00005C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154849</xdr:rowOff>
    </xdr:from>
    <xdr:to>
      <xdr:col>23</xdr:col>
      <xdr:colOff>136525</xdr:colOff>
      <xdr:row>30</xdr:row>
      <xdr:rowOff>84999</xdr:rowOff>
    </xdr:to>
    <xdr:sp macro="" textlink="">
      <xdr:nvSpPr>
        <xdr:cNvPr id="93" name="楕円 92">
          <a:extLst>
            <a:ext uri="{FF2B5EF4-FFF2-40B4-BE49-F238E27FC236}">
              <a16:creationId xmlns:a16="http://schemas.microsoft.com/office/drawing/2014/main" id="{00000000-0008-0000-0D00-00005D000000}"/>
            </a:ext>
          </a:extLst>
        </xdr:cNvPr>
        <xdr:cNvSpPr/>
      </xdr:nvSpPr>
      <xdr:spPr>
        <a:xfrm>
          <a:off x="4711700" y="58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6276</xdr:rowOff>
    </xdr:from>
    <xdr:ext cx="405111" cy="259045"/>
    <xdr:sp macro="" textlink="">
      <xdr:nvSpPr>
        <xdr:cNvPr id="94" name="有形固定資産減価償却率該当値テキスト">
          <a:extLst>
            <a:ext uri="{FF2B5EF4-FFF2-40B4-BE49-F238E27FC236}">
              <a16:creationId xmlns:a16="http://schemas.microsoft.com/office/drawing/2014/main" id="{00000000-0008-0000-0D00-00005E000000}"/>
            </a:ext>
          </a:extLst>
        </xdr:cNvPr>
        <xdr:cNvSpPr txBox="1"/>
      </xdr:nvSpPr>
      <xdr:spPr>
        <a:xfrm>
          <a:off x="4813300" y="5749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102417</xdr:rowOff>
    </xdr:from>
    <xdr:to>
      <xdr:col>19</xdr:col>
      <xdr:colOff>187325</xdr:colOff>
      <xdr:row>30</xdr:row>
      <xdr:rowOff>32567</xdr:rowOff>
    </xdr:to>
    <xdr:sp macro="" textlink="">
      <xdr:nvSpPr>
        <xdr:cNvPr id="95" name="楕円 94">
          <a:extLst>
            <a:ext uri="{FF2B5EF4-FFF2-40B4-BE49-F238E27FC236}">
              <a16:creationId xmlns:a16="http://schemas.microsoft.com/office/drawing/2014/main" id="{00000000-0008-0000-0D00-00005F000000}"/>
            </a:ext>
          </a:extLst>
        </xdr:cNvPr>
        <xdr:cNvSpPr/>
      </xdr:nvSpPr>
      <xdr:spPr>
        <a:xfrm>
          <a:off x="4000500" y="5845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153217</xdr:rowOff>
    </xdr:from>
    <xdr:to>
      <xdr:col>23</xdr:col>
      <xdr:colOff>85725</xdr:colOff>
      <xdr:row>30</xdr:row>
      <xdr:rowOff>34199</xdr:rowOff>
    </xdr:to>
    <xdr:cxnSp macro="">
      <xdr:nvCxnSpPr>
        <xdr:cNvPr id="96" name="直線コネクタ 95">
          <a:extLst>
            <a:ext uri="{FF2B5EF4-FFF2-40B4-BE49-F238E27FC236}">
              <a16:creationId xmlns:a16="http://schemas.microsoft.com/office/drawing/2014/main" id="{00000000-0008-0000-0D00-000060000000}"/>
            </a:ext>
          </a:extLst>
        </xdr:cNvPr>
        <xdr:cNvCxnSpPr/>
      </xdr:nvCxnSpPr>
      <xdr:spPr>
        <a:xfrm>
          <a:off x="4051300" y="5896792"/>
          <a:ext cx="711200" cy="52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130175</xdr:rowOff>
    </xdr:from>
    <xdr:to>
      <xdr:col>15</xdr:col>
      <xdr:colOff>187325</xdr:colOff>
      <xdr:row>30</xdr:row>
      <xdr:rowOff>60325</xdr:rowOff>
    </xdr:to>
    <xdr:sp macro="" textlink="">
      <xdr:nvSpPr>
        <xdr:cNvPr id="97" name="楕円 96">
          <a:extLst>
            <a:ext uri="{FF2B5EF4-FFF2-40B4-BE49-F238E27FC236}">
              <a16:creationId xmlns:a16="http://schemas.microsoft.com/office/drawing/2014/main" id="{00000000-0008-0000-0D00-000061000000}"/>
            </a:ext>
          </a:extLst>
        </xdr:cNvPr>
        <xdr:cNvSpPr/>
      </xdr:nvSpPr>
      <xdr:spPr>
        <a:xfrm>
          <a:off x="3238500" y="587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153217</xdr:rowOff>
    </xdr:from>
    <xdr:to>
      <xdr:col>19</xdr:col>
      <xdr:colOff>136525</xdr:colOff>
      <xdr:row>30</xdr:row>
      <xdr:rowOff>9525</xdr:rowOff>
    </xdr:to>
    <xdr:cxnSp macro="">
      <xdr:nvCxnSpPr>
        <xdr:cNvPr id="98" name="直線コネクタ 97">
          <a:extLst>
            <a:ext uri="{FF2B5EF4-FFF2-40B4-BE49-F238E27FC236}">
              <a16:creationId xmlns:a16="http://schemas.microsoft.com/office/drawing/2014/main" id="{00000000-0008-0000-0D00-000062000000}"/>
            </a:ext>
          </a:extLst>
        </xdr:cNvPr>
        <xdr:cNvCxnSpPr/>
      </xdr:nvCxnSpPr>
      <xdr:spPr>
        <a:xfrm flipV="1">
          <a:off x="3289300" y="5896792"/>
          <a:ext cx="762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93164</xdr:rowOff>
    </xdr:from>
    <xdr:to>
      <xdr:col>11</xdr:col>
      <xdr:colOff>187325</xdr:colOff>
      <xdr:row>30</xdr:row>
      <xdr:rowOff>23314</xdr:rowOff>
    </xdr:to>
    <xdr:sp macro="" textlink="">
      <xdr:nvSpPr>
        <xdr:cNvPr id="99" name="楕円 98">
          <a:extLst>
            <a:ext uri="{FF2B5EF4-FFF2-40B4-BE49-F238E27FC236}">
              <a16:creationId xmlns:a16="http://schemas.microsoft.com/office/drawing/2014/main" id="{00000000-0008-0000-0D00-000063000000}"/>
            </a:ext>
          </a:extLst>
        </xdr:cNvPr>
        <xdr:cNvSpPr/>
      </xdr:nvSpPr>
      <xdr:spPr>
        <a:xfrm>
          <a:off x="2476500" y="583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143964</xdr:rowOff>
    </xdr:from>
    <xdr:to>
      <xdr:col>15</xdr:col>
      <xdr:colOff>136525</xdr:colOff>
      <xdr:row>30</xdr:row>
      <xdr:rowOff>9525</xdr:rowOff>
    </xdr:to>
    <xdr:cxnSp macro="">
      <xdr:nvCxnSpPr>
        <xdr:cNvPr id="100" name="直線コネクタ 99">
          <a:extLst>
            <a:ext uri="{FF2B5EF4-FFF2-40B4-BE49-F238E27FC236}">
              <a16:creationId xmlns:a16="http://schemas.microsoft.com/office/drawing/2014/main" id="{00000000-0008-0000-0D00-000064000000}"/>
            </a:ext>
          </a:extLst>
        </xdr:cNvPr>
        <xdr:cNvCxnSpPr/>
      </xdr:nvCxnSpPr>
      <xdr:spPr>
        <a:xfrm>
          <a:off x="2527300" y="5887539"/>
          <a:ext cx="762000" cy="3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59236</xdr:rowOff>
    </xdr:from>
    <xdr:to>
      <xdr:col>7</xdr:col>
      <xdr:colOff>187325</xdr:colOff>
      <xdr:row>29</xdr:row>
      <xdr:rowOff>160836</xdr:rowOff>
    </xdr:to>
    <xdr:sp macro="" textlink="">
      <xdr:nvSpPr>
        <xdr:cNvPr id="101" name="楕円 100">
          <a:extLst>
            <a:ext uri="{FF2B5EF4-FFF2-40B4-BE49-F238E27FC236}">
              <a16:creationId xmlns:a16="http://schemas.microsoft.com/office/drawing/2014/main" id="{00000000-0008-0000-0D00-000065000000}"/>
            </a:ext>
          </a:extLst>
        </xdr:cNvPr>
        <xdr:cNvSpPr/>
      </xdr:nvSpPr>
      <xdr:spPr>
        <a:xfrm>
          <a:off x="1714500" y="580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110036</xdr:rowOff>
    </xdr:from>
    <xdr:to>
      <xdr:col>11</xdr:col>
      <xdr:colOff>136525</xdr:colOff>
      <xdr:row>29</xdr:row>
      <xdr:rowOff>143964</xdr:rowOff>
    </xdr:to>
    <xdr:cxnSp macro="">
      <xdr:nvCxnSpPr>
        <xdr:cNvPr id="102" name="直線コネクタ 101">
          <a:extLst>
            <a:ext uri="{FF2B5EF4-FFF2-40B4-BE49-F238E27FC236}">
              <a16:creationId xmlns:a16="http://schemas.microsoft.com/office/drawing/2014/main" id="{00000000-0008-0000-0D00-000066000000}"/>
            </a:ext>
          </a:extLst>
        </xdr:cNvPr>
        <xdr:cNvCxnSpPr/>
      </xdr:nvCxnSpPr>
      <xdr:spPr>
        <a:xfrm>
          <a:off x="1765300" y="5853611"/>
          <a:ext cx="762000" cy="33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73042</xdr:rowOff>
    </xdr:from>
    <xdr:ext cx="405111" cy="259045"/>
    <xdr:sp macro="" textlink="">
      <xdr:nvSpPr>
        <xdr:cNvPr id="103" name="n_1aveValue有形固定資産減価償却率">
          <a:extLst>
            <a:ext uri="{FF2B5EF4-FFF2-40B4-BE49-F238E27FC236}">
              <a16:creationId xmlns:a16="http://schemas.microsoft.com/office/drawing/2014/main" id="{00000000-0008-0000-0D00-000067000000}"/>
            </a:ext>
          </a:extLst>
        </xdr:cNvPr>
        <xdr:cNvSpPr txBox="1"/>
      </xdr:nvSpPr>
      <xdr:spPr>
        <a:xfrm>
          <a:off x="3836044" y="598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55262</xdr:rowOff>
    </xdr:from>
    <xdr:ext cx="405111" cy="259045"/>
    <xdr:sp macro="" textlink="">
      <xdr:nvSpPr>
        <xdr:cNvPr id="104" name="n_2aveValue有形固定資産減価償却率">
          <a:extLst>
            <a:ext uri="{FF2B5EF4-FFF2-40B4-BE49-F238E27FC236}">
              <a16:creationId xmlns:a16="http://schemas.microsoft.com/office/drawing/2014/main" id="{00000000-0008-0000-0D00-000068000000}"/>
            </a:ext>
          </a:extLst>
        </xdr:cNvPr>
        <xdr:cNvSpPr txBox="1"/>
      </xdr:nvSpPr>
      <xdr:spPr>
        <a:xfrm>
          <a:off x="3086744" y="562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36030</xdr:rowOff>
    </xdr:from>
    <xdr:ext cx="405111" cy="259045"/>
    <xdr:sp macro="" textlink="">
      <xdr:nvSpPr>
        <xdr:cNvPr id="105" name="n_3aveValue有形固定資産減価償却率">
          <a:extLst>
            <a:ext uri="{FF2B5EF4-FFF2-40B4-BE49-F238E27FC236}">
              <a16:creationId xmlns:a16="http://schemas.microsoft.com/office/drawing/2014/main" id="{00000000-0008-0000-0D00-000069000000}"/>
            </a:ext>
          </a:extLst>
        </xdr:cNvPr>
        <xdr:cNvSpPr txBox="1"/>
      </xdr:nvSpPr>
      <xdr:spPr>
        <a:xfrm>
          <a:off x="2324744" y="5951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11356</xdr:rowOff>
    </xdr:from>
    <xdr:ext cx="405111" cy="259045"/>
    <xdr:sp macro="" textlink="">
      <xdr:nvSpPr>
        <xdr:cNvPr id="106" name="n_4aveValue有形固定資産減価償却率">
          <a:extLst>
            <a:ext uri="{FF2B5EF4-FFF2-40B4-BE49-F238E27FC236}">
              <a16:creationId xmlns:a16="http://schemas.microsoft.com/office/drawing/2014/main" id="{00000000-0008-0000-0D00-00006A000000}"/>
            </a:ext>
          </a:extLst>
        </xdr:cNvPr>
        <xdr:cNvSpPr txBox="1"/>
      </xdr:nvSpPr>
      <xdr:spPr>
        <a:xfrm>
          <a:off x="1562744" y="5926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49094</xdr:rowOff>
    </xdr:from>
    <xdr:ext cx="405111" cy="259045"/>
    <xdr:sp macro="" textlink="">
      <xdr:nvSpPr>
        <xdr:cNvPr id="107" name="n_1mainValue有形固定資産減価償却率">
          <a:extLst>
            <a:ext uri="{FF2B5EF4-FFF2-40B4-BE49-F238E27FC236}">
              <a16:creationId xmlns:a16="http://schemas.microsoft.com/office/drawing/2014/main" id="{00000000-0008-0000-0D00-00006B000000}"/>
            </a:ext>
          </a:extLst>
        </xdr:cNvPr>
        <xdr:cNvSpPr txBox="1"/>
      </xdr:nvSpPr>
      <xdr:spPr>
        <a:xfrm>
          <a:off x="3836044" y="5621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51452</xdr:rowOff>
    </xdr:from>
    <xdr:ext cx="405111" cy="259045"/>
    <xdr:sp macro="" textlink="">
      <xdr:nvSpPr>
        <xdr:cNvPr id="108" name="n_2mainValue有形固定資産減価償却率">
          <a:extLst>
            <a:ext uri="{FF2B5EF4-FFF2-40B4-BE49-F238E27FC236}">
              <a16:creationId xmlns:a16="http://schemas.microsoft.com/office/drawing/2014/main" id="{00000000-0008-0000-0D00-00006C000000}"/>
            </a:ext>
          </a:extLst>
        </xdr:cNvPr>
        <xdr:cNvSpPr txBox="1"/>
      </xdr:nvSpPr>
      <xdr:spPr>
        <a:xfrm>
          <a:off x="3086744" y="596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39841</xdr:rowOff>
    </xdr:from>
    <xdr:ext cx="405111" cy="259045"/>
    <xdr:sp macro="" textlink="">
      <xdr:nvSpPr>
        <xdr:cNvPr id="109" name="n_3mainValue有形固定資産減価償却率">
          <a:extLst>
            <a:ext uri="{FF2B5EF4-FFF2-40B4-BE49-F238E27FC236}">
              <a16:creationId xmlns:a16="http://schemas.microsoft.com/office/drawing/2014/main" id="{00000000-0008-0000-0D00-00006D000000}"/>
            </a:ext>
          </a:extLst>
        </xdr:cNvPr>
        <xdr:cNvSpPr txBox="1"/>
      </xdr:nvSpPr>
      <xdr:spPr>
        <a:xfrm>
          <a:off x="2324744" y="5611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5913</xdr:rowOff>
    </xdr:from>
    <xdr:ext cx="405111" cy="259045"/>
    <xdr:sp macro="" textlink="">
      <xdr:nvSpPr>
        <xdr:cNvPr id="110" name="n_4mainValue有形固定資産減価償却率">
          <a:extLst>
            <a:ext uri="{FF2B5EF4-FFF2-40B4-BE49-F238E27FC236}">
              <a16:creationId xmlns:a16="http://schemas.microsoft.com/office/drawing/2014/main" id="{00000000-0008-0000-0D00-00006E000000}"/>
            </a:ext>
          </a:extLst>
        </xdr:cNvPr>
        <xdr:cNvSpPr txBox="1"/>
      </xdr:nvSpPr>
      <xdr:spPr>
        <a:xfrm>
          <a:off x="1562744" y="5578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[ 121.6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00000000-0008-0000-0D00-000073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00000000-0008-0000-0D00-000074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00000000-0008-0000-0D00-000075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00000000-0008-0000-0D00-000076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00000000-0008-0000-0D00-000077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00000000-0008-0000-0D00-000078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00000000-0008-0000-0D00-000079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00000000-0008-0000-0D00-00007A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00000000-0008-0000-0D00-00007B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mn-lt"/>
              <a:ea typeface="+mn-ea"/>
              <a:cs typeface="+mn-cs"/>
            </a:rPr>
            <a:t>　概ね類似団体</a:t>
          </a:r>
          <a:r>
            <a:rPr kumimoji="1" lang="ja-JP" altLang="en-US" sz="1100">
              <a:solidFill>
                <a:sysClr val="windowText" lastClr="000000"/>
              </a:solidFill>
              <a:effectLst/>
              <a:latin typeface="+mn-lt"/>
              <a:ea typeface="+mn-ea"/>
              <a:cs typeface="+mn-cs"/>
            </a:rPr>
            <a:t>と同水準の数値で推移してきたが</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令和５年度決算では</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R4</a:t>
          </a:r>
          <a:r>
            <a:rPr kumimoji="1" lang="ja-JP" altLang="ja-JP" sz="1100">
              <a:solidFill>
                <a:sysClr val="windowText" lastClr="000000"/>
              </a:solidFill>
              <a:effectLst/>
              <a:latin typeface="+mn-lt"/>
              <a:ea typeface="+mn-ea"/>
              <a:cs typeface="+mn-cs"/>
            </a:rPr>
            <a:t>年度決算</a:t>
          </a:r>
          <a:r>
            <a:rPr kumimoji="1" lang="ja-JP" altLang="en-US" sz="1100">
              <a:solidFill>
                <a:sysClr val="windowText" lastClr="000000"/>
              </a:solidFill>
              <a:effectLst/>
              <a:latin typeface="+mn-lt"/>
              <a:ea typeface="+mn-ea"/>
              <a:cs typeface="+mn-cs"/>
            </a:rPr>
            <a:t>より</a:t>
          </a:r>
          <a:r>
            <a:rPr kumimoji="1" lang="en-US" altLang="ja-JP" sz="1100">
              <a:solidFill>
                <a:sysClr val="windowText" lastClr="000000"/>
              </a:solidFill>
              <a:effectLst/>
              <a:latin typeface="+mn-lt"/>
              <a:ea typeface="+mn-ea"/>
              <a:cs typeface="+mn-cs"/>
            </a:rPr>
            <a:t>58.6</a:t>
          </a:r>
          <a:r>
            <a:rPr kumimoji="1" lang="ja-JP" altLang="ja-JP" sz="1100">
              <a:solidFill>
                <a:sysClr val="windowText" lastClr="000000"/>
              </a:solidFill>
              <a:effectLst/>
              <a:latin typeface="+mn-lt"/>
              <a:ea typeface="+mn-ea"/>
              <a:cs typeface="+mn-cs"/>
            </a:rPr>
            <a:t>％改善された。これは</a:t>
          </a:r>
          <a:r>
            <a:rPr kumimoji="1" lang="ja-JP" altLang="en-US" sz="1100">
              <a:solidFill>
                <a:sysClr val="windowText" lastClr="000000"/>
              </a:solidFill>
              <a:effectLst/>
              <a:latin typeface="+mn-lt"/>
              <a:ea typeface="+mn-ea"/>
              <a:cs typeface="+mn-cs"/>
            </a:rPr>
            <a:t>町債の償還が進んだことで将来負担額が減となったこと及び基金積立金により基金残高が増えたことが主な原因と考</a:t>
          </a:r>
          <a:r>
            <a:rPr kumimoji="1" lang="ja-JP" altLang="ja-JP" sz="1100">
              <a:solidFill>
                <a:sysClr val="windowText" lastClr="000000"/>
              </a:solidFill>
              <a:effectLst/>
              <a:latin typeface="+mn-lt"/>
              <a:ea typeface="+mn-ea"/>
              <a:cs typeface="+mn-cs"/>
            </a:rPr>
            <a:t>えられる。老朽化により更新時期を迎える施設は増加してきているが、今後も過度な地方債の発行を抑え、健全な財政運営に努める。</a:t>
          </a:r>
          <a:endParaRPr lang="ja-JP" altLang="ja-JP">
            <a:solidFill>
              <a:sysClr val="windowText" lastClr="000000"/>
            </a:solidFill>
            <a:effectLst/>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a:extLst>
            <a:ext uri="{FF2B5EF4-FFF2-40B4-BE49-F238E27FC236}">
              <a16:creationId xmlns:a16="http://schemas.microsoft.com/office/drawing/2014/main" id="{00000000-0008-0000-0D00-000084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a:extLst>
            <a:ext uri="{FF2B5EF4-FFF2-40B4-BE49-F238E27FC236}">
              <a16:creationId xmlns:a16="http://schemas.microsoft.com/office/drawing/2014/main" id="{00000000-0008-0000-0D00-000086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a:extLst>
            <a:ext uri="{FF2B5EF4-FFF2-40B4-BE49-F238E27FC236}">
              <a16:creationId xmlns:a16="http://schemas.microsoft.com/office/drawing/2014/main" id="{00000000-0008-0000-0D00-000088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00000000-0008-0000-0D00-000089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00000000-0008-0000-0D00-00008A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8727</xdr:rowOff>
    </xdr:to>
    <xdr:cxnSp macro="">
      <xdr:nvCxnSpPr>
        <xdr:cNvPr id="139" name="直線コネクタ 138">
          <a:extLst>
            <a:ext uri="{FF2B5EF4-FFF2-40B4-BE49-F238E27FC236}">
              <a16:creationId xmlns:a16="http://schemas.microsoft.com/office/drawing/2014/main" id="{00000000-0008-0000-0D00-00008B000000}"/>
            </a:ext>
          </a:extLst>
        </xdr:cNvPr>
        <xdr:cNvCxnSpPr/>
      </xdr:nvCxnSpPr>
      <xdr:spPr>
        <a:xfrm flipV="1">
          <a:off x="14793595" y="5312833"/>
          <a:ext cx="1269" cy="1296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12554</xdr:rowOff>
    </xdr:from>
    <xdr:ext cx="560923" cy="259045"/>
    <xdr:sp macro="" textlink="">
      <xdr:nvSpPr>
        <xdr:cNvPr id="140" name="債務償還比率最小値テキスト">
          <a:extLst>
            <a:ext uri="{FF2B5EF4-FFF2-40B4-BE49-F238E27FC236}">
              <a16:creationId xmlns:a16="http://schemas.microsoft.com/office/drawing/2014/main" id="{00000000-0008-0000-0D00-00008C000000}"/>
            </a:ext>
          </a:extLst>
        </xdr:cNvPr>
        <xdr:cNvSpPr txBox="1"/>
      </xdr:nvSpPr>
      <xdr:spPr>
        <a:xfrm>
          <a:off x="14846300" y="661337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8727</xdr:rowOff>
    </xdr:from>
    <xdr:to>
      <xdr:col>76</xdr:col>
      <xdr:colOff>111125</xdr:colOff>
      <xdr:row>34</xdr:row>
      <xdr:rowOff>8727</xdr:rowOff>
    </xdr:to>
    <xdr:cxnSp macro="">
      <xdr:nvCxnSpPr>
        <xdr:cNvPr id="141" name="直線コネクタ 140">
          <a:extLst>
            <a:ext uri="{FF2B5EF4-FFF2-40B4-BE49-F238E27FC236}">
              <a16:creationId xmlns:a16="http://schemas.microsoft.com/office/drawing/2014/main" id="{00000000-0008-0000-0D00-00008D000000}"/>
            </a:ext>
          </a:extLst>
        </xdr:cNvPr>
        <xdr:cNvCxnSpPr/>
      </xdr:nvCxnSpPr>
      <xdr:spPr>
        <a:xfrm>
          <a:off x="14706600" y="6609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a:extLst>
            <a:ext uri="{FF2B5EF4-FFF2-40B4-BE49-F238E27FC236}">
              <a16:creationId xmlns:a16="http://schemas.microsoft.com/office/drawing/2014/main" id="{00000000-0008-0000-0D00-00008E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a:extLst>
            <a:ext uri="{FF2B5EF4-FFF2-40B4-BE49-F238E27FC236}">
              <a16:creationId xmlns:a16="http://schemas.microsoft.com/office/drawing/2014/main" id="{00000000-0008-0000-0D00-00008F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127892</xdr:rowOff>
    </xdr:from>
    <xdr:ext cx="469744" cy="259045"/>
    <xdr:sp macro="" textlink="">
      <xdr:nvSpPr>
        <xdr:cNvPr id="144" name="債務償還比率平均値テキスト">
          <a:extLst>
            <a:ext uri="{FF2B5EF4-FFF2-40B4-BE49-F238E27FC236}">
              <a16:creationId xmlns:a16="http://schemas.microsoft.com/office/drawing/2014/main" id="{00000000-0008-0000-0D00-000090000000}"/>
            </a:ext>
          </a:extLst>
        </xdr:cNvPr>
        <xdr:cNvSpPr txBox="1"/>
      </xdr:nvSpPr>
      <xdr:spPr>
        <a:xfrm>
          <a:off x="14846300" y="5528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149465</xdr:rowOff>
    </xdr:from>
    <xdr:to>
      <xdr:col>76</xdr:col>
      <xdr:colOff>73025</xdr:colOff>
      <xdr:row>28</xdr:row>
      <xdr:rowOff>79615</xdr:rowOff>
    </xdr:to>
    <xdr:sp macro="" textlink="">
      <xdr:nvSpPr>
        <xdr:cNvPr id="145" name="フローチャート: 判断 144">
          <a:extLst>
            <a:ext uri="{FF2B5EF4-FFF2-40B4-BE49-F238E27FC236}">
              <a16:creationId xmlns:a16="http://schemas.microsoft.com/office/drawing/2014/main" id="{00000000-0008-0000-0D00-000091000000}"/>
            </a:ext>
          </a:extLst>
        </xdr:cNvPr>
        <xdr:cNvSpPr/>
      </xdr:nvSpPr>
      <xdr:spPr>
        <a:xfrm>
          <a:off x="14744700" y="555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76779</xdr:rowOff>
    </xdr:from>
    <xdr:to>
      <xdr:col>72</xdr:col>
      <xdr:colOff>123825</xdr:colOff>
      <xdr:row>28</xdr:row>
      <xdr:rowOff>6929</xdr:rowOff>
    </xdr:to>
    <xdr:sp macro="" textlink="">
      <xdr:nvSpPr>
        <xdr:cNvPr id="146" name="フローチャート: 判断 145">
          <a:extLst>
            <a:ext uri="{FF2B5EF4-FFF2-40B4-BE49-F238E27FC236}">
              <a16:creationId xmlns:a16="http://schemas.microsoft.com/office/drawing/2014/main" id="{00000000-0008-0000-0D00-000092000000}"/>
            </a:ext>
          </a:extLst>
        </xdr:cNvPr>
        <xdr:cNvSpPr/>
      </xdr:nvSpPr>
      <xdr:spPr>
        <a:xfrm>
          <a:off x="14033500" y="5477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27001</xdr:rowOff>
    </xdr:from>
    <xdr:to>
      <xdr:col>68</xdr:col>
      <xdr:colOff>123825</xdr:colOff>
      <xdr:row>27</xdr:row>
      <xdr:rowOff>128601</xdr:rowOff>
    </xdr:to>
    <xdr:sp macro="" textlink="">
      <xdr:nvSpPr>
        <xdr:cNvPr id="147" name="フローチャート: 判断 146">
          <a:extLst>
            <a:ext uri="{FF2B5EF4-FFF2-40B4-BE49-F238E27FC236}">
              <a16:creationId xmlns:a16="http://schemas.microsoft.com/office/drawing/2014/main" id="{00000000-0008-0000-0D00-000093000000}"/>
            </a:ext>
          </a:extLst>
        </xdr:cNvPr>
        <xdr:cNvSpPr/>
      </xdr:nvSpPr>
      <xdr:spPr>
        <a:xfrm>
          <a:off x="13271500" y="54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37747</xdr:rowOff>
    </xdr:from>
    <xdr:to>
      <xdr:col>64</xdr:col>
      <xdr:colOff>123825</xdr:colOff>
      <xdr:row>28</xdr:row>
      <xdr:rowOff>139347</xdr:rowOff>
    </xdr:to>
    <xdr:sp macro="" textlink="">
      <xdr:nvSpPr>
        <xdr:cNvPr id="148" name="フローチャート: 判断 147">
          <a:extLst>
            <a:ext uri="{FF2B5EF4-FFF2-40B4-BE49-F238E27FC236}">
              <a16:creationId xmlns:a16="http://schemas.microsoft.com/office/drawing/2014/main" id="{00000000-0008-0000-0D00-000094000000}"/>
            </a:ext>
          </a:extLst>
        </xdr:cNvPr>
        <xdr:cNvSpPr/>
      </xdr:nvSpPr>
      <xdr:spPr>
        <a:xfrm>
          <a:off x="12509500" y="56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44944</xdr:rowOff>
    </xdr:from>
    <xdr:to>
      <xdr:col>60</xdr:col>
      <xdr:colOff>123825</xdr:colOff>
      <xdr:row>28</xdr:row>
      <xdr:rowOff>146544</xdr:rowOff>
    </xdr:to>
    <xdr:sp macro="" textlink="">
      <xdr:nvSpPr>
        <xdr:cNvPr id="149" name="フローチャート: 判断 148">
          <a:extLst>
            <a:ext uri="{FF2B5EF4-FFF2-40B4-BE49-F238E27FC236}">
              <a16:creationId xmlns:a16="http://schemas.microsoft.com/office/drawing/2014/main" id="{00000000-0008-0000-0D00-000095000000}"/>
            </a:ext>
          </a:extLst>
        </xdr:cNvPr>
        <xdr:cNvSpPr/>
      </xdr:nvSpPr>
      <xdr:spPr>
        <a:xfrm>
          <a:off x="11747500" y="5617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D00-000096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0000000-0008-0000-0D00-000097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D00-000098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00000000-0008-0000-0D00-000099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00000000-0008-0000-0D00-00009A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7211</xdr:rowOff>
    </xdr:from>
    <xdr:to>
      <xdr:col>76</xdr:col>
      <xdr:colOff>73025</xdr:colOff>
      <xdr:row>27</xdr:row>
      <xdr:rowOff>108811</xdr:rowOff>
    </xdr:to>
    <xdr:sp macro="" textlink="">
      <xdr:nvSpPr>
        <xdr:cNvPr id="155" name="楕円 154">
          <a:extLst>
            <a:ext uri="{FF2B5EF4-FFF2-40B4-BE49-F238E27FC236}">
              <a16:creationId xmlns:a16="http://schemas.microsoft.com/office/drawing/2014/main" id="{00000000-0008-0000-0D00-00009B000000}"/>
            </a:ext>
          </a:extLst>
        </xdr:cNvPr>
        <xdr:cNvSpPr/>
      </xdr:nvSpPr>
      <xdr:spPr>
        <a:xfrm>
          <a:off x="14744700" y="5407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30088</xdr:rowOff>
    </xdr:from>
    <xdr:ext cx="469744" cy="259045"/>
    <xdr:sp macro="" textlink="">
      <xdr:nvSpPr>
        <xdr:cNvPr id="156" name="債務償還比率該当値テキスト">
          <a:extLst>
            <a:ext uri="{FF2B5EF4-FFF2-40B4-BE49-F238E27FC236}">
              <a16:creationId xmlns:a16="http://schemas.microsoft.com/office/drawing/2014/main" id="{00000000-0008-0000-0D00-00009C000000}"/>
            </a:ext>
          </a:extLst>
        </xdr:cNvPr>
        <xdr:cNvSpPr txBox="1"/>
      </xdr:nvSpPr>
      <xdr:spPr>
        <a:xfrm>
          <a:off x="14846300" y="5259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77498</xdr:rowOff>
    </xdr:from>
    <xdr:to>
      <xdr:col>72</xdr:col>
      <xdr:colOff>123825</xdr:colOff>
      <xdr:row>28</xdr:row>
      <xdr:rowOff>7648</xdr:rowOff>
    </xdr:to>
    <xdr:sp macro="" textlink="">
      <xdr:nvSpPr>
        <xdr:cNvPr id="157" name="楕円 156">
          <a:extLst>
            <a:ext uri="{FF2B5EF4-FFF2-40B4-BE49-F238E27FC236}">
              <a16:creationId xmlns:a16="http://schemas.microsoft.com/office/drawing/2014/main" id="{00000000-0008-0000-0D00-00009D000000}"/>
            </a:ext>
          </a:extLst>
        </xdr:cNvPr>
        <xdr:cNvSpPr/>
      </xdr:nvSpPr>
      <xdr:spPr>
        <a:xfrm>
          <a:off x="14033500" y="5478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58011</xdr:rowOff>
    </xdr:from>
    <xdr:to>
      <xdr:col>76</xdr:col>
      <xdr:colOff>22225</xdr:colOff>
      <xdr:row>27</xdr:row>
      <xdr:rowOff>128298</xdr:rowOff>
    </xdr:to>
    <xdr:cxnSp macro="">
      <xdr:nvCxnSpPr>
        <xdr:cNvPr id="158" name="直線コネクタ 157">
          <a:extLst>
            <a:ext uri="{FF2B5EF4-FFF2-40B4-BE49-F238E27FC236}">
              <a16:creationId xmlns:a16="http://schemas.microsoft.com/office/drawing/2014/main" id="{00000000-0008-0000-0D00-00009E000000}"/>
            </a:ext>
          </a:extLst>
        </xdr:cNvPr>
        <xdr:cNvCxnSpPr/>
      </xdr:nvCxnSpPr>
      <xdr:spPr>
        <a:xfrm flipV="1">
          <a:off x="14084300" y="5458686"/>
          <a:ext cx="711200" cy="7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54349</xdr:rowOff>
    </xdr:from>
    <xdr:to>
      <xdr:col>68</xdr:col>
      <xdr:colOff>123825</xdr:colOff>
      <xdr:row>27</xdr:row>
      <xdr:rowOff>155949</xdr:rowOff>
    </xdr:to>
    <xdr:sp macro="" textlink="">
      <xdr:nvSpPr>
        <xdr:cNvPr id="159" name="楕円 158">
          <a:extLst>
            <a:ext uri="{FF2B5EF4-FFF2-40B4-BE49-F238E27FC236}">
              <a16:creationId xmlns:a16="http://schemas.microsoft.com/office/drawing/2014/main" id="{00000000-0008-0000-0D00-00009F000000}"/>
            </a:ext>
          </a:extLst>
        </xdr:cNvPr>
        <xdr:cNvSpPr/>
      </xdr:nvSpPr>
      <xdr:spPr>
        <a:xfrm>
          <a:off x="13271500" y="5455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105149</xdr:rowOff>
    </xdr:from>
    <xdr:to>
      <xdr:col>72</xdr:col>
      <xdr:colOff>73025</xdr:colOff>
      <xdr:row>27</xdr:row>
      <xdr:rowOff>128298</xdr:rowOff>
    </xdr:to>
    <xdr:cxnSp macro="">
      <xdr:nvCxnSpPr>
        <xdr:cNvPr id="160" name="直線コネクタ 159">
          <a:extLst>
            <a:ext uri="{FF2B5EF4-FFF2-40B4-BE49-F238E27FC236}">
              <a16:creationId xmlns:a16="http://schemas.microsoft.com/office/drawing/2014/main" id="{00000000-0008-0000-0D00-0000A0000000}"/>
            </a:ext>
          </a:extLst>
        </xdr:cNvPr>
        <xdr:cNvCxnSpPr/>
      </xdr:nvCxnSpPr>
      <xdr:spPr>
        <a:xfrm>
          <a:off x="13322300" y="5505824"/>
          <a:ext cx="762000" cy="23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16757</xdr:rowOff>
    </xdr:from>
    <xdr:to>
      <xdr:col>64</xdr:col>
      <xdr:colOff>123825</xdr:colOff>
      <xdr:row>28</xdr:row>
      <xdr:rowOff>118357</xdr:rowOff>
    </xdr:to>
    <xdr:sp macro="" textlink="">
      <xdr:nvSpPr>
        <xdr:cNvPr id="161" name="楕円 160">
          <a:extLst>
            <a:ext uri="{FF2B5EF4-FFF2-40B4-BE49-F238E27FC236}">
              <a16:creationId xmlns:a16="http://schemas.microsoft.com/office/drawing/2014/main" id="{00000000-0008-0000-0D00-0000A1000000}"/>
            </a:ext>
          </a:extLst>
        </xdr:cNvPr>
        <xdr:cNvSpPr/>
      </xdr:nvSpPr>
      <xdr:spPr>
        <a:xfrm>
          <a:off x="12509500" y="5588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105149</xdr:rowOff>
    </xdr:from>
    <xdr:to>
      <xdr:col>68</xdr:col>
      <xdr:colOff>73025</xdr:colOff>
      <xdr:row>28</xdr:row>
      <xdr:rowOff>67557</xdr:rowOff>
    </xdr:to>
    <xdr:cxnSp macro="">
      <xdr:nvCxnSpPr>
        <xdr:cNvPr id="162" name="直線コネクタ 161">
          <a:extLst>
            <a:ext uri="{FF2B5EF4-FFF2-40B4-BE49-F238E27FC236}">
              <a16:creationId xmlns:a16="http://schemas.microsoft.com/office/drawing/2014/main" id="{00000000-0008-0000-0D00-0000A2000000}"/>
            </a:ext>
          </a:extLst>
        </xdr:cNvPr>
        <xdr:cNvCxnSpPr/>
      </xdr:nvCxnSpPr>
      <xdr:spPr>
        <a:xfrm flipV="1">
          <a:off x="12560300" y="5505824"/>
          <a:ext cx="762000" cy="133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96880</xdr:rowOff>
    </xdr:from>
    <xdr:to>
      <xdr:col>60</xdr:col>
      <xdr:colOff>123825</xdr:colOff>
      <xdr:row>29</xdr:row>
      <xdr:rowOff>27030</xdr:rowOff>
    </xdr:to>
    <xdr:sp macro="" textlink="">
      <xdr:nvSpPr>
        <xdr:cNvPr id="163" name="楕円 162">
          <a:extLst>
            <a:ext uri="{FF2B5EF4-FFF2-40B4-BE49-F238E27FC236}">
              <a16:creationId xmlns:a16="http://schemas.microsoft.com/office/drawing/2014/main" id="{00000000-0008-0000-0D00-0000A3000000}"/>
            </a:ext>
          </a:extLst>
        </xdr:cNvPr>
        <xdr:cNvSpPr/>
      </xdr:nvSpPr>
      <xdr:spPr>
        <a:xfrm>
          <a:off x="11747500" y="566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67557</xdr:rowOff>
    </xdr:from>
    <xdr:to>
      <xdr:col>64</xdr:col>
      <xdr:colOff>73025</xdr:colOff>
      <xdr:row>28</xdr:row>
      <xdr:rowOff>147680</xdr:rowOff>
    </xdr:to>
    <xdr:cxnSp macro="">
      <xdr:nvCxnSpPr>
        <xdr:cNvPr id="164" name="直線コネクタ 163">
          <a:extLst>
            <a:ext uri="{FF2B5EF4-FFF2-40B4-BE49-F238E27FC236}">
              <a16:creationId xmlns:a16="http://schemas.microsoft.com/office/drawing/2014/main" id="{00000000-0008-0000-0D00-0000A4000000}"/>
            </a:ext>
          </a:extLst>
        </xdr:cNvPr>
        <xdr:cNvCxnSpPr/>
      </xdr:nvCxnSpPr>
      <xdr:spPr>
        <a:xfrm flipV="1">
          <a:off x="11798300" y="5639682"/>
          <a:ext cx="762000" cy="80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23456</xdr:rowOff>
    </xdr:from>
    <xdr:ext cx="469744" cy="259045"/>
    <xdr:sp macro="" textlink="">
      <xdr:nvSpPr>
        <xdr:cNvPr id="165" name="n_1aveValue債務償還比率">
          <a:extLst>
            <a:ext uri="{FF2B5EF4-FFF2-40B4-BE49-F238E27FC236}">
              <a16:creationId xmlns:a16="http://schemas.microsoft.com/office/drawing/2014/main" id="{00000000-0008-0000-0D00-0000A5000000}"/>
            </a:ext>
          </a:extLst>
        </xdr:cNvPr>
        <xdr:cNvSpPr txBox="1"/>
      </xdr:nvSpPr>
      <xdr:spPr>
        <a:xfrm>
          <a:off x="13836727" y="5252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145128</xdr:rowOff>
    </xdr:from>
    <xdr:ext cx="469744" cy="259045"/>
    <xdr:sp macro="" textlink="">
      <xdr:nvSpPr>
        <xdr:cNvPr id="166" name="n_2aveValue債務償還比率">
          <a:extLst>
            <a:ext uri="{FF2B5EF4-FFF2-40B4-BE49-F238E27FC236}">
              <a16:creationId xmlns:a16="http://schemas.microsoft.com/office/drawing/2014/main" id="{00000000-0008-0000-0D00-0000A6000000}"/>
            </a:ext>
          </a:extLst>
        </xdr:cNvPr>
        <xdr:cNvSpPr txBox="1"/>
      </xdr:nvSpPr>
      <xdr:spPr>
        <a:xfrm>
          <a:off x="13087427" y="5202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130474</xdr:rowOff>
    </xdr:from>
    <xdr:ext cx="469744" cy="259045"/>
    <xdr:sp macro="" textlink="">
      <xdr:nvSpPr>
        <xdr:cNvPr id="167" name="n_3aveValue債務償還比率">
          <a:extLst>
            <a:ext uri="{FF2B5EF4-FFF2-40B4-BE49-F238E27FC236}">
              <a16:creationId xmlns:a16="http://schemas.microsoft.com/office/drawing/2014/main" id="{00000000-0008-0000-0D00-0000A7000000}"/>
            </a:ext>
          </a:extLst>
        </xdr:cNvPr>
        <xdr:cNvSpPr txBox="1"/>
      </xdr:nvSpPr>
      <xdr:spPr>
        <a:xfrm>
          <a:off x="12325427" y="5702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163071</xdr:rowOff>
    </xdr:from>
    <xdr:ext cx="469744" cy="259045"/>
    <xdr:sp macro="" textlink="">
      <xdr:nvSpPr>
        <xdr:cNvPr id="168" name="n_4aveValue債務償還比率">
          <a:extLst>
            <a:ext uri="{FF2B5EF4-FFF2-40B4-BE49-F238E27FC236}">
              <a16:creationId xmlns:a16="http://schemas.microsoft.com/office/drawing/2014/main" id="{00000000-0008-0000-0D00-0000A8000000}"/>
            </a:ext>
          </a:extLst>
        </xdr:cNvPr>
        <xdr:cNvSpPr txBox="1"/>
      </xdr:nvSpPr>
      <xdr:spPr>
        <a:xfrm>
          <a:off x="11563427" y="539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170225</xdr:rowOff>
    </xdr:from>
    <xdr:ext cx="469744" cy="259045"/>
    <xdr:sp macro="" textlink="">
      <xdr:nvSpPr>
        <xdr:cNvPr id="169" name="n_1mainValue債務償還比率">
          <a:extLst>
            <a:ext uri="{FF2B5EF4-FFF2-40B4-BE49-F238E27FC236}">
              <a16:creationId xmlns:a16="http://schemas.microsoft.com/office/drawing/2014/main" id="{00000000-0008-0000-0D00-0000A9000000}"/>
            </a:ext>
          </a:extLst>
        </xdr:cNvPr>
        <xdr:cNvSpPr txBox="1"/>
      </xdr:nvSpPr>
      <xdr:spPr>
        <a:xfrm>
          <a:off x="13836727" y="5570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147076</xdr:rowOff>
    </xdr:from>
    <xdr:ext cx="469744" cy="259045"/>
    <xdr:sp macro="" textlink="">
      <xdr:nvSpPr>
        <xdr:cNvPr id="170" name="n_2mainValue債務償還比率">
          <a:extLst>
            <a:ext uri="{FF2B5EF4-FFF2-40B4-BE49-F238E27FC236}">
              <a16:creationId xmlns:a16="http://schemas.microsoft.com/office/drawing/2014/main" id="{00000000-0008-0000-0D00-0000AA000000}"/>
            </a:ext>
          </a:extLst>
        </xdr:cNvPr>
        <xdr:cNvSpPr txBox="1"/>
      </xdr:nvSpPr>
      <xdr:spPr>
        <a:xfrm>
          <a:off x="13087427" y="554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134884</xdr:rowOff>
    </xdr:from>
    <xdr:ext cx="469744" cy="259045"/>
    <xdr:sp macro="" textlink="">
      <xdr:nvSpPr>
        <xdr:cNvPr id="171" name="n_3mainValue債務償還比率">
          <a:extLst>
            <a:ext uri="{FF2B5EF4-FFF2-40B4-BE49-F238E27FC236}">
              <a16:creationId xmlns:a16="http://schemas.microsoft.com/office/drawing/2014/main" id="{00000000-0008-0000-0D00-0000AB000000}"/>
            </a:ext>
          </a:extLst>
        </xdr:cNvPr>
        <xdr:cNvSpPr txBox="1"/>
      </xdr:nvSpPr>
      <xdr:spPr>
        <a:xfrm>
          <a:off x="12325427" y="5364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18157</xdr:rowOff>
    </xdr:from>
    <xdr:ext cx="469744" cy="259045"/>
    <xdr:sp macro="" textlink="">
      <xdr:nvSpPr>
        <xdr:cNvPr id="172" name="n_4mainValue債務償還比率">
          <a:extLst>
            <a:ext uri="{FF2B5EF4-FFF2-40B4-BE49-F238E27FC236}">
              <a16:creationId xmlns:a16="http://schemas.microsoft.com/office/drawing/2014/main" id="{00000000-0008-0000-0D00-0000AC000000}"/>
            </a:ext>
          </a:extLst>
        </xdr:cNvPr>
        <xdr:cNvSpPr txBox="1"/>
      </xdr:nvSpPr>
      <xdr:spPr>
        <a:xfrm>
          <a:off x="11563427" y="576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00000000-0008-0000-0D00-0000AD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00000000-0008-0000-0D00-0000AE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00000000-0008-0000-0D00-0000AF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00000000-0008-0000-0D00-0000B0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00000000-0008-0000-0D00-0000B1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00000000-0008-0000-0D00-0000B2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鳥取県日野町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2,742
2,720
133.98
4,054,662
3,836,401
217,890
2,411,569
3,649,893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7620</xdr:rowOff>
    </xdr:from>
    <xdr:to>
      <xdr:col>24</xdr:col>
      <xdr:colOff>62865</xdr:colOff>
      <xdr:row>42</xdr:row>
      <xdr:rowOff>9525</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634865" y="5665470"/>
          <a:ext cx="0" cy="1544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13352</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673600" y="721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9525</xdr:rowOff>
    </xdr:from>
    <xdr:to>
      <xdr:col>24</xdr:col>
      <xdr:colOff>152400</xdr:colOff>
      <xdr:row>42</xdr:row>
      <xdr:rowOff>9525</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721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125747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673600" y="544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7620</xdr:rowOff>
    </xdr:from>
    <xdr:to>
      <xdr:col>24</xdr:col>
      <xdr:colOff>152400</xdr:colOff>
      <xdr:row>33</xdr:row>
      <xdr:rowOff>7620</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566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63517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673600" y="6407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40640</xdr:rowOff>
    </xdr:from>
    <xdr:to>
      <xdr:col>24</xdr:col>
      <xdr:colOff>114300</xdr:colOff>
      <xdr:row>38</xdr:row>
      <xdr:rowOff>142240</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5847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36830</xdr:rowOff>
    </xdr:from>
    <xdr:to>
      <xdr:col>20</xdr:col>
      <xdr:colOff>38100</xdr:colOff>
      <xdr:row>38</xdr:row>
      <xdr:rowOff>138430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746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13970</xdr:rowOff>
    </xdr:from>
    <xdr:to>
      <xdr:col>15</xdr:col>
      <xdr:colOff>101600</xdr:colOff>
      <xdr:row>38</xdr:row>
      <xdr:rowOff>115570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857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139700</xdr:rowOff>
    </xdr:from>
    <xdr:to>
      <xdr:col>10</xdr:col>
      <xdr:colOff>165100</xdr:colOff>
      <xdr:row>38</xdr:row>
      <xdr:rowOff>69850</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968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132080</xdr:rowOff>
    </xdr:from>
    <xdr:to>
      <xdr:col>6</xdr:col>
      <xdr:colOff>38100</xdr:colOff>
      <xdr:row>38</xdr:row>
      <xdr:rowOff>62230</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079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88265</xdr:rowOff>
    </xdr:from>
    <xdr:to>
      <xdr:col>24</xdr:col>
      <xdr:colOff>114300</xdr:colOff>
      <xdr:row>39</xdr:row>
      <xdr:rowOff>18415</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584700" y="660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66692</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673600" y="658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67310</xdr:rowOff>
    </xdr:from>
    <xdr:to>
      <xdr:col>20</xdr:col>
      <xdr:colOff>38100</xdr:colOff>
      <xdr:row>38</xdr:row>
      <xdr:rowOff>168910</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746500" y="658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118110</xdr:rowOff>
    </xdr:from>
    <xdr:to>
      <xdr:col>24</xdr:col>
      <xdr:colOff>63500</xdr:colOff>
      <xdr:row>38</xdr:row>
      <xdr:rowOff>139065</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797300" y="663321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36830</xdr:rowOff>
    </xdr:from>
    <xdr:to>
      <xdr:col>15</xdr:col>
      <xdr:colOff>101600</xdr:colOff>
      <xdr:row>38</xdr:row>
      <xdr:rowOff>138430</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8575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87630</xdr:rowOff>
    </xdr:from>
    <xdr:to>
      <xdr:col>19</xdr:col>
      <xdr:colOff>177800</xdr:colOff>
      <xdr:row>38</xdr:row>
      <xdr:rowOff>118110</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908300" y="660273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8255</xdr:rowOff>
    </xdr:from>
    <xdr:to>
      <xdr:col>10</xdr:col>
      <xdr:colOff>165100</xdr:colOff>
      <xdr:row>38</xdr:row>
      <xdr:rowOff>109855</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968500" y="652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59055</xdr:rowOff>
    </xdr:from>
    <xdr:to>
      <xdr:col>15</xdr:col>
      <xdr:colOff>50800</xdr:colOff>
      <xdr:row>38</xdr:row>
      <xdr:rowOff>87630</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2019300" y="657415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156845</xdr:rowOff>
    </xdr:from>
    <xdr:to>
      <xdr:col>6</xdr:col>
      <xdr:colOff>38100</xdr:colOff>
      <xdr:row>38</xdr:row>
      <xdr:rowOff>86995</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1079500" y="650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36195</xdr:rowOff>
    </xdr:from>
    <xdr:to>
      <xdr:col>10</xdr:col>
      <xdr:colOff>114300</xdr:colOff>
      <xdr:row>38</xdr:row>
      <xdr:rowOff>59055</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1130300" y="655129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154957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5820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132097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7057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86377</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81674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78757</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9277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160037</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582044" y="667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129557</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705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100982</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8167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78122</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E00-00005A000000}"/>
            </a:ext>
          </a:extLst>
        </xdr:cNvPr>
        <xdr:cNvSpPr txBox="1"/>
      </xdr:nvSpPr>
      <xdr:spPr>
        <a:xfrm>
          <a:off x="927744"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0000000-0008-0000-0E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166086</xdr:rowOff>
    </xdr:from>
    <xdr:to>
      <xdr:col>54</xdr:col>
      <xdr:colOff>189865</xdr:colOff>
      <xdr:row>41</xdr:row>
      <xdr:rowOff>131556</xdr:rowOff>
    </xdr:to>
    <xdr:cxnSp macro="">
      <xdr:nvCxnSpPr>
        <xdr:cNvPr id="112" name="直線コネクタ 111">
          <a:extLst>
            <a:ext uri="{FF2B5EF4-FFF2-40B4-BE49-F238E27FC236}">
              <a16:creationId xmlns:a16="http://schemas.microsoft.com/office/drawing/2014/main" id="{00000000-0008-0000-0E00-000070000000}"/>
            </a:ext>
          </a:extLst>
        </xdr:cNvPr>
        <xdr:cNvCxnSpPr/>
      </xdr:nvCxnSpPr>
      <xdr:spPr>
        <a:xfrm flipV="1">
          <a:off x="10476865" y="5823936"/>
          <a:ext cx="0" cy="1337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135383</xdr:rowOff>
    </xdr:from>
    <xdr:ext cx="469744" cy="259045"/>
    <xdr:sp macro="" textlink="">
      <xdr:nvSpPr>
        <xdr:cNvPr id="113" name="【道路】&#10;一人当たり延長最小値テキスト">
          <a:extLst>
            <a:ext uri="{FF2B5EF4-FFF2-40B4-BE49-F238E27FC236}">
              <a16:creationId xmlns:a16="http://schemas.microsoft.com/office/drawing/2014/main" id="{00000000-0008-0000-0E00-000071000000}"/>
            </a:ext>
          </a:extLst>
        </xdr:cNvPr>
        <xdr:cNvSpPr txBox="1"/>
      </xdr:nvSpPr>
      <xdr:spPr>
        <a:xfrm>
          <a:off x="10515600" y="7164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131556</xdr:rowOff>
    </xdr:from>
    <xdr:to>
      <xdr:col>55</xdr:col>
      <xdr:colOff>88900</xdr:colOff>
      <xdr:row>41</xdr:row>
      <xdr:rowOff>131556</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a:off x="10388600" y="716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112763</xdr:rowOff>
    </xdr:from>
    <xdr:ext cx="599010" cy="259045"/>
    <xdr:sp macro="" textlink="">
      <xdr:nvSpPr>
        <xdr:cNvPr id="115" name="【道路】&#10;一人当たり延長最大値テキスト">
          <a:extLst>
            <a:ext uri="{FF2B5EF4-FFF2-40B4-BE49-F238E27FC236}">
              <a16:creationId xmlns:a16="http://schemas.microsoft.com/office/drawing/2014/main" id="{00000000-0008-0000-0E00-000073000000}"/>
            </a:ext>
          </a:extLst>
        </xdr:cNvPr>
        <xdr:cNvSpPr txBox="1"/>
      </xdr:nvSpPr>
      <xdr:spPr>
        <a:xfrm>
          <a:off x="10515600" y="559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166086</xdr:rowOff>
    </xdr:from>
    <xdr:to>
      <xdr:col>55</xdr:col>
      <xdr:colOff>88900</xdr:colOff>
      <xdr:row>33</xdr:row>
      <xdr:rowOff>166086</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10388600" y="5823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118298</xdr:rowOff>
    </xdr:from>
    <xdr:ext cx="534377" cy="259045"/>
    <xdr:sp macro="" textlink="">
      <xdr:nvSpPr>
        <xdr:cNvPr id="117" name="【道路】&#10;一人当たり延長平均値テキスト">
          <a:extLst>
            <a:ext uri="{FF2B5EF4-FFF2-40B4-BE49-F238E27FC236}">
              <a16:creationId xmlns:a16="http://schemas.microsoft.com/office/drawing/2014/main" id="{00000000-0008-0000-0E00-000075000000}"/>
            </a:ext>
          </a:extLst>
        </xdr:cNvPr>
        <xdr:cNvSpPr txBox="1"/>
      </xdr:nvSpPr>
      <xdr:spPr>
        <a:xfrm>
          <a:off x="10515600" y="6804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95421</xdr:rowOff>
    </xdr:from>
    <xdr:to>
      <xdr:col>55</xdr:col>
      <xdr:colOff>50800</xdr:colOff>
      <xdr:row>41</xdr:row>
      <xdr:rowOff>25571</xdr:rowOff>
    </xdr:to>
    <xdr:sp macro="" textlink="">
      <xdr:nvSpPr>
        <xdr:cNvPr id="118" name="フローチャート: 判断 117">
          <a:extLst>
            <a:ext uri="{FF2B5EF4-FFF2-40B4-BE49-F238E27FC236}">
              <a16:creationId xmlns:a16="http://schemas.microsoft.com/office/drawing/2014/main" id="{00000000-0008-0000-0E00-000076000000}"/>
            </a:ext>
          </a:extLst>
        </xdr:cNvPr>
        <xdr:cNvSpPr/>
      </xdr:nvSpPr>
      <xdr:spPr>
        <a:xfrm>
          <a:off x="10426700" y="695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108476</xdr:rowOff>
    </xdr:from>
    <xdr:to>
      <xdr:col>50</xdr:col>
      <xdr:colOff>165100</xdr:colOff>
      <xdr:row>41</xdr:row>
      <xdr:rowOff>38626</xdr:rowOff>
    </xdr:to>
    <xdr:sp macro="" textlink="">
      <xdr:nvSpPr>
        <xdr:cNvPr id="119" name="フローチャート: 判断 118">
          <a:extLst>
            <a:ext uri="{FF2B5EF4-FFF2-40B4-BE49-F238E27FC236}">
              <a16:creationId xmlns:a16="http://schemas.microsoft.com/office/drawing/2014/main" id="{00000000-0008-0000-0E00-000077000000}"/>
            </a:ext>
          </a:extLst>
        </xdr:cNvPr>
        <xdr:cNvSpPr/>
      </xdr:nvSpPr>
      <xdr:spPr>
        <a:xfrm>
          <a:off x="9588500" y="6966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113825</xdr:rowOff>
    </xdr:from>
    <xdr:to>
      <xdr:col>46</xdr:col>
      <xdr:colOff>38100</xdr:colOff>
      <xdr:row>41</xdr:row>
      <xdr:rowOff>43975</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8699500" y="697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53607</xdr:rowOff>
    </xdr:from>
    <xdr:to>
      <xdr:col>41</xdr:col>
      <xdr:colOff>101600</xdr:colOff>
      <xdr:row>40</xdr:row>
      <xdr:rowOff>155207</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7810500" y="6911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60483</xdr:rowOff>
    </xdr:from>
    <xdr:to>
      <xdr:col>36</xdr:col>
      <xdr:colOff>165100</xdr:colOff>
      <xdr:row>40</xdr:row>
      <xdr:rowOff>162083</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6921500" y="691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E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E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139739</xdr:rowOff>
    </xdr:from>
    <xdr:to>
      <xdr:col>55</xdr:col>
      <xdr:colOff>50800</xdr:colOff>
      <xdr:row>41</xdr:row>
      <xdr:rowOff>69889</xdr:rowOff>
    </xdr:to>
    <xdr:sp macro="" textlink="">
      <xdr:nvSpPr>
        <xdr:cNvPr id="128" name="楕円 127">
          <a:extLst>
            <a:ext uri="{FF2B5EF4-FFF2-40B4-BE49-F238E27FC236}">
              <a16:creationId xmlns:a16="http://schemas.microsoft.com/office/drawing/2014/main" id="{00000000-0008-0000-0E00-000080000000}"/>
            </a:ext>
          </a:extLst>
        </xdr:cNvPr>
        <xdr:cNvSpPr/>
      </xdr:nvSpPr>
      <xdr:spPr>
        <a:xfrm>
          <a:off x="10426700" y="6997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73847</xdr:rowOff>
    </xdr:from>
    <xdr:ext cx="534377" cy="259045"/>
    <xdr:sp macro="" textlink="">
      <xdr:nvSpPr>
        <xdr:cNvPr id="129" name="【道路】&#10;一人当たり延長該当値テキスト">
          <a:extLst>
            <a:ext uri="{FF2B5EF4-FFF2-40B4-BE49-F238E27FC236}">
              <a16:creationId xmlns:a16="http://schemas.microsoft.com/office/drawing/2014/main" id="{00000000-0008-0000-0E00-000081000000}"/>
            </a:ext>
          </a:extLst>
        </xdr:cNvPr>
        <xdr:cNvSpPr txBox="1"/>
      </xdr:nvSpPr>
      <xdr:spPr>
        <a:xfrm>
          <a:off x="10515600" y="6931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144414</xdr:rowOff>
    </xdr:from>
    <xdr:to>
      <xdr:col>50</xdr:col>
      <xdr:colOff>165100</xdr:colOff>
      <xdr:row>41</xdr:row>
      <xdr:rowOff>74564</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9588500" y="700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19089</xdr:rowOff>
    </xdr:from>
    <xdr:to>
      <xdr:col>55</xdr:col>
      <xdr:colOff>0</xdr:colOff>
      <xdr:row>41</xdr:row>
      <xdr:rowOff>23764</xdr:rowOff>
    </xdr:to>
    <xdr:cxnSp macro="">
      <xdr:nvCxnSpPr>
        <xdr:cNvPr id="131" name="直線コネクタ 130">
          <a:extLst>
            <a:ext uri="{FF2B5EF4-FFF2-40B4-BE49-F238E27FC236}">
              <a16:creationId xmlns:a16="http://schemas.microsoft.com/office/drawing/2014/main" id="{00000000-0008-0000-0E00-000083000000}"/>
            </a:ext>
          </a:extLst>
        </xdr:cNvPr>
        <xdr:cNvCxnSpPr/>
      </xdr:nvCxnSpPr>
      <xdr:spPr>
        <a:xfrm flipV="1">
          <a:off x="9639300" y="7048539"/>
          <a:ext cx="838200" cy="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146555</xdr:rowOff>
    </xdr:from>
    <xdr:to>
      <xdr:col>46</xdr:col>
      <xdr:colOff>38100</xdr:colOff>
      <xdr:row>41</xdr:row>
      <xdr:rowOff>76705</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8699500" y="700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23764</xdr:rowOff>
    </xdr:from>
    <xdr:to>
      <xdr:col>50</xdr:col>
      <xdr:colOff>114300</xdr:colOff>
      <xdr:row>41</xdr:row>
      <xdr:rowOff>25905</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8750300" y="7053214"/>
          <a:ext cx="889000" cy="2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149216</xdr:rowOff>
    </xdr:from>
    <xdr:to>
      <xdr:col>41</xdr:col>
      <xdr:colOff>101600</xdr:colOff>
      <xdr:row>41</xdr:row>
      <xdr:rowOff>79366</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7810500" y="700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25905</xdr:rowOff>
    </xdr:from>
    <xdr:to>
      <xdr:col>45</xdr:col>
      <xdr:colOff>177800</xdr:colOff>
      <xdr:row>41</xdr:row>
      <xdr:rowOff>28566</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7861300" y="7055355"/>
          <a:ext cx="889000" cy="2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151411</xdr:rowOff>
    </xdr:from>
    <xdr:to>
      <xdr:col>36</xdr:col>
      <xdr:colOff>165100</xdr:colOff>
      <xdr:row>41</xdr:row>
      <xdr:rowOff>81561</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6921500" y="7009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28566</xdr:rowOff>
    </xdr:from>
    <xdr:to>
      <xdr:col>41</xdr:col>
      <xdr:colOff>50800</xdr:colOff>
      <xdr:row>41</xdr:row>
      <xdr:rowOff>30761</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6972300" y="7058016"/>
          <a:ext cx="889000" cy="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55153</xdr:rowOff>
    </xdr:from>
    <xdr:ext cx="534377" cy="259045"/>
    <xdr:sp macro="" textlink="">
      <xdr:nvSpPr>
        <xdr:cNvPr id="138" name="n_1aveValue【道路】&#10;一人当たり延長">
          <a:extLst>
            <a:ext uri="{FF2B5EF4-FFF2-40B4-BE49-F238E27FC236}">
              <a16:creationId xmlns:a16="http://schemas.microsoft.com/office/drawing/2014/main" id="{00000000-0008-0000-0E00-00008A000000}"/>
            </a:ext>
          </a:extLst>
        </xdr:cNvPr>
        <xdr:cNvSpPr txBox="1"/>
      </xdr:nvSpPr>
      <xdr:spPr>
        <a:xfrm>
          <a:off x="9359411" y="6741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60502</xdr:rowOff>
    </xdr:from>
    <xdr:ext cx="534377" cy="259045"/>
    <xdr:sp macro="" textlink="">
      <xdr:nvSpPr>
        <xdr:cNvPr id="139" name="n_2aveValue【道路】&#10;一人当たり延長">
          <a:extLst>
            <a:ext uri="{FF2B5EF4-FFF2-40B4-BE49-F238E27FC236}">
              <a16:creationId xmlns:a16="http://schemas.microsoft.com/office/drawing/2014/main" id="{00000000-0008-0000-0E00-00008B000000}"/>
            </a:ext>
          </a:extLst>
        </xdr:cNvPr>
        <xdr:cNvSpPr txBox="1"/>
      </xdr:nvSpPr>
      <xdr:spPr>
        <a:xfrm>
          <a:off x="8483111" y="6747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284</xdr:rowOff>
    </xdr:from>
    <xdr:ext cx="534377" cy="259045"/>
    <xdr:sp macro="" textlink="">
      <xdr:nvSpPr>
        <xdr:cNvPr id="140" name="n_3aveValue【道路】&#10;一人当たり延長">
          <a:extLst>
            <a:ext uri="{FF2B5EF4-FFF2-40B4-BE49-F238E27FC236}">
              <a16:creationId xmlns:a16="http://schemas.microsoft.com/office/drawing/2014/main" id="{00000000-0008-0000-0E00-00008C000000}"/>
            </a:ext>
          </a:extLst>
        </xdr:cNvPr>
        <xdr:cNvSpPr txBox="1"/>
      </xdr:nvSpPr>
      <xdr:spPr>
        <a:xfrm>
          <a:off x="7594111" y="6686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7160</xdr:rowOff>
    </xdr:from>
    <xdr:ext cx="534377" cy="259045"/>
    <xdr:sp macro="" textlink="">
      <xdr:nvSpPr>
        <xdr:cNvPr id="141" name="n_4aveValue【道路】&#10;一人当たり延長">
          <a:extLst>
            <a:ext uri="{FF2B5EF4-FFF2-40B4-BE49-F238E27FC236}">
              <a16:creationId xmlns:a16="http://schemas.microsoft.com/office/drawing/2014/main" id="{00000000-0008-0000-0E00-00008D000000}"/>
            </a:ext>
          </a:extLst>
        </xdr:cNvPr>
        <xdr:cNvSpPr txBox="1"/>
      </xdr:nvSpPr>
      <xdr:spPr>
        <a:xfrm>
          <a:off x="6705111" y="669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65691</xdr:rowOff>
    </xdr:from>
    <xdr:ext cx="534377" cy="259045"/>
    <xdr:sp macro="" textlink="">
      <xdr:nvSpPr>
        <xdr:cNvPr id="142" name="n_1mainValue【道路】&#10;一人当たり延長">
          <a:extLst>
            <a:ext uri="{FF2B5EF4-FFF2-40B4-BE49-F238E27FC236}">
              <a16:creationId xmlns:a16="http://schemas.microsoft.com/office/drawing/2014/main" id="{00000000-0008-0000-0E00-00008E000000}"/>
            </a:ext>
          </a:extLst>
        </xdr:cNvPr>
        <xdr:cNvSpPr txBox="1"/>
      </xdr:nvSpPr>
      <xdr:spPr>
        <a:xfrm>
          <a:off x="9359411" y="709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67832</xdr:rowOff>
    </xdr:from>
    <xdr:ext cx="534377" cy="259045"/>
    <xdr:sp macro="" textlink="">
      <xdr:nvSpPr>
        <xdr:cNvPr id="143" name="n_2mainValue【道路】&#10;一人当たり延長">
          <a:extLst>
            <a:ext uri="{FF2B5EF4-FFF2-40B4-BE49-F238E27FC236}">
              <a16:creationId xmlns:a16="http://schemas.microsoft.com/office/drawing/2014/main" id="{00000000-0008-0000-0E00-00008F000000}"/>
            </a:ext>
          </a:extLst>
        </xdr:cNvPr>
        <xdr:cNvSpPr txBox="1"/>
      </xdr:nvSpPr>
      <xdr:spPr>
        <a:xfrm>
          <a:off x="8483111" y="7097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70493</xdr:rowOff>
    </xdr:from>
    <xdr:ext cx="534377" cy="259045"/>
    <xdr:sp macro="" textlink="">
      <xdr:nvSpPr>
        <xdr:cNvPr id="144" name="n_3mainValue【道路】&#10;一人当たり延長">
          <a:extLst>
            <a:ext uri="{FF2B5EF4-FFF2-40B4-BE49-F238E27FC236}">
              <a16:creationId xmlns:a16="http://schemas.microsoft.com/office/drawing/2014/main" id="{00000000-0008-0000-0E00-000090000000}"/>
            </a:ext>
          </a:extLst>
        </xdr:cNvPr>
        <xdr:cNvSpPr txBox="1"/>
      </xdr:nvSpPr>
      <xdr:spPr>
        <a:xfrm>
          <a:off x="7594111" y="7099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72688</xdr:rowOff>
    </xdr:from>
    <xdr:ext cx="534377" cy="259045"/>
    <xdr:sp macro="" textlink="">
      <xdr:nvSpPr>
        <xdr:cNvPr id="145" name="n_4mainValue【道路】&#10;一人当たり延長">
          <a:extLst>
            <a:ext uri="{FF2B5EF4-FFF2-40B4-BE49-F238E27FC236}">
              <a16:creationId xmlns:a16="http://schemas.microsoft.com/office/drawing/2014/main" id="{00000000-0008-0000-0E00-000091000000}"/>
            </a:ext>
          </a:extLst>
        </xdr:cNvPr>
        <xdr:cNvSpPr txBox="1"/>
      </xdr:nvSpPr>
      <xdr:spPr>
        <a:xfrm>
          <a:off x="6705111" y="7102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E00-00009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E00-00009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0000000-0008-0000-0E00-00009A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0000000-0008-0000-0E00-00009B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a:extLst>
            <a:ext uri="{FF2B5EF4-FFF2-40B4-BE49-F238E27FC236}">
              <a16:creationId xmlns:a16="http://schemas.microsoft.com/office/drawing/2014/main" id="{00000000-0008-0000-0E00-0000A8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165100</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flipV="1">
          <a:off x="4634865"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168927</xdr:rowOff>
    </xdr:from>
    <xdr:ext cx="469744" cy="259045"/>
    <xdr:sp macro="" textlink="">
      <xdr:nvSpPr>
        <xdr:cNvPr id="170" name="【橋りょう・トンネル】&#10;有形固定資産減価償却率最小値テキスト">
          <a:extLst>
            <a:ext uri="{FF2B5EF4-FFF2-40B4-BE49-F238E27FC236}">
              <a16:creationId xmlns:a16="http://schemas.microsoft.com/office/drawing/2014/main" id="{00000000-0008-0000-0E00-0000AA000000}"/>
            </a:ext>
          </a:extLst>
        </xdr:cNvPr>
        <xdr:cNvSpPr txBox="1"/>
      </xdr:nvSpPr>
      <xdr:spPr>
        <a:xfrm>
          <a:off x="4673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165100</xdr:rowOff>
    </xdr:from>
    <xdr:to>
      <xdr:col>24</xdr:col>
      <xdr:colOff>152400</xdr:colOff>
      <xdr:row>62</xdr:row>
      <xdr:rowOff>165100</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a:off x="4546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340478" cy="259045"/>
    <xdr:sp macro="" textlink="">
      <xdr:nvSpPr>
        <xdr:cNvPr id="172" name="【橋りょう・トンネル】&#10;有形固定資産減価償却率最大値テキスト">
          <a:extLst>
            <a:ext uri="{FF2B5EF4-FFF2-40B4-BE49-F238E27FC236}">
              <a16:creationId xmlns:a16="http://schemas.microsoft.com/office/drawing/2014/main" id="{00000000-0008-0000-0E00-0000AC000000}"/>
            </a:ext>
          </a:extLst>
        </xdr:cNvPr>
        <xdr:cNvSpPr txBox="1"/>
      </xdr:nvSpPr>
      <xdr:spPr>
        <a:xfrm>
          <a:off x="4673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3827</xdr:rowOff>
    </xdr:from>
    <xdr:ext cx="405111" cy="259045"/>
    <xdr:sp macro="" textlink="">
      <xdr:nvSpPr>
        <xdr:cNvPr id="174" name="【橋りょう・トンネル】&#10;有形固定資産減価償却率平均値テキスト">
          <a:extLst>
            <a:ext uri="{FF2B5EF4-FFF2-40B4-BE49-F238E27FC236}">
              <a16:creationId xmlns:a16="http://schemas.microsoft.com/office/drawing/2014/main" id="{00000000-0008-0000-0E00-0000AE000000}"/>
            </a:ext>
          </a:extLst>
        </xdr:cNvPr>
        <xdr:cNvSpPr txBox="1"/>
      </xdr:nvSpPr>
      <xdr:spPr>
        <a:xfrm>
          <a:off x="4673600" y="10290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25400</xdr:rowOff>
    </xdr:from>
    <xdr:to>
      <xdr:col>24</xdr:col>
      <xdr:colOff>114300</xdr:colOff>
      <xdr:row>60</xdr:row>
      <xdr:rowOff>127000</xdr:rowOff>
    </xdr:to>
    <xdr:sp macro="" textlink="">
      <xdr:nvSpPr>
        <xdr:cNvPr id="175" name="フローチャート: 判断 174">
          <a:extLst>
            <a:ext uri="{FF2B5EF4-FFF2-40B4-BE49-F238E27FC236}">
              <a16:creationId xmlns:a16="http://schemas.microsoft.com/office/drawing/2014/main" id="{00000000-0008-0000-0E00-0000AF000000}"/>
            </a:ext>
          </a:extLst>
        </xdr:cNvPr>
        <xdr:cNvSpPr/>
      </xdr:nvSpPr>
      <xdr:spPr>
        <a:xfrm>
          <a:off x="45847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12700</xdr:rowOff>
    </xdr:from>
    <xdr:to>
      <xdr:col>20</xdr:col>
      <xdr:colOff>38100</xdr:colOff>
      <xdr:row>60</xdr:row>
      <xdr:rowOff>114300</xdr:rowOff>
    </xdr:to>
    <xdr:sp macro="" textlink="">
      <xdr:nvSpPr>
        <xdr:cNvPr id="176" name="フローチャート: 判断 175">
          <a:extLst>
            <a:ext uri="{FF2B5EF4-FFF2-40B4-BE49-F238E27FC236}">
              <a16:creationId xmlns:a16="http://schemas.microsoft.com/office/drawing/2014/main" id="{00000000-0008-0000-0E00-0000B0000000}"/>
            </a:ext>
          </a:extLst>
        </xdr:cNvPr>
        <xdr:cNvSpPr/>
      </xdr:nvSpPr>
      <xdr:spPr>
        <a:xfrm>
          <a:off x="3746500" y="1029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0</xdr:rowOff>
    </xdr:from>
    <xdr:to>
      <xdr:col>15</xdr:col>
      <xdr:colOff>101600</xdr:colOff>
      <xdr:row>60</xdr:row>
      <xdr:rowOff>101600</xdr:rowOff>
    </xdr:to>
    <xdr:sp macro="" textlink="">
      <xdr:nvSpPr>
        <xdr:cNvPr id="177" name="フローチャート: 判断 176">
          <a:extLst>
            <a:ext uri="{FF2B5EF4-FFF2-40B4-BE49-F238E27FC236}">
              <a16:creationId xmlns:a16="http://schemas.microsoft.com/office/drawing/2014/main" id="{00000000-0008-0000-0E00-0000B1000000}"/>
            </a:ext>
          </a:extLst>
        </xdr:cNvPr>
        <xdr:cNvSpPr/>
      </xdr:nvSpPr>
      <xdr:spPr>
        <a:xfrm>
          <a:off x="2857500" y="1028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119380</xdr:rowOff>
    </xdr:from>
    <xdr:to>
      <xdr:col>10</xdr:col>
      <xdr:colOff>165100</xdr:colOff>
      <xdr:row>60</xdr:row>
      <xdr:rowOff>49530</xdr:rowOff>
    </xdr:to>
    <xdr:sp macro="" textlink="">
      <xdr:nvSpPr>
        <xdr:cNvPr id="178" name="フローチャート: 判断 177">
          <a:extLst>
            <a:ext uri="{FF2B5EF4-FFF2-40B4-BE49-F238E27FC236}">
              <a16:creationId xmlns:a16="http://schemas.microsoft.com/office/drawing/2014/main" id="{00000000-0008-0000-0E00-0000B2000000}"/>
            </a:ext>
          </a:extLst>
        </xdr:cNvPr>
        <xdr:cNvSpPr/>
      </xdr:nvSpPr>
      <xdr:spPr>
        <a:xfrm>
          <a:off x="1968500" y="1023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134620</xdr:rowOff>
    </xdr:from>
    <xdr:to>
      <xdr:col>6</xdr:col>
      <xdr:colOff>38100</xdr:colOff>
      <xdr:row>60</xdr:row>
      <xdr:rowOff>64770</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1079500" y="1025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0000000-0008-0000-0E00-0000B4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E00-0000B5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E00-0000B6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E00-0000B7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40640</xdr:rowOff>
    </xdr:from>
    <xdr:to>
      <xdr:col>24</xdr:col>
      <xdr:colOff>114300</xdr:colOff>
      <xdr:row>59</xdr:row>
      <xdr:rowOff>142240</xdr:rowOff>
    </xdr:to>
    <xdr:sp macro="" textlink="">
      <xdr:nvSpPr>
        <xdr:cNvPr id="185" name="楕円 184">
          <a:extLst>
            <a:ext uri="{FF2B5EF4-FFF2-40B4-BE49-F238E27FC236}">
              <a16:creationId xmlns:a16="http://schemas.microsoft.com/office/drawing/2014/main" id="{00000000-0008-0000-0E00-0000B9000000}"/>
            </a:ext>
          </a:extLst>
        </xdr:cNvPr>
        <xdr:cNvSpPr/>
      </xdr:nvSpPr>
      <xdr:spPr>
        <a:xfrm>
          <a:off x="4584700" y="1015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63517</xdr:rowOff>
    </xdr:from>
    <xdr:ext cx="405111" cy="259045"/>
    <xdr:sp macro="" textlink="">
      <xdr:nvSpPr>
        <xdr:cNvPr id="186" name="【橋りょう・トンネル】&#10;有形固定資産減価償却率該当値テキスト">
          <a:extLst>
            <a:ext uri="{FF2B5EF4-FFF2-40B4-BE49-F238E27FC236}">
              <a16:creationId xmlns:a16="http://schemas.microsoft.com/office/drawing/2014/main" id="{00000000-0008-0000-0E00-0000BA000000}"/>
            </a:ext>
          </a:extLst>
        </xdr:cNvPr>
        <xdr:cNvSpPr txBox="1"/>
      </xdr:nvSpPr>
      <xdr:spPr>
        <a:xfrm>
          <a:off x="4673600"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26670</xdr:rowOff>
    </xdr:from>
    <xdr:to>
      <xdr:col>20</xdr:col>
      <xdr:colOff>38100</xdr:colOff>
      <xdr:row>59</xdr:row>
      <xdr:rowOff>128270</xdr:rowOff>
    </xdr:to>
    <xdr:sp macro="" textlink="">
      <xdr:nvSpPr>
        <xdr:cNvPr id="187" name="楕円 186">
          <a:extLst>
            <a:ext uri="{FF2B5EF4-FFF2-40B4-BE49-F238E27FC236}">
              <a16:creationId xmlns:a16="http://schemas.microsoft.com/office/drawing/2014/main" id="{00000000-0008-0000-0E00-0000BB000000}"/>
            </a:ext>
          </a:extLst>
        </xdr:cNvPr>
        <xdr:cNvSpPr/>
      </xdr:nvSpPr>
      <xdr:spPr>
        <a:xfrm>
          <a:off x="3746500" y="1014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77470</xdr:rowOff>
    </xdr:from>
    <xdr:to>
      <xdr:col>24</xdr:col>
      <xdr:colOff>63500</xdr:colOff>
      <xdr:row>59</xdr:row>
      <xdr:rowOff>91440</xdr:rowOff>
    </xdr:to>
    <xdr:cxnSp macro="">
      <xdr:nvCxnSpPr>
        <xdr:cNvPr id="188" name="直線コネクタ 187">
          <a:extLst>
            <a:ext uri="{FF2B5EF4-FFF2-40B4-BE49-F238E27FC236}">
              <a16:creationId xmlns:a16="http://schemas.microsoft.com/office/drawing/2014/main" id="{00000000-0008-0000-0E00-0000BC000000}"/>
            </a:ext>
          </a:extLst>
        </xdr:cNvPr>
        <xdr:cNvCxnSpPr/>
      </xdr:nvCxnSpPr>
      <xdr:spPr>
        <a:xfrm>
          <a:off x="3797300" y="10193020"/>
          <a:ext cx="8382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11430</xdr:rowOff>
    </xdr:from>
    <xdr:to>
      <xdr:col>15</xdr:col>
      <xdr:colOff>101600</xdr:colOff>
      <xdr:row>59</xdr:row>
      <xdr:rowOff>113030</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2857500" y="1012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62230</xdr:rowOff>
    </xdr:from>
    <xdr:to>
      <xdr:col>19</xdr:col>
      <xdr:colOff>177800</xdr:colOff>
      <xdr:row>59</xdr:row>
      <xdr:rowOff>77470</xdr:rowOff>
    </xdr:to>
    <xdr:cxnSp macro="">
      <xdr:nvCxnSpPr>
        <xdr:cNvPr id="190" name="直線コネクタ 189">
          <a:extLst>
            <a:ext uri="{FF2B5EF4-FFF2-40B4-BE49-F238E27FC236}">
              <a16:creationId xmlns:a16="http://schemas.microsoft.com/office/drawing/2014/main" id="{00000000-0008-0000-0E00-0000BE000000}"/>
            </a:ext>
          </a:extLst>
        </xdr:cNvPr>
        <xdr:cNvCxnSpPr/>
      </xdr:nvCxnSpPr>
      <xdr:spPr>
        <a:xfrm>
          <a:off x="2908300" y="101777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163830</xdr:rowOff>
    </xdr:from>
    <xdr:to>
      <xdr:col>10</xdr:col>
      <xdr:colOff>165100</xdr:colOff>
      <xdr:row>59</xdr:row>
      <xdr:rowOff>93980</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1968500" y="1010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43180</xdr:rowOff>
    </xdr:from>
    <xdr:to>
      <xdr:col>15</xdr:col>
      <xdr:colOff>50800</xdr:colOff>
      <xdr:row>59</xdr:row>
      <xdr:rowOff>62230</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2019300" y="1015873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144780</xdr:rowOff>
    </xdr:from>
    <xdr:to>
      <xdr:col>6</xdr:col>
      <xdr:colOff>38100</xdr:colOff>
      <xdr:row>59</xdr:row>
      <xdr:rowOff>74930</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1079500" y="1008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24130</xdr:rowOff>
    </xdr:from>
    <xdr:to>
      <xdr:col>10</xdr:col>
      <xdr:colOff>114300</xdr:colOff>
      <xdr:row>59</xdr:row>
      <xdr:rowOff>43180</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1130300" y="1013968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105427</xdr:rowOff>
    </xdr:from>
    <xdr:ext cx="405111" cy="259045"/>
    <xdr:sp macro="" textlink="">
      <xdr:nvSpPr>
        <xdr:cNvPr id="195" name="n_1aveValue【橋りょう・トンネル】&#10;有形固定資産減価償却率">
          <a:extLst>
            <a:ext uri="{FF2B5EF4-FFF2-40B4-BE49-F238E27FC236}">
              <a16:creationId xmlns:a16="http://schemas.microsoft.com/office/drawing/2014/main" id="{00000000-0008-0000-0E00-0000C3000000}"/>
            </a:ext>
          </a:extLst>
        </xdr:cNvPr>
        <xdr:cNvSpPr txBox="1"/>
      </xdr:nvSpPr>
      <xdr:spPr>
        <a:xfrm>
          <a:off x="3582044" y="10392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92727</xdr:rowOff>
    </xdr:from>
    <xdr:ext cx="405111" cy="259045"/>
    <xdr:sp macro="" textlink="">
      <xdr:nvSpPr>
        <xdr:cNvPr id="196" name="n_2aveValue【橋りょう・トンネル】&#10;有形固定資産減価償却率">
          <a:extLst>
            <a:ext uri="{FF2B5EF4-FFF2-40B4-BE49-F238E27FC236}">
              <a16:creationId xmlns:a16="http://schemas.microsoft.com/office/drawing/2014/main" id="{00000000-0008-0000-0E00-0000C4000000}"/>
            </a:ext>
          </a:extLst>
        </xdr:cNvPr>
        <xdr:cNvSpPr txBox="1"/>
      </xdr:nvSpPr>
      <xdr:spPr>
        <a:xfrm>
          <a:off x="2705744" y="10379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40657</xdr:rowOff>
    </xdr:from>
    <xdr:ext cx="405111" cy="259045"/>
    <xdr:sp macro="" textlink="">
      <xdr:nvSpPr>
        <xdr:cNvPr id="197" name="n_3aveValue【橋りょう・トンネル】&#10;有形固定資産減価償却率">
          <a:extLst>
            <a:ext uri="{FF2B5EF4-FFF2-40B4-BE49-F238E27FC236}">
              <a16:creationId xmlns:a16="http://schemas.microsoft.com/office/drawing/2014/main" id="{00000000-0008-0000-0E00-0000C5000000}"/>
            </a:ext>
          </a:extLst>
        </xdr:cNvPr>
        <xdr:cNvSpPr txBox="1"/>
      </xdr:nvSpPr>
      <xdr:spPr>
        <a:xfrm>
          <a:off x="1816744" y="10327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55897</xdr:rowOff>
    </xdr:from>
    <xdr:ext cx="405111" cy="259045"/>
    <xdr:sp macro="" textlink="">
      <xdr:nvSpPr>
        <xdr:cNvPr id="198" name="n_4aveValue【橋りょう・トンネル】&#10;有形固定資産減価償却率">
          <a:extLst>
            <a:ext uri="{FF2B5EF4-FFF2-40B4-BE49-F238E27FC236}">
              <a16:creationId xmlns:a16="http://schemas.microsoft.com/office/drawing/2014/main" id="{00000000-0008-0000-0E00-0000C6000000}"/>
            </a:ext>
          </a:extLst>
        </xdr:cNvPr>
        <xdr:cNvSpPr txBox="1"/>
      </xdr:nvSpPr>
      <xdr:spPr>
        <a:xfrm>
          <a:off x="927744" y="1034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144797</xdr:rowOff>
    </xdr:from>
    <xdr:ext cx="405111" cy="259045"/>
    <xdr:sp macro="" textlink="">
      <xdr:nvSpPr>
        <xdr:cNvPr id="199" name="n_1main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3582044" y="9917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129557</xdr:rowOff>
    </xdr:from>
    <xdr:ext cx="405111" cy="259045"/>
    <xdr:sp macro="" textlink="">
      <xdr:nvSpPr>
        <xdr:cNvPr id="200" name="n_2main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2705744" y="9902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110507</xdr:rowOff>
    </xdr:from>
    <xdr:ext cx="405111" cy="259045"/>
    <xdr:sp macro="" textlink="">
      <xdr:nvSpPr>
        <xdr:cNvPr id="201" name="n_3main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1816744" y="9883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91457</xdr:rowOff>
    </xdr:from>
    <xdr:ext cx="405111" cy="259045"/>
    <xdr:sp macro="" textlink="">
      <xdr:nvSpPr>
        <xdr:cNvPr id="202" name="n_4main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927744" y="9864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00000000-0008-0000-0E00-0000CB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00000000-0008-0000-0E00-0000CC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00000000-0008-0000-0E00-0000CD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00000000-0008-0000-0E00-0000CE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00000000-0008-0000-0E00-0000D3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00000000-0008-0000-0E00-0000D4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3" name="直線コネクタ 212">
          <a:extLst>
            <a:ext uri="{FF2B5EF4-FFF2-40B4-BE49-F238E27FC236}">
              <a16:creationId xmlns:a16="http://schemas.microsoft.com/office/drawing/2014/main" id="{00000000-0008-0000-0E00-0000D5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4" name="テキスト ボックス 213">
          <a:extLst>
            <a:ext uri="{FF2B5EF4-FFF2-40B4-BE49-F238E27FC236}">
              <a16:creationId xmlns:a16="http://schemas.microsoft.com/office/drawing/2014/main" id="{00000000-0008-0000-0E00-0000D6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5" name="直線コネクタ 214">
          <a:extLst>
            <a:ext uri="{FF2B5EF4-FFF2-40B4-BE49-F238E27FC236}">
              <a16:creationId xmlns:a16="http://schemas.microsoft.com/office/drawing/2014/main" id="{00000000-0008-0000-0E00-0000D7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6" name="テキスト ボックス 215">
          <a:extLst>
            <a:ext uri="{FF2B5EF4-FFF2-40B4-BE49-F238E27FC236}">
              <a16:creationId xmlns:a16="http://schemas.microsoft.com/office/drawing/2014/main" id="{00000000-0008-0000-0E00-0000D8000000}"/>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橋りょう・トンネル】&#10;一人当たり有形固定資産（償却資産）額グラフ枠">
          <a:extLst>
            <a:ext uri="{FF2B5EF4-FFF2-40B4-BE49-F238E27FC236}">
              <a16:creationId xmlns:a16="http://schemas.microsoft.com/office/drawing/2014/main" id="{00000000-0008-0000-0E00-0000E1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83700</xdr:rowOff>
    </xdr:from>
    <xdr:to>
      <xdr:col>54</xdr:col>
      <xdr:colOff>189865</xdr:colOff>
      <xdr:row>64</xdr:row>
      <xdr:rowOff>76200</xdr:rowOff>
    </xdr:to>
    <xdr:cxnSp macro="">
      <xdr:nvCxnSpPr>
        <xdr:cNvPr id="226" name="直線コネクタ 225">
          <a:extLst>
            <a:ext uri="{FF2B5EF4-FFF2-40B4-BE49-F238E27FC236}">
              <a16:creationId xmlns:a16="http://schemas.microsoft.com/office/drawing/2014/main" id="{00000000-0008-0000-0E00-0000E2000000}"/>
            </a:ext>
          </a:extLst>
        </xdr:cNvPr>
        <xdr:cNvCxnSpPr/>
      </xdr:nvCxnSpPr>
      <xdr:spPr>
        <a:xfrm flipV="1">
          <a:off x="10476865" y="9513450"/>
          <a:ext cx="0" cy="1535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80027</xdr:rowOff>
    </xdr:from>
    <xdr:ext cx="249299" cy="259045"/>
    <xdr:sp macro="" textlink="">
      <xdr:nvSpPr>
        <xdr:cNvPr id="227" name="【橋りょう・トンネル】&#10;一人当たり有形固定資産（償却資産）額最小値テキスト">
          <a:extLst>
            <a:ext uri="{FF2B5EF4-FFF2-40B4-BE49-F238E27FC236}">
              <a16:creationId xmlns:a16="http://schemas.microsoft.com/office/drawing/2014/main" id="{00000000-0008-0000-0E00-0000E3000000}"/>
            </a:ext>
          </a:extLst>
        </xdr:cNvPr>
        <xdr:cNvSpPr txBox="1"/>
      </xdr:nvSpPr>
      <xdr:spPr>
        <a:xfrm>
          <a:off x="10515600" y="1105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76200</xdr:rowOff>
    </xdr:from>
    <xdr:to>
      <xdr:col>55</xdr:col>
      <xdr:colOff>88900</xdr:colOff>
      <xdr:row>64</xdr:row>
      <xdr:rowOff>76200</xdr:rowOff>
    </xdr:to>
    <xdr:cxnSp macro="">
      <xdr:nvCxnSpPr>
        <xdr:cNvPr id="228" name="直線コネクタ 227">
          <a:extLst>
            <a:ext uri="{FF2B5EF4-FFF2-40B4-BE49-F238E27FC236}">
              <a16:creationId xmlns:a16="http://schemas.microsoft.com/office/drawing/2014/main" id="{00000000-0008-0000-0E00-0000E4000000}"/>
            </a:ext>
          </a:extLst>
        </xdr:cNvPr>
        <xdr:cNvCxnSpPr/>
      </xdr:nvCxnSpPr>
      <xdr:spPr>
        <a:xfrm>
          <a:off x="10388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30377</xdr:rowOff>
    </xdr:from>
    <xdr:ext cx="754822" cy="259045"/>
    <xdr:sp macro="" textlink="">
      <xdr:nvSpPr>
        <xdr:cNvPr id="229" name="【橋りょう・トンネル】&#10;一人当たり有形固定資産（償却資産）額最大値テキスト">
          <a:extLst>
            <a:ext uri="{FF2B5EF4-FFF2-40B4-BE49-F238E27FC236}">
              <a16:creationId xmlns:a16="http://schemas.microsoft.com/office/drawing/2014/main" id="{00000000-0008-0000-0E00-0000E5000000}"/>
            </a:ext>
          </a:extLst>
        </xdr:cNvPr>
        <xdr:cNvSpPr txBox="1"/>
      </xdr:nvSpPr>
      <xdr:spPr>
        <a:xfrm>
          <a:off x="10515600" y="9288677"/>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83700</xdr:rowOff>
    </xdr:from>
    <xdr:to>
      <xdr:col>55</xdr:col>
      <xdr:colOff>88900</xdr:colOff>
      <xdr:row>55</xdr:row>
      <xdr:rowOff>83700</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a:off x="10388600" y="9513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165951</xdr:rowOff>
    </xdr:from>
    <xdr:ext cx="690189" cy="259045"/>
    <xdr:sp macro="" textlink="">
      <xdr:nvSpPr>
        <xdr:cNvPr id="231" name="【橋りょう・トンネル】&#10;一人当たり有形固定資産（償却資産）額平均値テキスト">
          <a:extLst>
            <a:ext uri="{FF2B5EF4-FFF2-40B4-BE49-F238E27FC236}">
              <a16:creationId xmlns:a16="http://schemas.microsoft.com/office/drawing/2014/main" id="{00000000-0008-0000-0E00-0000E7000000}"/>
            </a:ext>
          </a:extLst>
        </xdr:cNvPr>
        <xdr:cNvSpPr txBox="1"/>
      </xdr:nvSpPr>
      <xdr:spPr>
        <a:xfrm>
          <a:off x="10515600" y="1079585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1,423,434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16074</xdr:rowOff>
    </xdr:from>
    <xdr:to>
      <xdr:col>55</xdr:col>
      <xdr:colOff>50800</xdr:colOff>
      <xdr:row>63</xdr:row>
      <xdr:rowOff>117674</xdr:rowOff>
    </xdr:to>
    <xdr:sp macro="" textlink="">
      <xdr:nvSpPr>
        <xdr:cNvPr id="232" name="フローチャート: 判断 231">
          <a:extLst>
            <a:ext uri="{FF2B5EF4-FFF2-40B4-BE49-F238E27FC236}">
              <a16:creationId xmlns:a16="http://schemas.microsoft.com/office/drawing/2014/main" id="{00000000-0008-0000-0E00-0000E8000000}"/>
            </a:ext>
          </a:extLst>
        </xdr:cNvPr>
        <xdr:cNvSpPr/>
      </xdr:nvSpPr>
      <xdr:spPr>
        <a:xfrm>
          <a:off x="10426700" y="1081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33373</xdr:rowOff>
    </xdr:from>
    <xdr:to>
      <xdr:col>50</xdr:col>
      <xdr:colOff>165100</xdr:colOff>
      <xdr:row>63</xdr:row>
      <xdr:rowOff>134973</xdr:rowOff>
    </xdr:to>
    <xdr:sp macro="" textlink="">
      <xdr:nvSpPr>
        <xdr:cNvPr id="233" name="フローチャート: 判断 232">
          <a:extLst>
            <a:ext uri="{FF2B5EF4-FFF2-40B4-BE49-F238E27FC236}">
              <a16:creationId xmlns:a16="http://schemas.microsoft.com/office/drawing/2014/main" id="{00000000-0008-0000-0E00-0000E9000000}"/>
            </a:ext>
          </a:extLst>
        </xdr:cNvPr>
        <xdr:cNvSpPr/>
      </xdr:nvSpPr>
      <xdr:spPr>
        <a:xfrm>
          <a:off x="9588500" y="10834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43789</xdr:rowOff>
    </xdr:from>
    <xdr:to>
      <xdr:col>46</xdr:col>
      <xdr:colOff>38100</xdr:colOff>
      <xdr:row>63</xdr:row>
      <xdr:rowOff>145389</xdr:rowOff>
    </xdr:to>
    <xdr:sp macro="" textlink="">
      <xdr:nvSpPr>
        <xdr:cNvPr id="234" name="フローチャート: 判断 233">
          <a:extLst>
            <a:ext uri="{FF2B5EF4-FFF2-40B4-BE49-F238E27FC236}">
              <a16:creationId xmlns:a16="http://schemas.microsoft.com/office/drawing/2014/main" id="{00000000-0008-0000-0E00-0000EA000000}"/>
            </a:ext>
          </a:extLst>
        </xdr:cNvPr>
        <xdr:cNvSpPr/>
      </xdr:nvSpPr>
      <xdr:spPr>
        <a:xfrm>
          <a:off x="8699500" y="10845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55824</xdr:rowOff>
    </xdr:from>
    <xdr:to>
      <xdr:col>41</xdr:col>
      <xdr:colOff>101600</xdr:colOff>
      <xdr:row>63</xdr:row>
      <xdr:rowOff>157424</xdr:rowOff>
    </xdr:to>
    <xdr:sp macro="" textlink="">
      <xdr:nvSpPr>
        <xdr:cNvPr id="235" name="フローチャート: 判断 234">
          <a:extLst>
            <a:ext uri="{FF2B5EF4-FFF2-40B4-BE49-F238E27FC236}">
              <a16:creationId xmlns:a16="http://schemas.microsoft.com/office/drawing/2014/main" id="{00000000-0008-0000-0E00-0000EB000000}"/>
            </a:ext>
          </a:extLst>
        </xdr:cNvPr>
        <xdr:cNvSpPr/>
      </xdr:nvSpPr>
      <xdr:spPr>
        <a:xfrm>
          <a:off x="7810500" y="10857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39440</xdr:rowOff>
    </xdr:from>
    <xdr:to>
      <xdr:col>36</xdr:col>
      <xdr:colOff>165100</xdr:colOff>
      <xdr:row>63</xdr:row>
      <xdr:rowOff>141040</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6921500" y="1084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E00-0000ED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E00-0000EE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E00-0000EF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E00-0000F0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113685</xdr:rowOff>
    </xdr:from>
    <xdr:to>
      <xdr:col>55</xdr:col>
      <xdr:colOff>50800</xdr:colOff>
      <xdr:row>63</xdr:row>
      <xdr:rowOff>43835</xdr:rowOff>
    </xdr:to>
    <xdr:sp macro="" textlink="">
      <xdr:nvSpPr>
        <xdr:cNvPr id="242" name="楕円 241">
          <a:extLst>
            <a:ext uri="{FF2B5EF4-FFF2-40B4-BE49-F238E27FC236}">
              <a16:creationId xmlns:a16="http://schemas.microsoft.com/office/drawing/2014/main" id="{00000000-0008-0000-0E00-0000F2000000}"/>
            </a:ext>
          </a:extLst>
        </xdr:cNvPr>
        <xdr:cNvSpPr/>
      </xdr:nvSpPr>
      <xdr:spPr>
        <a:xfrm>
          <a:off x="10426700" y="1074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136562</xdr:rowOff>
    </xdr:from>
    <xdr:ext cx="690189" cy="259045"/>
    <xdr:sp macro="" textlink="">
      <xdr:nvSpPr>
        <xdr:cNvPr id="243" name="【橋りょう・トンネル】&#10;一人当たり有形固定資産（償却資産）額該当値テキスト">
          <a:extLst>
            <a:ext uri="{FF2B5EF4-FFF2-40B4-BE49-F238E27FC236}">
              <a16:creationId xmlns:a16="http://schemas.microsoft.com/office/drawing/2014/main" id="{00000000-0008-0000-0E00-0000F3000000}"/>
            </a:ext>
          </a:extLst>
        </xdr:cNvPr>
        <xdr:cNvSpPr txBox="1"/>
      </xdr:nvSpPr>
      <xdr:spPr>
        <a:xfrm>
          <a:off x="10515600" y="105950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2,004,847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125638</xdr:rowOff>
    </xdr:from>
    <xdr:to>
      <xdr:col>50</xdr:col>
      <xdr:colOff>165100</xdr:colOff>
      <xdr:row>63</xdr:row>
      <xdr:rowOff>55788</xdr:rowOff>
    </xdr:to>
    <xdr:sp macro="" textlink="">
      <xdr:nvSpPr>
        <xdr:cNvPr id="244" name="楕円 243">
          <a:extLst>
            <a:ext uri="{FF2B5EF4-FFF2-40B4-BE49-F238E27FC236}">
              <a16:creationId xmlns:a16="http://schemas.microsoft.com/office/drawing/2014/main" id="{00000000-0008-0000-0E00-0000F4000000}"/>
            </a:ext>
          </a:extLst>
        </xdr:cNvPr>
        <xdr:cNvSpPr/>
      </xdr:nvSpPr>
      <xdr:spPr>
        <a:xfrm>
          <a:off x="9588500" y="10755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164485</xdr:rowOff>
    </xdr:from>
    <xdr:to>
      <xdr:col>55</xdr:col>
      <xdr:colOff>0</xdr:colOff>
      <xdr:row>63</xdr:row>
      <xdr:rowOff>4988</xdr:rowOff>
    </xdr:to>
    <xdr:cxnSp macro="">
      <xdr:nvCxnSpPr>
        <xdr:cNvPr id="245" name="直線コネクタ 244">
          <a:extLst>
            <a:ext uri="{FF2B5EF4-FFF2-40B4-BE49-F238E27FC236}">
              <a16:creationId xmlns:a16="http://schemas.microsoft.com/office/drawing/2014/main" id="{00000000-0008-0000-0E00-0000F5000000}"/>
            </a:ext>
          </a:extLst>
        </xdr:cNvPr>
        <xdr:cNvCxnSpPr/>
      </xdr:nvCxnSpPr>
      <xdr:spPr>
        <a:xfrm flipV="1">
          <a:off x="9639300" y="10794385"/>
          <a:ext cx="838200" cy="11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131931</xdr:rowOff>
    </xdr:from>
    <xdr:to>
      <xdr:col>46</xdr:col>
      <xdr:colOff>38100</xdr:colOff>
      <xdr:row>63</xdr:row>
      <xdr:rowOff>62081</xdr:rowOff>
    </xdr:to>
    <xdr:sp macro="" textlink="">
      <xdr:nvSpPr>
        <xdr:cNvPr id="246" name="楕円 245">
          <a:extLst>
            <a:ext uri="{FF2B5EF4-FFF2-40B4-BE49-F238E27FC236}">
              <a16:creationId xmlns:a16="http://schemas.microsoft.com/office/drawing/2014/main" id="{00000000-0008-0000-0E00-0000F6000000}"/>
            </a:ext>
          </a:extLst>
        </xdr:cNvPr>
        <xdr:cNvSpPr/>
      </xdr:nvSpPr>
      <xdr:spPr>
        <a:xfrm>
          <a:off x="8699500" y="10761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4988</xdr:rowOff>
    </xdr:from>
    <xdr:to>
      <xdr:col>50</xdr:col>
      <xdr:colOff>114300</xdr:colOff>
      <xdr:row>63</xdr:row>
      <xdr:rowOff>11281</xdr:rowOff>
    </xdr:to>
    <xdr:cxnSp macro="">
      <xdr:nvCxnSpPr>
        <xdr:cNvPr id="247" name="直線コネクタ 246">
          <a:extLst>
            <a:ext uri="{FF2B5EF4-FFF2-40B4-BE49-F238E27FC236}">
              <a16:creationId xmlns:a16="http://schemas.microsoft.com/office/drawing/2014/main" id="{00000000-0008-0000-0E00-0000F7000000}"/>
            </a:ext>
          </a:extLst>
        </xdr:cNvPr>
        <xdr:cNvCxnSpPr/>
      </xdr:nvCxnSpPr>
      <xdr:spPr>
        <a:xfrm flipV="1">
          <a:off x="8750300" y="10806338"/>
          <a:ext cx="889000" cy="6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137781</xdr:rowOff>
    </xdr:from>
    <xdr:to>
      <xdr:col>41</xdr:col>
      <xdr:colOff>101600</xdr:colOff>
      <xdr:row>63</xdr:row>
      <xdr:rowOff>67931</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7810500" y="1076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11281</xdr:rowOff>
    </xdr:from>
    <xdr:to>
      <xdr:col>45</xdr:col>
      <xdr:colOff>177800</xdr:colOff>
      <xdr:row>63</xdr:row>
      <xdr:rowOff>17131</xdr:rowOff>
    </xdr:to>
    <xdr:cxnSp macro="">
      <xdr:nvCxnSpPr>
        <xdr:cNvPr id="249" name="直線コネクタ 248">
          <a:extLst>
            <a:ext uri="{FF2B5EF4-FFF2-40B4-BE49-F238E27FC236}">
              <a16:creationId xmlns:a16="http://schemas.microsoft.com/office/drawing/2014/main" id="{00000000-0008-0000-0E00-0000F9000000}"/>
            </a:ext>
          </a:extLst>
        </xdr:cNvPr>
        <xdr:cNvCxnSpPr/>
      </xdr:nvCxnSpPr>
      <xdr:spPr>
        <a:xfrm flipV="1">
          <a:off x="7861300" y="10812631"/>
          <a:ext cx="889000" cy="5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142611</xdr:rowOff>
    </xdr:from>
    <xdr:to>
      <xdr:col>36</xdr:col>
      <xdr:colOff>165100</xdr:colOff>
      <xdr:row>63</xdr:row>
      <xdr:rowOff>72761</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6921500" y="10772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17131</xdr:rowOff>
    </xdr:from>
    <xdr:to>
      <xdr:col>41</xdr:col>
      <xdr:colOff>50800</xdr:colOff>
      <xdr:row>63</xdr:row>
      <xdr:rowOff>21961</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flipV="1">
          <a:off x="6972300" y="10818481"/>
          <a:ext cx="889000" cy="4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63</xdr:row>
      <xdr:rowOff>126100</xdr:rowOff>
    </xdr:from>
    <xdr:ext cx="690189" cy="259045"/>
    <xdr:sp macro="" textlink="">
      <xdr:nvSpPr>
        <xdr:cNvPr id="252" name="n_1aveValue【橋りょう・トンネル】&#10;一人当たり有形固定資産（償却資産）額">
          <a:extLst>
            <a:ext uri="{FF2B5EF4-FFF2-40B4-BE49-F238E27FC236}">
              <a16:creationId xmlns:a16="http://schemas.microsoft.com/office/drawing/2014/main" id="{00000000-0008-0000-0E00-0000FC000000}"/>
            </a:ext>
          </a:extLst>
        </xdr:cNvPr>
        <xdr:cNvSpPr txBox="1"/>
      </xdr:nvSpPr>
      <xdr:spPr>
        <a:xfrm>
          <a:off x="9281505" y="109274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63</xdr:row>
      <xdr:rowOff>136516</xdr:rowOff>
    </xdr:from>
    <xdr:ext cx="690189" cy="259045"/>
    <xdr:sp macro="" textlink="">
      <xdr:nvSpPr>
        <xdr:cNvPr id="253" name="n_2aveValue【橋りょう・トンネル】&#10;一人当たり有形固定資産（償却資産）額">
          <a:extLst>
            <a:ext uri="{FF2B5EF4-FFF2-40B4-BE49-F238E27FC236}">
              <a16:creationId xmlns:a16="http://schemas.microsoft.com/office/drawing/2014/main" id="{00000000-0008-0000-0E00-0000FD000000}"/>
            </a:ext>
          </a:extLst>
        </xdr:cNvPr>
        <xdr:cNvSpPr txBox="1"/>
      </xdr:nvSpPr>
      <xdr:spPr>
        <a:xfrm>
          <a:off x="8405205" y="109378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63</xdr:row>
      <xdr:rowOff>148551</xdr:rowOff>
    </xdr:from>
    <xdr:ext cx="690189" cy="259045"/>
    <xdr:sp macro="" textlink="">
      <xdr:nvSpPr>
        <xdr:cNvPr id="254" name="n_3aveValue【橋りょう・トンネル】&#10;一人当たり有形固定資産（償却資産）額">
          <a:extLst>
            <a:ext uri="{FF2B5EF4-FFF2-40B4-BE49-F238E27FC236}">
              <a16:creationId xmlns:a16="http://schemas.microsoft.com/office/drawing/2014/main" id="{00000000-0008-0000-0E00-0000FE000000}"/>
            </a:ext>
          </a:extLst>
        </xdr:cNvPr>
        <xdr:cNvSpPr txBox="1"/>
      </xdr:nvSpPr>
      <xdr:spPr>
        <a:xfrm>
          <a:off x="7516205" y="109499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63</xdr:row>
      <xdr:rowOff>132167</xdr:rowOff>
    </xdr:from>
    <xdr:ext cx="690189" cy="259045"/>
    <xdr:sp macro="" textlink="">
      <xdr:nvSpPr>
        <xdr:cNvPr id="255" name="n_4aveValue【橋りょう・トンネル】&#10;一人当たり有形固定資産（償却資産）額">
          <a:extLst>
            <a:ext uri="{FF2B5EF4-FFF2-40B4-BE49-F238E27FC236}">
              <a16:creationId xmlns:a16="http://schemas.microsoft.com/office/drawing/2014/main" id="{00000000-0008-0000-0E00-0000FF000000}"/>
            </a:ext>
          </a:extLst>
        </xdr:cNvPr>
        <xdr:cNvSpPr txBox="1"/>
      </xdr:nvSpPr>
      <xdr:spPr>
        <a:xfrm>
          <a:off x="6627205" y="1093351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1,239,446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61</xdr:row>
      <xdr:rowOff>72315</xdr:rowOff>
    </xdr:from>
    <xdr:ext cx="690189" cy="259045"/>
    <xdr:sp macro="" textlink="">
      <xdr:nvSpPr>
        <xdr:cNvPr id="256" name="n_1main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9281505" y="105307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78608</xdr:rowOff>
    </xdr:from>
    <xdr:ext cx="690189" cy="259045"/>
    <xdr:sp macro="" textlink="">
      <xdr:nvSpPr>
        <xdr:cNvPr id="257" name="n_2main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8405205" y="105370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84458</xdr:rowOff>
    </xdr:from>
    <xdr:ext cx="690189" cy="259045"/>
    <xdr:sp macro="" textlink="">
      <xdr:nvSpPr>
        <xdr:cNvPr id="258" name="n_3main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7516205" y="1054290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89288</xdr:rowOff>
    </xdr:from>
    <xdr:ext cx="690189" cy="259045"/>
    <xdr:sp macro="" textlink="">
      <xdr:nvSpPr>
        <xdr:cNvPr id="259" name="n_4main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6627205" y="105477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00000000-0008-0000-0E00-000004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00000000-0008-0000-0E00-000005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00000000-0008-0000-0E00-000006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00000000-0008-0000-0E00-000007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00000000-0008-0000-0E00-00000C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00000000-0008-0000-0E00-00000D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a:extLst>
            <a:ext uri="{FF2B5EF4-FFF2-40B4-BE49-F238E27FC236}">
              <a16:creationId xmlns:a16="http://schemas.microsoft.com/office/drawing/2014/main" id="{00000000-0008-0000-0E00-00000E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1" name="直線コネクタ 270">
          <a:extLst>
            <a:ext uri="{FF2B5EF4-FFF2-40B4-BE49-F238E27FC236}">
              <a16:creationId xmlns:a16="http://schemas.microsoft.com/office/drawing/2014/main" id="{00000000-0008-0000-0E00-00000F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a:extLst>
            <a:ext uri="{FF2B5EF4-FFF2-40B4-BE49-F238E27FC236}">
              <a16:creationId xmlns:a16="http://schemas.microsoft.com/office/drawing/2014/main" id="{00000000-0008-0000-0E00-00001A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84" name="【公営住宅】&#10;有形固定資産減価償却率最小値テキスト">
          <a:extLst>
            <a:ext uri="{FF2B5EF4-FFF2-40B4-BE49-F238E27FC236}">
              <a16:creationId xmlns:a16="http://schemas.microsoft.com/office/drawing/2014/main" id="{00000000-0008-0000-0E00-00001C010000}"/>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86" name="【公営住宅】&#10;有形固定資産減価償却率最大値テキスト">
          <a:extLst>
            <a:ext uri="{FF2B5EF4-FFF2-40B4-BE49-F238E27FC236}">
              <a16:creationId xmlns:a16="http://schemas.microsoft.com/office/drawing/2014/main" id="{00000000-0008-0000-0E00-00001E010000}"/>
            </a:ext>
          </a:extLst>
        </xdr:cNvPr>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87" name="直線コネクタ 286">
          <a:extLst>
            <a:ext uri="{FF2B5EF4-FFF2-40B4-BE49-F238E27FC236}">
              <a16:creationId xmlns:a16="http://schemas.microsoft.com/office/drawing/2014/main" id="{00000000-0008-0000-0E00-00001F010000}"/>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77488</xdr:rowOff>
    </xdr:from>
    <xdr:ext cx="405111" cy="259045"/>
    <xdr:sp macro="" textlink="">
      <xdr:nvSpPr>
        <xdr:cNvPr id="288" name="【公営住宅】&#10;有形固定資産減価償却率平均値テキスト">
          <a:extLst>
            <a:ext uri="{FF2B5EF4-FFF2-40B4-BE49-F238E27FC236}">
              <a16:creationId xmlns:a16="http://schemas.microsoft.com/office/drawing/2014/main" id="{00000000-0008-0000-0E00-000020010000}"/>
            </a:ext>
          </a:extLst>
        </xdr:cNvPr>
        <xdr:cNvSpPr txBox="1"/>
      </xdr:nvSpPr>
      <xdr:spPr>
        <a:xfrm>
          <a:off x="4673600" y="13964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54611</xdr:rowOff>
    </xdr:from>
    <xdr:to>
      <xdr:col>24</xdr:col>
      <xdr:colOff>114300</xdr:colOff>
      <xdr:row>82</xdr:row>
      <xdr:rowOff>156211</xdr:rowOff>
    </xdr:to>
    <xdr:sp macro="" textlink="">
      <xdr:nvSpPr>
        <xdr:cNvPr id="289" name="フローチャート: 判断 288">
          <a:extLst>
            <a:ext uri="{FF2B5EF4-FFF2-40B4-BE49-F238E27FC236}">
              <a16:creationId xmlns:a16="http://schemas.microsoft.com/office/drawing/2014/main" id="{00000000-0008-0000-0E00-000021010000}"/>
            </a:ext>
          </a:extLst>
        </xdr:cNvPr>
        <xdr:cNvSpPr/>
      </xdr:nvSpPr>
      <xdr:spPr>
        <a:xfrm>
          <a:off x="4584700" y="14113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24130</xdr:rowOff>
    </xdr:from>
    <xdr:to>
      <xdr:col>20</xdr:col>
      <xdr:colOff>38100</xdr:colOff>
      <xdr:row>82</xdr:row>
      <xdr:rowOff>125730</xdr:rowOff>
    </xdr:to>
    <xdr:sp macro="" textlink="">
      <xdr:nvSpPr>
        <xdr:cNvPr id="290" name="フローチャート: 判断 289">
          <a:extLst>
            <a:ext uri="{FF2B5EF4-FFF2-40B4-BE49-F238E27FC236}">
              <a16:creationId xmlns:a16="http://schemas.microsoft.com/office/drawing/2014/main" id="{00000000-0008-0000-0E00-000022010000}"/>
            </a:ext>
          </a:extLst>
        </xdr:cNvPr>
        <xdr:cNvSpPr/>
      </xdr:nvSpPr>
      <xdr:spPr>
        <a:xfrm>
          <a:off x="3746500" y="1408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166370</xdr:rowOff>
    </xdr:from>
    <xdr:to>
      <xdr:col>15</xdr:col>
      <xdr:colOff>101600</xdr:colOff>
      <xdr:row>82</xdr:row>
      <xdr:rowOff>96520</xdr:rowOff>
    </xdr:to>
    <xdr:sp macro="" textlink="">
      <xdr:nvSpPr>
        <xdr:cNvPr id="291" name="フローチャート: 判断 290">
          <a:extLst>
            <a:ext uri="{FF2B5EF4-FFF2-40B4-BE49-F238E27FC236}">
              <a16:creationId xmlns:a16="http://schemas.microsoft.com/office/drawing/2014/main" id="{00000000-0008-0000-0E00-000023010000}"/>
            </a:ext>
          </a:extLst>
        </xdr:cNvPr>
        <xdr:cNvSpPr/>
      </xdr:nvSpPr>
      <xdr:spPr>
        <a:xfrm>
          <a:off x="2857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161289</xdr:rowOff>
    </xdr:from>
    <xdr:to>
      <xdr:col>10</xdr:col>
      <xdr:colOff>165100</xdr:colOff>
      <xdr:row>82</xdr:row>
      <xdr:rowOff>91439</xdr:rowOff>
    </xdr:to>
    <xdr:sp macro="" textlink="">
      <xdr:nvSpPr>
        <xdr:cNvPr id="292" name="フローチャート: 判断 291">
          <a:extLst>
            <a:ext uri="{FF2B5EF4-FFF2-40B4-BE49-F238E27FC236}">
              <a16:creationId xmlns:a16="http://schemas.microsoft.com/office/drawing/2014/main" id="{00000000-0008-0000-0E00-000024010000}"/>
            </a:ext>
          </a:extLst>
        </xdr:cNvPr>
        <xdr:cNvSpPr/>
      </xdr:nvSpPr>
      <xdr:spPr>
        <a:xfrm>
          <a:off x="1968500" y="14048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142239</xdr:rowOff>
    </xdr:from>
    <xdr:to>
      <xdr:col>6</xdr:col>
      <xdr:colOff>38100</xdr:colOff>
      <xdr:row>82</xdr:row>
      <xdr:rowOff>72389</xdr:rowOff>
    </xdr:to>
    <xdr:sp macro="" textlink="">
      <xdr:nvSpPr>
        <xdr:cNvPr id="293" name="フローチャート: 判断 292">
          <a:extLst>
            <a:ext uri="{FF2B5EF4-FFF2-40B4-BE49-F238E27FC236}">
              <a16:creationId xmlns:a16="http://schemas.microsoft.com/office/drawing/2014/main" id="{00000000-0008-0000-0E00-000025010000}"/>
            </a:ext>
          </a:extLst>
        </xdr:cNvPr>
        <xdr:cNvSpPr/>
      </xdr:nvSpPr>
      <xdr:spPr>
        <a:xfrm>
          <a:off x="1079500" y="14029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00000000-0008-0000-0E00-000026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0000000-0008-0000-0E00-000027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E00-000028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E00-000029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E00-00002A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68580</xdr:rowOff>
    </xdr:from>
    <xdr:to>
      <xdr:col>24</xdr:col>
      <xdr:colOff>114300</xdr:colOff>
      <xdr:row>83</xdr:row>
      <xdr:rowOff>170180</xdr:rowOff>
    </xdr:to>
    <xdr:sp macro="" textlink="">
      <xdr:nvSpPr>
        <xdr:cNvPr id="299" name="楕円 298">
          <a:extLst>
            <a:ext uri="{FF2B5EF4-FFF2-40B4-BE49-F238E27FC236}">
              <a16:creationId xmlns:a16="http://schemas.microsoft.com/office/drawing/2014/main" id="{00000000-0008-0000-0E00-00002B010000}"/>
            </a:ext>
          </a:extLst>
        </xdr:cNvPr>
        <xdr:cNvSpPr/>
      </xdr:nvSpPr>
      <xdr:spPr>
        <a:xfrm>
          <a:off x="4584700" y="1429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47007</xdr:rowOff>
    </xdr:from>
    <xdr:ext cx="405111" cy="259045"/>
    <xdr:sp macro="" textlink="">
      <xdr:nvSpPr>
        <xdr:cNvPr id="300" name="【公営住宅】&#10;有形固定資産減価償却率該当値テキスト">
          <a:extLst>
            <a:ext uri="{FF2B5EF4-FFF2-40B4-BE49-F238E27FC236}">
              <a16:creationId xmlns:a16="http://schemas.microsoft.com/office/drawing/2014/main" id="{00000000-0008-0000-0E00-00002C010000}"/>
            </a:ext>
          </a:extLst>
        </xdr:cNvPr>
        <xdr:cNvSpPr txBox="1"/>
      </xdr:nvSpPr>
      <xdr:spPr>
        <a:xfrm>
          <a:off x="4673600" y="14277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46989</xdr:rowOff>
    </xdr:from>
    <xdr:to>
      <xdr:col>20</xdr:col>
      <xdr:colOff>38100</xdr:colOff>
      <xdr:row>83</xdr:row>
      <xdr:rowOff>148589</xdr:rowOff>
    </xdr:to>
    <xdr:sp macro="" textlink="">
      <xdr:nvSpPr>
        <xdr:cNvPr id="301" name="楕円 300">
          <a:extLst>
            <a:ext uri="{FF2B5EF4-FFF2-40B4-BE49-F238E27FC236}">
              <a16:creationId xmlns:a16="http://schemas.microsoft.com/office/drawing/2014/main" id="{00000000-0008-0000-0E00-00002D010000}"/>
            </a:ext>
          </a:extLst>
        </xdr:cNvPr>
        <xdr:cNvSpPr/>
      </xdr:nvSpPr>
      <xdr:spPr>
        <a:xfrm>
          <a:off x="3746500" y="1427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97789</xdr:rowOff>
    </xdr:from>
    <xdr:to>
      <xdr:col>24</xdr:col>
      <xdr:colOff>63500</xdr:colOff>
      <xdr:row>83</xdr:row>
      <xdr:rowOff>119380</xdr:rowOff>
    </xdr:to>
    <xdr:cxnSp macro="">
      <xdr:nvCxnSpPr>
        <xdr:cNvPr id="302" name="直線コネクタ 301">
          <a:extLst>
            <a:ext uri="{FF2B5EF4-FFF2-40B4-BE49-F238E27FC236}">
              <a16:creationId xmlns:a16="http://schemas.microsoft.com/office/drawing/2014/main" id="{00000000-0008-0000-0E00-00002E010000}"/>
            </a:ext>
          </a:extLst>
        </xdr:cNvPr>
        <xdr:cNvCxnSpPr/>
      </xdr:nvCxnSpPr>
      <xdr:spPr>
        <a:xfrm>
          <a:off x="3797300" y="14328139"/>
          <a:ext cx="838200" cy="2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13970</xdr:rowOff>
    </xdr:from>
    <xdr:to>
      <xdr:col>15</xdr:col>
      <xdr:colOff>101600</xdr:colOff>
      <xdr:row>83</xdr:row>
      <xdr:rowOff>115570</xdr:rowOff>
    </xdr:to>
    <xdr:sp macro="" textlink="">
      <xdr:nvSpPr>
        <xdr:cNvPr id="303" name="楕円 302">
          <a:extLst>
            <a:ext uri="{FF2B5EF4-FFF2-40B4-BE49-F238E27FC236}">
              <a16:creationId xmlns:a16="http://schemas.microsoft.com/office/drawing/2014/main" id="{00000000-0008-0000-0E00-00002F010000}"/>
            </a:ext>
          </a:extLst>
        </xdr:cNvPr>
        <xdr:cNvSpPr/>
      </xdr:nvSpPr>
      <xdr:spPr>
        <a:xfrm>
          <a:off x="2857500" y="1424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64770</xdr:rowOff>
    </xdr:from>
    <xdr:to>
      <xdr:col>19</xdr:col>
      <xdr:colOff>177800</xdr:colOff>
      <xdr:row>83</xdr:row>
      <xdr:rowOff>97789</xdr:rowOff>
    </xdr:to>
    <xdr:cxnSp macro="">
      <xdr:nvCxnSpPr>
        <xdr:cNvPr id="304" name="直線コネクタ 303">
          <a:extLst>
            <a:ext uri="{FF2B5EF4-FFF2-40B4-BE49-F238E27FC236}">
              <a16:creationId xmlns:a16="http://schemas.microsoft.com/office/drawing/2014/main" id="{00000000-0008-0000-0E00-000030010000}"/>
            </a:ext>
          </a:extLst>
        </xdr:cNvPr>
        <xdr:cNvCxnSpPr/>
      </xdr:nvCxnSpPr>
      <xdr:spPr>
        <a:xfrm>
          <a:off x="2908300" y="14295120"/>
          <a:ext cx="889000" cy="33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149861</xdr:rowOff>
    </xdr:from>
    <xdr:to>
      <xdr:col>10</xdr:col>
      <xdr:colOff>165100</xdr:colOff>
      <xdr:row>83</xdr:row>
      <xdr:rowOff>80011</xdr:rowOff>
    </xdr:to>
    <xdr:sp macro="" textlink="">
      <xdr:nvSpPr>
        <xdr:cNvPr id="305" name="楕円 304">
          <a:extLst>
            <a:ext uri="{FF2B5EF4-FFF2-40B4-BE49-F238E27FC236}">
              <a16:creationId xmlns:a16="http://schemas.microsoft.com/office/drawing/2014/main" id="{00000000-0008-0000-0E00-000031010000}"/>
            </a:ext>
          </a:extLst>
        </xdr:cNvPr>
        <xdr:cNvSpPr/>
      </xdr:nvSpPr>
      <xdr:spPr>
        <a:xfrm>
          <a:off x="1968500" y="14208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29211</xdr:rowOff>
    </xdr:from>
    <xdr:to>
      <xdr:col>15</xdr:col>
      <xdr:colOff>50800</xdr:colOff>
      <xdr:row>83</xdr:row>
      <xdr:rowOff>64770</xdr:rowOff>
    </xdr:to>
    <xdr:cxnSp macro="">
      <xdr:nvCxnSpPr>
        <xdr:cNvPr id="306" name="直線コネクタ 305">
          <a:extLst>
            <a:ext uri="{FF2B5EF4-FFF2-40B4-BE49-F238E27FC236}">
              <a16:creationId xmlns:a16="http://schemas.microsoft.com/office/drawing/2014/main" id="{00000000-0008-0000-0E00-000032010000}"/>
            </a:ext>
          </a:extLst>
        </xdr:cNvPr>
        <xdr:cNvCxnSpPr/>
      </xdr:nvCxnSpPr>
      <xdr:spPr>
        <a:xfrm>
          <a:off x="2019300" y="14259561"/>
          <a:ext cx="889000" cy="35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16511</xdr:rowOff>
    </xdr:from>
    <xdr:to>
      <xdr:col>6</xdr:col>
      <xdr:colOff>38100</xdr:colOff>
      <xdr:row>83</xdr:row>
      <xdr:rowOff>118111</xdr:rowOff>
    </xdr:to>
    <xdr:sp macro="" textlink="">
      <xdr:nvSpPr>
        <xdr:cNvPr id="307" name="楕円 306">
          <a:extLst>
            <a:ext uri="{FF2B5EF4-FFF2-40B4-BE49-F238E27FC236}">
              <a16:creationId xmlns:a16="http://schemas.microsoft.com/office/drawing/2014/main" id="{00000000-0008-0000-0E00-000033010000}"/>
            </a:ext>
          </a:extLst>
        </xdr:cNvPr>
        <xdr:cNvSpPr/>
      </xdr:nvSpPr>
      <xdr:spPr>
        <a:xfrm>
          <a:off x="1079500" y="14246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29211</xdr:rowOff>
    </xdr:from>
    <xdr:to>
      <xdr:col>10</xdr:col>
      <xdr:colOff>114300</xdr:colOff>
      <xdr:row>83</xdr:row>
      <xdr:rowOff>67311</xdr:rowOff>
    </xdr:to>
    <xdr:cxnSp macro="">
      <xdr:nvCxnSpPr>
        <xdr:cNvPr id="308" name="直線コネクタ 307">
          <a:extLst>
            <a:ext uri="{FF2B5EF4-FFF2-40B4-BE49-F238E27FC236}">
              <a16:creationId xmlns:a16="http://schemas.microsoft.com/office/drawing/2014/main" id="{00000000-0008-0000-0E00-000034010000}"/>
            </a:ext>
          </a:extLst>
        </xdr:cNvPr>
        <xdr:cNvCxnSpPr/>
      </xdr:nvCxnSpPr>
      <xdr:spPr>
        <a:xfrm flipV="1">
          <a:off x="1130300" y="142595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142257</xdr:rowOff>
    </xdr:from>
    <xdr:ext cx="405111" cy="259045"/>
    <xdr:sp macro="" textlink="">
      <xdr:nvSpPr>
        <xdr:cNvPr id="309" name="n_1aveValue【公営住宅】&#10;有形固定資産減価償却率">
          <a:extLst>
            <a:ext uri="{FF2B5EF4-FFF2-40B4-BE49-F238E27FC236}">
              <a16:creationId xmlns:a16="http://schemas.microsoft.com/office/drawing/2014/main" id="{00000000-0008-0000-0E00-000035010000}"/>
            </a:ext>
          </a:extLst>
        </xdr:cNvPr>
        <xdr:cNvSpPr txBox="1"/>
      </xdr:nvSpPr>
      <xdr:spPr>
        <a:xfrm>
          <a:off x="3582044" y="13858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113047</xdr:rowOff>
    </xdr:from>
    <xdr:ext cx="405111" cy="259045"/>
    <xdr:sp macro="" textlink="">
      <xdr:nvSpPr>
        <xdr:cNvPr id="310" name="n_2aveValue【公営住宅】&#10;有形固定資産減価償却率">
          <a:extLst>
            <a:ext uri="{FF2B5EF4-FFF2-40B4-BE49-F238E27FC236}">
              <a16:creationId xmlns:a16="http://schemas.microsoft.com/office/drawing/2014/main" id="{00000000-0008-0000-0E00-000036010000}"/>
            </a:ext>
          </a:extLst>
        </xdr:cNvPr>
        <xdr:cNvSpPr txBox="1"/>
      </xdr:nvSpPr>
      <xdr:spPr>
        <a:xfrm>
          <a:off x="2705744" y="1382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107966</xdr:rowOff>
    </xdr:from>
    <xdr:ext cx="405111" cy="259045"/>
    <xdr:sp macro="" textlink="">
      <xdr:nvSpPr>
        <xdr:cNvPr id="311" name="n_3aveValue【公営住宅】&#10;有形固定資産減価償却率">
          <a:extLst>
            <a:ext uri="{FF2B5EF4-FFF2-40B4-BE49-F238E27FC236}">
              <a16:creationId xmlns:a16="http://schemas.microsoft.com/office/drawing/2014/main" id="{00000000-0008-0000-0E00-000037010000}"/>
            </a:ext>
          </a:extLst>
        </xdr:cNvPr>
        <xdr:cNvSpPr txBox="1"/>
      </xdr:nvSpPr>
      <xdr:spPr>
        <a:xfrm>
          <a:off x="1816744" y="13823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88916</xdr:rowOff>
    </xdr:from>
    <xdr:ext cx="405111" cy="259045"/>
    <xdr:sp macro="" textlink="">
      <xdr:nvSpPr>
        <xdr:cNvPr id="312" name="n_4aveValue【公営住宅】&#10;有形固定資産減価償却率">
          <a:extLst>
            <a:ext uri="{FF2B5EF4-FFF2-40B4-BE49-F238E27FC236}">
              <a16:creationId xmlns:a16="http://schemas.microsoft.com/office/drawing/2014/main" id="{00000000-0008-0000-0E00-000038010000}"/>
            </a:ext>
          </a:extLst>
        </xdr:cNvPr>
        <xdr:cNvSpPr txBox="1"/>
      </xdr:nvSpPr>
      <xdr:spPr>
        <a:xfrm>
          <a:off x="927744" y="13804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139716</xdr:rowOff>
    </xdr:from>
    <xdr:ext cx="405111" cy="259045"/>
    <xdr:sp macro="" textlink="">
      <xdr:nvSpPr>
        <xdr:cNvPr id="313" name="n_1mainValue【公営住宅】&#10;有形固定資産減価償却率">
          <a:extLst>
            <a:ext uri="{FF2B5EF4-FFF2-40B4-BE49-F238E27FC236}">
              <a16:creationId xmlns:a16="http://schemas.microsoft.com/office/drawing/2014/main" id="{00000000-0008-0000-0E00-000039010000}"/>
            </a:ext>
          </a:extLst>
        </xdr:cNvPr>
        <xdr:cNvSpPr txBox="1"/>
      </xdr:nvSpPr>
      <xdr:spPr>
        <a:xfrm>
          <a:off x="3582044" y="14370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106697</xdr:rowOff>
    </xdr:from>
    <xdr:ext cx="405111" cy="259045"/>
    <xdr:sp macro="" textlink="">
      <xdr:nvSpPr>
        <xdr:cNvPr id="314" name="n_2mainValue【公営住宅】&#10;有形固定資産減価償却率">
          <a:extLst>
            <a:ext uri="{FF2B5EF4-FFF2-40B4-BE49-F238E27FC236}">
              <a16:creationId xmlns:a16="http://schemas.microsoft.com/office/drawing/2014/main" id="{00000000-0008-0000-0E00-00003A010000}"/>
            </a:ext>
          </a:extLst>
        </xdr:cNvPr>
        <xdr:cNvSpPr txBox="1"/>
      </xdr:nvSpPr>
      <xdr:spPr>
        <a:xfrm>
          <a:off x="2705744" y="1433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71138</xdr:rowOff>
    </xdr:from>
    <xdr:ext cx="405111" cy="259045"/>
    <xdr:sp macro="" textlink="">
      <xdr:nvSpPr>
        <xdr:cNvPr id="315" name="n_3mainValue【公営住宅】&#10;有形固定資産減価償却率">
          <a:extLst>
            <a:ext uri="{FF2B5EF4-FFF2-40B4-BE49-F238E27FC236}">
              <a16:creationId xmlns:a16="http://schemas.microsoft.com/office/drawing/2014/main" id="{00000000-0008-0000-0E00-00003B010000}"/>
            </a:ext>
          </a:extLst>
        </xdr:cNvPr>
        <xdr:cNvSpPr txBox="1"/>
      </xdr:nvSpPr>
      <xdr:spPr>
        <a:xfrm>
          <a:off x="1816744" y="14301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109238</xdr:rowOff>
    </xdr:from>
    <xdr:ext cx="405111" cy="259045"/>
    <xdr:sp macro="" textlink="">
      <xdr:nvSpPr>
        <xdr:cNvPr id="316" name="n_4mainValue【公営住宅】&#10;有形固定資産減価償却率">
          <a:extLst>
            <a:ext uri="{FF2B5EF4-FFF2-40B4-BE49-F238E27FC236}">
              <a16:creationId xmlns:a16="http://schemas.microsoft.com/office/drawing/2014/main" id="{00000000-0008-0000-0E00-00003C010000}"/>
            </a:ext>
          </a:extLst>
        </xdr:cNvPr>
        <xdr:cNvSpPr txBox="1"/>
      </xdr:nvSpPr>
      <xdr:spPr>
        <a:xfrm>
          <a:off x="927744" y="14339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id="{00000000-0008-0000-0E00-00003D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id="{00000000-0008-0000-0E00-00003E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id="{00000000-0008-0000-0E00-00003F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id="{00000000-0008-0000-0E00-000040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id="{00000000-0008-0000-0E00-000041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id="{00000000-0008-0000-0E00-000045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id="{00000000-0008-0000-0E00-000046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7" name="直線コネクタ 326">
          <a:extLst>
            <a:ext uri="{FF2B5EF4-FFF2-40B4-BE49-F238E27FC236}">
              <a16:creationId xmlns:a16="http://schemas.microsoft.com/office/drawing/2014/main" id="{00000000-0008-0000-0E00-000047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8" name="テキスト ボックス 327">
          <a:extLst>
            <a:ext uri="{FF2B5EF4-FFF2-40B4-BE49-F238E27FC236}">
              <a16:creationId xmlns:a16="http://schemas.microsoft.com/office/drawing/2014/main" id="{00000000-0008-0000-0E00-000048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9" name="直線コネクタ 328">
          <a:extLst>
            <a:ext uri="{FF2B5EF4-FFF2-40B4-BE49-F238E27FC236}">
              <a16:creationId xmlns:a16="http://schemas.microsoft.com/office/drawing/2014/main" id="{00000000-0008-0000-0E00-000049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0" name="テキスト ボックス 329">
          <a:extLst>
            <a:ext uri="{FF2B5EF4-FFF2-40B4-BE49-F238E27FC236}">
              <a16:creationId xmlns:a16="http://schemas.microsoft.com/office/drawing/2014/main" id="{00000000-0008-0000-0E00-00004A010000}"/>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1" name="直線コネクタ 330">
          <a:extLst>
            <a:ext uri="{FF2B5EF4-FFF2-40B4-BE49-F238E27FC236}">
              <a16:creationId xmlns:a16="http://schemas.microsoft.com/office/drawing/2014/main" id="{00000000-0008-0000-0E00-00004B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2" name="テキスト ボックス 331">
          <a:extLst>
            <a:ext uri="{FF2B5EF4-FFF2-40B4-BE49-F238E27FC236}">
              <a16:creationId xmlns:a16="http://schemas.microsoft.com/office/drawing/2014/main" id="{00000000-0008-0000-0E00-00004C010000}"/>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3" name="直線コネクタ 332">
          <a:extLst>
            <a:ext uri="{FF2B5EF4-FFF2-40B4-BE49-F238E27FC236}">
              <a16:creationId xmlns:a16="http://schemas.microsoft.com/office/drawing/2014/main" id="{00000000-0008-0000-0E00-00004D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4" name="テキスト ボックス 333">
          <a:extLst>
            <a:ext uri="{FF2B5EF4-FFF2-40B4-BE49-F238E27FC236}">
              <a16:creationId xmlns:a16="http://schemas.microsoft.com/office/drawing/2014/main" id="{00000000-0008-0000-0E00-00004E010000}"/>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a:extLst>
            <a:ext uri="{FF2B5EF4-FFF2-40B4-BE49-F238E27FC236}">
              <a16:creationId xmlns:a16="http://schemas.microsoft.com/office/drawing/2014/main" id="{00000000-0008-0000-0E00-00004F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6" name="テキスト ボックス 335">
          <a:extLst>
            <a:ext uri="{FF2B5EF4-FFF2-40B4-BE49-F238E27FC236}">
              <a16:creationId xmlns:a16="http://schemas.microsoft.com/office/drawing/2014/main" id="{00000000-0008-0000-0E00-000050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公営住宅】&#10;一人当たり面積グラフ枠">
          <a:extLst>
            <a:ext uri="{FF2B5EF4-FFF2-40B4-BE49-F238E27FC236}">
              <a16:creationId xmlns:a16="http://schemas.microsoft.com/office/drawing/2014/main" id="{00000000-0008-0000-0E00-000051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90861</xdr:rowOff>
    </xdr:from>
    <xdr:to>
      <xdr:col>54</xdr:col>
      <xdr:colOff>189865</xdr:colOff>
      <xdr:row>86</xdr:row>
      <xdr:rowOff>34717</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flipV="1">
          <a:off x="10476865" y="13292511"/>
          <a:ext cx="0" cy="1486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38544</xdr:rowOff>
    </xdr:from>
    <xdr:ext cx="469744" cy="259045"/>
    <xdr:sp macro="" textlink="">
      <xdr:nvSpPr>
        <xdr:cNvPr id="339" name="【公営住宅】&#10;一人当たり面積最小値テキスト">
          <a:extLst>
            <a:ext uri="{FF2B5EF4-FFF2-40B4-BE49-F238E27FC236}">
              <a16:creationId xmlns:a16="http://schemas.microsoft.com/office/drawing/2014/main" id="{00000000-0008-0000-0E00-000053010000}"/>
            </a:ext>
          </a:extLst>
        </xdr:cNvPr>
        <xdr:cNvSpPr txBox="1"/>
      </xdr:nvSpPr>
      <xdr:spPr>
        <a:xfrm>
          <a:off x="10515600" y="14783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34717</xdr:rowOff>
    </xdr:from>
    <xdr:to>
      <xdr:col>55</xdr:col>
      <xdr:colOff>88900</xdr:colOff>
      <xdr:row>86</xdr:row>
      <xdr:rowOff>34717</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10388600" y="14779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37538</xdr:rowOff>
    </xdr:from>
    <xdr:ext cx="534377" cy="259045"/>
    <xdr:sp macro="" textlink="">
      <xdr:nvSpPr>
        <xdr:cNvPr id="341" name="【公営住宅】&#10;一人当たり面積最大値テキスト">
          <a:extLst>
            <a:ext uri="{FF2B5EF4-FFF2-40B4-BE49-F238E27FC236}">
              <a16:creationId xmlns:a16="http://schemas.microsoft.com/office/drawing/2014/main" id="{00000000-0008-0000-0E00-000055010000}"/>
            </a:ext>
          </a:extLst>
        </xdr:cNvPr>
        <xdr:cNvSpPr txBox="1"/>
      </xdr:nvSpPr>
      <xdr:spPr>
        <a:xfrm>
          <a:off x="10515600" y="13067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90861</xdr:rowOff>
    </xdr:from>
    <xdr:to>
      <xdr:col>55</xdr:col>
      <xdr:colOff>88900</xdr:colOff>
      <xdr:row>77</xdr:row>
      <xdr:rowOff>90861</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a:off x="10388600" y="13292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161738</xdr:rowOff>
    </xdr:from>
    <xdr:ext cx="469744" cy="259045"/>
    <xdr:sp macro="" textlink="">
      <xdr:nvSpPr>
        <xdr:cNvPr id="343" name="【公営住宅】&#10;一人当たり面積平均値テキスト">
          <a:extLst>
            <a:ext uri="{FF2B5EF4-FFF2-40B4-BE49-F238E27FC236}">
              <a16:creationId xmlns:a16="http://schemas.microsoft.com/office/drawing/2014/main" id="{00000000-0008-0000-0E00-000057010000}"/>
            </a:ext>
          </a:extLst>
        </xdr:cNvPr>
        <xdr:cNvSpPr txBox="1"/>
      </xdr:nvSpPr>
      <xdr:spPr>
        <a:xfrm>
          <a:off x="10515600" y="14392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138861</xdr:rowOff>
    </xdr:from>
    <xdr:to>
      <xdr:col>55</xdr:col>
      <xdr:colOff>50800</xdr:colOff>
      <xdr:row>85</xdr:row>
      <xdr:rowOff>69011</xdr:rowOff>
    </xdr:to>
    <xdr:sp macro="" textlink="">
      <xdr:nvSpPr>
        <xdr:cNvPr id="344" name="フローチャート: 判断 343">
          <a:extLst>
            <a:ext uri="{FF2B5EF4-FFF2-40B4-BE49-F238E27FC236}">
              <a16:creationId xmlns:a16="http://schemas.microsoft.com/office/drawing/2014/main" id="{00000000-0008-0000-0E00-000058010000}"/>
            </a:ext>
          </a:extLst>
        </xdr:cNvPr>
        <xdr:cNvSpPr/>
      </xdr:nvSpPr>
      <xdr:spPr>
        <a:xfrm>
          <a:off x="10426700" y="14540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149972</xdr:rowOff>
    </xdr:from>
    <xdr:to>
      <xdr:col>50</xdr:col>
      <xdr:colOff>165100</xdr:colOff>
      <xdr:row>85</xdr:row>
      <xdr:rowOff>80122</xdr:rowOff>
    </xdr:to>
    <xdr:sp macro="" textlink="">
      <xdr:nvSpPr>
        <xdr:cNvPr id="345" name="フローチャート: 判断 344">
          <a:extLst>
            <a:ext uri="{FF2B5EF4-FFF2-40B4-BE49-F238E27FC236}">
              <a16:creationId xmlns:a16="http://schemas.microsoft.com/office/drawing/2014/main" id="{00000000-0008-0000-0E00-000059010000}"/>
            </a:ext>
          </a:extLst>
        </xdr:cNvPr>
        <xdr:cNvSpPr/>
      </xdr:nvSpPr>
      <xdr:spPr>
        <a:xfrm>
          <a:off x="9588500" y="1455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148600</xdr:rowOff>
    </xdr:from>
    <xdr:to>
      <xdr:col>46</xdr:col>
      <xdr:colOff>38100</xdr:colOff>
      <xdr:row>85</xdr:row>
      <xdr:rowOff>78750</xdr:rowOff>
    </xdr:to>
    <xdr:sp macro="" textlink="">
      <xdr:nvSpPr>
        <xdr:cNvPr id="346" name="フローチャート: 判断 345">
          <a:extLst>
            <a:ext uri="{FF2B5EF4-FFF2-40B4-BE49-F238E27FC236}">
              <a16:creationId xmlns:a16="http://schemas.microsoft.com/office/drawing/2014/main" id="{00000000-0008-0000-0E00-00005A010000}"/>
            </a:ext>
          </a:extLst>
        </xdr:cNvPr>
        <xdr:cNvSpPr/>
      </xdr:nvSpPr>
      <xdr:spPr>
        <a:xfrm>
          <a:off x="8699500" y="1455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110607</xdr:rowOff>
    </xdr:from>
    <xdr:to>
      <xdr:col>41</xdr:col>
      <xdr:colOff>101600</xdr:colOff>
      <xdr:row>85</xdr:row>
      <xdr:rowOff>40757</xdr:rowOff>
    </xdr:to>
    <xdr:sp macro="" textlink="">
      <xdr:nvSpPr>
        <xdr:cNvPr id="347" name="フローチャート: 判断 346">
          <a:extLst>
            <a:ext uri="{FF2B5EF4-FFF2-40B4-BE49-F238E27FC236}">
              <a16:creationId xmlns:a16="http://schemas.microsoft.com/office/drawing/2014/main" id="{00000000-0008-0000-0E00-00005B010000}"/>
            </a:ext>
          </a:extLst>
        </xdr:cNvPr>
        <xdr:cNvSpPr/>
      </xdr:nvSpPr>
      <xdr:spPr>
        <a:xfrm>
          <a:off x="7810500" y="14512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111384</xdr:rowOff>
    </xdr:from>
    <xdr:to>
      <xdr:col>36</xdr:col>
      <xdr:colOff>165100</xdr:colOff>
      <xdr:row>85</xdr:row>
      <xdr:rowOff>41534</xdr:rowOff>
    </xdr:to>
    <xdr:sp macro="" textlink="">
      <xdr:nvSpPr>
        <xdr:cNvPr id="348" name="フローチャート: 判断 347">
          <a:extLst>
            <a:ext uri="{FF2B5EF4-FFF2-40B4-BE49-F238E27FC236}">
              <a16:creationId xmlns:a16="http://schemas.microsoft.com/office/drawing/2014/main" id="{00000000-0008-0000-0E00-00005C010000}"/>
            </a:ext>
          </a:extLst>
        </xdr:cNvPr>
        <xdr:cNvSpPr/>
      </xdr:nvSpPr>
      <xdr:spPr>
        <a:xfrm>
          <a:off x="6921500" y="14513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00000000-0008-0000-0E00-00005D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00000000-0008-0000-0E00-00005E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0000000-0008-0000-0E00-00005F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E00-000060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E00-000061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88615</xdr:rowOff>
    </xdr:from>
    <xdr:to>
      <xdr:col>55</xdr:col>
      <xdr:colOff>50800</xdr:colOff>
      <xdr:row>86</xdr:row>
      <xdr:rowOff>18765</xdr:rowOff>
    </xdr:to>
    <xdr:sp macro="" textlink="">
      <xdr:nvSpPr>
        <xdr:cNvPr id="354" name="楕円 353">
          <a:extLst>
            <a:ext uri="{FF2B5EF4-FFF2-40B4-BE49-F238E27FC236}">
              <a16:creationId xmlns:a16="http://schemas.microsoft.com/office/drawing/2014/main" id="{00000000-0008-0000-0E00-000062010000}"/>
            </a:ext>
          </a:extLst>
        </xdr:cNvPr>
        <xdr:cNvSpPr/>
      </xdr:nvSpPr>
      <xdr:spPr>
        <a:xfrm>
          <a:off x="10426700" y="1466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3542</xdr:rowOff>
    </xdr:from>
    <xdr:ext cx="469744" cy="259045"/>
    <xdr:sp macro="" textlink="">
      <xdr:nvSpPr>
        <xdr:cNvPr id="355" name="【公営住宅】&#10;一人当たり面積該当値テキスト">
          <a:extLst>
            <a:ext uri="{FF2B5EF4-FFF2-40B4-BE49-F238E27FC236}">
              <a16:creationId xmlns:a16="http://schemas.microsoft.com/office/drawing/2014/main" id="{00000000-0008-0000-0E00-000063010000}"/>
            </a:ext>
          </a:extLst>
        </xdr:cNvPr>
        <xdr:cNvSpPr txBox="1"/>
      </xdr:nvSpPr>
      <xdr:spPr>
        <a:xfrm>
          <a:off x="10515600" y="14576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90033</xdr:rowOff>
    </xdr:from>
    <xdr:to>
      <xdr:col>50</xdr:col>
      <xdr:colOff>165100</xdr:colOff>
      <xdr:row>86</xdr:row>
      <xdr:rowOff>20183</xdr:rowOff>
    </xdr:to>
    <xdr:sp macro="" textlink="">
      <xdr:nvSpPr>
        <xdr:cNvPr id="356" name="楕円 355">
          <a:extLst>
            <a:ext uri="{FF2B5EF4-FFF2-40B4-BE49-F238E27FC236}">
              <a16:creationId xmlns:a16="http://schemas.microsoft.com/office/drawing/2014/main" id="{00000000-0008-0000-0E00-000064010000}"/>
            </a:ext>
          </a:extLst>
        </xdr:cNvPr>
        <xdr:cNvSpPr/>
      </xdr:nvSpPr>
      <xdr:spPr>
        <a:xfrm>
          <a:off x="9588500" y="1466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139415</xdr:rowOff>
    </xdr:from>
    <xdr:to>
      <xdr:col>55</xdr:col>
      <xdr:colOff>0</xdr:colOff>
      <xdr:row>85</xdr:row>
      <xdr:rowOff>140833</xdr:rowOff>
    </xdr:to>
    <xdr:cxnSp macro="">
      <xdr:nvCxnSpPr>
        <xdr:cNvPr id="357" name="直線コネクタ 356">
          <a:extLst>
            <a:ext uri="{FF2B5EF4-FFF2-40B4-BE49-F238E27FC236}">
              <a16:creationId xmlns:a16="http://schemas.microsoft.com/office/drawing/2014/main" id="{00000000-0008-0000-0E00-000065010000}"/>
            </a:ext>
          </a:extLst>
        </xdr:cNvPr>
        <xdr:cNvCxnSpPr/>
      </xdr:nvCxnSpPr>
      <xdr:spPr>
        <a:xfrm flipV="1">
          <a:off x="9639300" y="14712665"/>
          <a:ext cx="838200" cy="1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91404</xdr:rowOff>
    </xdr:from>
    <xdr:to>
      <xdr:col>46</xdr:col>
      <xdr:colOff>38100</xdr:colOff>
      <xdr:row>86</xdr:row>
      <xdr:rowOff>21554</xdr:rowOff>
    </xdr:to>
    <xdr:sp macro="" textlink="">
      <xdr:nvSpPr>
        <xdr:cNvPr id="358" name="楕円 357">
          <a:extLst>
            <a:ext uri="{FF2B5EF4-FFF2-40B4-BE49-F238E27FC236}">
              <a16:creationId xmlns:a16="http://schemas.microsoft.com/office/drawing/2014/main" id="{00000000-0008-0000-0E00-000066010000}"/>
            </a:ext>
          </a:extLst>
        </xdr:cNvPr>
        <xdr:cNvSpPr/>
      </xdr:nvSpPr>
      <xdr:spPr>
        <a:xfrm>
          <a:off x="8699500" y="14664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140833</xdr:rowOff>
    </xdr:from>
    <xdr:to>
      <xdr:col>50</xdr:col>
      <xdr:colOff>114300</xdr:colOff>
      <xdr:row>85</xdr:row>
      <xdr:rowOff>142204</xdr:rowOff>
    </xdr:to>
    <xdr:cxnSp macro="">
      <xdr:nvCxnSpPr>
        <xdr:cNvPr id="359" name="直線コネクタ 358">
          <a:extLst>
            <a:ext uri="{FF2B5EF4-FFF2-40B4-BE49-F238E27FC236}">
              <a16:creationId xmlns:a16="http://schemas.microsoft.com/office/drawing/2014/main" id="{00000000-0008-0000-0E00-000067010000}"/>
            </a:ext>
          </a:extLst>
        </xdr:cNvPr>
        <xdr:cNvCxnSpPr/>
      </xdr:nvCxnSpPr>
      <xdr:spPr>
        <a:xfrm flipV="1">
          <a:off x="8750300" y="14714083"/>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93050</xdr:rowOff>
    </xdr:from>
    <xdr:to>
      <xdr:col>41</xdr:col>
      <xdr:colOff>101600</xdr:colOff>
      <xdr:row>86</xdr:row>
      <xdr:rowOff>23200</xdr:rowOff>
    </xdr:to>
    <xdr:sp macro="" textlink="">
      <xdr:nvSpPr>
        <xdr:cNvPr id="360" name="楕円 359">
          <a:extLst>
            <a:ext uri="{FF2B5EF4-FFF2-40B4-BE49-F238E27FC236}">
              <a16:creationId xmlns:a16="http://schemas.microsoft.com/office/drawing/2014/main" id="{00000000-0008-0000-0E00-000068010000}"/>
            </a:ext>
          </a:extLst>
        </xdr:cNvPr>
        <xdr:cNvSpPr/>
      </xdr:nvSpPr>
      <xdr:spPr>
        <a:xfrm>
          <a:off x="7810500" y="146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142204</xdr:rowOff>
    </xdr:from>
    <xdr:to>
      <xdr:col>45</xdr:col>
      <xdr:colOff>177800</xdr:colOff>
      <xdr:row>85</xdr:row>
      <xdr:rowOff>143850</xdr:rowOff>
    </xdr:to>
    <xdr:cxnSp macro="">
      <xdr:nvCxnSpPr>
        <xdr:cNvPr id="361" name="直線コネクタ 360">
          <a:extLst>
            <a:ext uri="{FF2B5EF4-FFF2-40B4-BE49-F238E27FC236}">
              <a16:creationId xmlns:a16="http://schemas.microsoft.com/office/drawing/2014/main" id="{00000000-0008-0000-0E00-000069010000}"/>
            </a:ext>
          </a:extLst>
        </xdr:cNvPr>
        <xdr:cNvCxnSpPr/>
      </xdr:nvCxnSpPr>
      <xdr:spPr>
        <a:xfrm flipV="1">
          <a:off x="7861300" y="14715454"/>
          <a:ext cx="889000" cy="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96845</xdr:rowOff>
    </xdr:from>
    <xdr:to>
      <xdr:col>36</xdr:col>
      <xdr:colOff>165100</xdr:colOff>
      <xdr:row>86</xdr:row>
      <xdr:rowOff>26995</xdr:rowOff>
    </xdr:to>
    <xdr:sp macro="" textlink="">
      <xdr:nvSpPr>
        <xdr:cNvPr id="362" name="楕円 361">
          <a:extLst>
            <a:ext uri="{FF2B5EF4-FFF2-40B4-BE49-F238E27FC236}">
              <a16:creationId xmlns:a16="http://schemas.microsoft.com/office/drawing/2014/main" id="{00000000-0008-0000-0E00-00006A010000}"/>
            </a:ext>
          </a:extLst>
        </xdr:cNvPr>
        <xdr:cNvSpPr/>
      </xdr:nvSpPr>
      <xdr:spPr>
        <a:xfrm>
          <a:off x="6921500" y="1467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143850</xdr:rowOff>
    </xdr:from>
    <xdr:to>
      <xdr:col>41</xdr:col>
      <xdr:colOff>50800</xdr:colOff>
      <xdr:row>85</xdr:row>
      <xdr:rowOff>147645</xdr:rowOff>
    </xdr:to>
    <xdr:cxnSp macro="">
      <xdr:nvCxnSpPr>
        <xdr:cNvPr id="363" name="直線コネクタ 362">
          <a:extLst>
            <a:ext uri="{FF2B5EF4-FFF2-40B4-BE49-F238E27FC236}">
              <a16:creationId xmlns:a16="http://schemas.microsoft.com/office/drawing/2014/main" id="{00000000-0008-0000-0E00-00006B010000}"/>
            </a:ext>
          </a:extLst>
        </xdr:cNvPr>
        <xdr:cNvCxnSpPr/>
      </xdr:nvCxnSpPr>
      <xdr:spPr>
        <a:xfrm flipV="1">
          <a:off x="6972300" y="14717100"/>
          <a:ext cx="889000" cy="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96649</xdr:rowOff>
    </xdr:from>
    <xdr:ext cx="469744" cy="259045"/>
    <xdr:sp macro="" textlink="">
      <xdr:nvSpPr>
        <xdr:cNvPr id="364" name="n_1aveValue【公営住宅】&#10;一人当たり面積">
          <a:extLst>
            <a:ext uri="{FF2B5EF4-FFF2-40B4-BE49-F238E27FC236}">
              <a16:creationId xmlns:a16="http://schemas.microsoft.com/office/drawing/2014/main" id="{00000000-0008-0000-0E00-00006C010000}"/>
            </a:ext>
          </a:extLst>
        </xdr:cNvPr>
        <xdr:cNvSpPr txBox="1"/>
      </xdr:nvSpPr>
      <xdr:spPr>
        <a:xfrm>
          <a:off x="9391727" y="14326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95277</xdr:rowOff>
    </xdr:from>
    <xdr:ext cx="469744" cy="259045"/>
    <xdr:sp macro="" textlink="">
      <xdr:nvSpPr>
        <xdr:cNvPr id="365" name="n_2aveValue【公営住宅】&#10;一人当たり面積">
          <a:extLst>
            <a:ext uri="{FF2B5EF4-FFF2-40B4-BE49-F238E27FC236}">
              <a16:creationId xmlns:a16="http://schemas.microsoft.com/office/drawing/2014/main" id="{00000000-0008-0000-0E00-00006D010000}"/>
            </a:ext>
          </a:extLst>
        </xdr:cNvPr>
        <xdr:cNvSpPr txBox="1"/>
      </xdr:nvSpPr>
      <xdr:spPr>
        <a:xfrm>
          <a:off x="8515427" y="1432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57284</xdr:rowOff>
    </xdr:from>
    <xdr:ext cx="469744" cy="259045"/>
    <xdr:sp macro="" textlink="">
      <xdr:nvSpPr>
        <xdr:cNvPr id="366" name="n_3aveValue【公営住宅】&#10;一人当たり面積">
          <a:extLst>
            <a:ext uri="{FF2B5EF4-FFF2-40B4-BE49-F238E27FC236}">
              <a16:creationId xmlns:a16="http://schemas.microsoft.com/office/drawing/2014/main" id="{00000000-0008-0000-0E00-00006E010000}"/>
            </a:ext>
          </a:extLst>
        </xdr:cNvPr>
        <xdr:cNvSpPr txBox="1"/>
      </xdr:nvSpPr>
      <xdr:spPr>
        <a:xfrm>
          <a:off x="7626427" y="14287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58061</xdr:rowOff>
    </xdr:from>
    <xdr:ext cx="469744" cy="259045"/>
    <xdr:sp macro="" textlink="">
      <xdr:nvSpPr>
        <xdr:cNvPr id="367" name="n_4aveValue【公営住宅】&#10;一人当たり面積">
          <a:extLst>
            <a:ext uri="{FF2B5EF4-FFF2-40B4-BE49-F238E27FC236}">
              <a16:creationId xmlns:a16="http://schemas.microsoft.com/office/drawing/2014/main" id="{00000000-0008-0000-0E00-00006F010000}"/>
            </a:ext>
          </a:extLst>
        </xdr:cNvPr>
        <xdr:cNvSpPr txBox="1"/>
      </xdr:nvSpPr>
      <xdr:spPr>
        <a:xfrm>
          <a:off x="6737427" y="14288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11310</xdr:rowOff>
    </xdr:from>
    <xdr:ext cx="469744" cy="259045"/>
    <xdr:sp macro="" textlink="">
      <xdr:nvSpPr>
        <xdr:cNvPr id="368" name="n_1mainValue【公営住宅】&#10;一人当たり面積">
          <a:extLst>
            <a:ext uri="{FF2B5EF4-FFF2-40B4-BE49-F238E27FC236}">
              <a16:creationId xmlns:a16="http://schemas.microsoft.com/office/drawing/2014/main" id="{00000000-0008-0000-0E00-000070010000}"/>
            </a:ext>
          </a:extLst>
        </xdr:cNvPr>
        <xdr:cNvSpPr txBox="1"/>
      </xdr:nvSpPr>
      <xdr:spPr>
        <a:xfrm>
          <a:off x="9391727" y="14756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12681</xdr:rowOff>
    </xdr:from>
    <xdr:ext cx="469744" cy="259045"/>
    <xdr:sp macro="" textlink="">
      <xdr:nvSpPr>
        <xdr:cNvPr id="369" name="n_2mainValue【公営住宅】&#10;一人当たり面積">
          <a:extLst>
            <a:ext uri="{FF2B5EF4-FFF2-40B4-BE49-F238E27FC236}">
              <a16:creationId xmlns:a16="http://schemas.microsoft.com/office/drawing/2014/main" id="{00000000-0008-0000-0E00-000071010000}"/>
            </a:ext>
          </a:extLst>
        </xdr:cNvPr>
        <xdr:cNvSpPr txBox="1"/>
      </xdr:nvSpPr>
      <xdr:spPr>
        <a:xfrm>
          <a:off x="8515427" y="14757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14327</xdr:rowOff>
    </xdr:from>
    <xdr:ext cx="469744" cy="259045"/>
    <xdr:sp macro="" textlink="">
      <xdr:nvSpPr>
        <xdr:cNvPr id="370" name="n_3mainValue【公営住宅】&#10;一人当たり面積">
          <a:extLst>
            <a:ext uri="{FF2B5EF4-FFF2-40B4-BE49-F238E27FC236}">
              <a16:creationId xmlns:a16="http://schemas.microsoft.com/office/drawing/2014/main" id="{00000000-0008-0000-0E00-000072010000}"/>
            </a:ext>
          </a:extLst>
        </xdr:cNvPr>
        <xdr:cNvSpPr txBox="1"/>
      </xdr:nvSpPr>
      <xdr:spPr>
        <a:xfrm>
          <a:off x="7626427" y="1475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18122</xdr:rowOff>
    </xdr:from>
    <xdr:ext cx="469744" cy="259045"/>
    <xdr:sp macro="" textlink="">
      <xdr:nvSpPr>
        <xdr:cNvPr id="371" name="n_4mainValue【公営住宅】&#10;一人当たり面積">
          <a:extLst>
            <a:ext uri="{FF2B5EF4-FFF2-40B4-BE49-F238E27FC236}">
              <a16:creationId xmlns:a16="http://schemas.microsoft.com/office/drawing/2014/main" id="{00000000-0008-0000-0E00-000073010000}"/>
            </a:ext>
          </a:extLst>
        </xdr:cNvPr>
        <xdr:cNvSpPr txBox="1"/>
      </xdr:nvSpPr>
      <xdr:spPr>
        <a:xfrm>
          <a:off x="6737427" y="1476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a:extLst>
            <a:ext uri="{FF2B5EF4-FFF2-40B4-BE49-F238E27FC236}">
              <a16:creationId xmlns:a16="http://schemas.microsoft.com/office/drawing/2014/main" id="{00000000-0008-0000-0E00-000074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a:extLst>
            <a:ext uri="{FF2B5EF4-FFF2-40B4-BE49-F238E27FC236}">
              <a16:creationId xmlns:a16="http://schemas.microsoft.com/office/drawing/2014/main" id="{00000000-0008-0000-0E00-000075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a:extLst>
            <a:ext uri="{FF2B5EF4-FFF2-40B4-BE49-F238E27FC236}">
              <a16:creationId xmlns:a16="http://schemas.microsoft.com/office/drawing/2014/main" id="{00000000-0008-0000-0E00-000076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a:extLst>
            <a:ext uri="{FF2B5EF4-FFF2-40B4-BE49-F238E27FC236}">
              <a16:creationId xmlns:a16="http://schemas.microsoft.com/office/drawing/2014/main" id="{00000000-0008-0000-0E00-000077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a:extLst>
            <a:ext uri="{FF2B5EF4-FFF2-40B4-BE49-F238E27FC236}">
              <a16:creationId xmlns:a16="http://schemas.microsoft.com/office/drawing/2014/main" id="{00000000-0008-0000-0E00-000078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a:extLst>
            <a:ext uri="{FF2B5EF4-FFF2-40B4-BE49-F238E27FC236}">
              <a16:creationId xmlns:a16="http://schemas.microsoft.com/office/drawing/2014/main" id="{00000000-0008-0000-0E00-000079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4" name="正方形/長方形 393">
          <a:extLst>
            <a:ext uri="{FF2B5EF4-FFF2-40B4-BE49-F238E27FC236}">
              <a16:creationId xmlns:a16="http://schemas.microsoft.com/office/drawing/2014/main" id="{00000000-0008-0000-0E00-00008A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5" name="正方形/長方形 394">
          <a:extLst>
            <a:ext uri="{FF2B5EF4-FFF2-40B4-BE49-F238E27FC236}">
              <a16:creationId xmlns:a16="http://schemas.microsoft.com/office/drawing/2014/main" id="{00000000-0008-0000-0E00-00008B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6" name="テキスト ボックス 395">
          <a:extLst>
            <a:ext uri="{FF2B5EF4-FFF2-40B4-BE49-F238E27FC236}">
              <a16:creationId xmlns:a16="http://schemas.microsoft.com/office/drawing/2014/main" id="{00000000-0008-0000-0E00-00008C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7" name="直線コネクタ 396">
          <a:extLst>
            <a:ext uri="{FF2B5EF4-FFF2-40B4-BE49-F238E27FC236}">
              <a16:creationId xmlns:a16="http://schemas.microsoft.com/office/drawing/2014/main" id="{00000000-0008-0000-0E00-00008D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8" name="テキスト ボックス 397">
          <a:extLst>
            <a:ext uri="{FF2B5EF4-FFF2-40B4-BE49-F238E27FC236}">
              <a16:creationId xmlns:a16="http://schemas.microsoft.com/office/drawing/2014/main" id="{00000000-0008-0000-0E00-00008E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9" name="直線コネクタ 398">
          <a:extLst>
            <a:ext uri="{FF2B5EF4-FFF2-40B4-BE49-F238E27FC236}">
              <a16:creationId xmlns:a16="http://schemas.microsoft.com/office/drawing/2014/main" id="{00000000-0008-0000-0E00-00008F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0" name="テキスト ボックス 399">
          <a:extLst>
            <a:ext uri="{FF2B5EF4-FFF2-40B4-BE49-F238E27FC236}">
              <a16:creationId xmlns:a16="http://schemas.microsoft.com/office/drawing/2014/main" id="{00000000-0008-0000-0E00-000090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1" name="直線コネクタ 400">
          <a:extLst>
            <a:ext uri="{FF2B5EF4-FFF2-40B4-BE49-F238E27FC236}">
              <a16:creationId xmlns:a16="http://schemas.microsoft.com/office/drawing/2014/main" id="{00000000-0008-0000-0E00-000091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2" name="テキスト ボックス 401">
          <a:extLst>
            <a:ext uri="{FF2B5EF4-FFF2-40B4-BE49-F238E27FC236}">
              <a16:creationId xmlns:a16="http://schemas.microsoft.com/office/drawing/2014/main" id="{00000000-0008-0000-0E00-000092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3" name="直線コネクタ 402">
          <a:extLst>
            <a:ext uri="{FF2B5EF4-FFF2-40B4-BE49-F238E27FC236}">
              <a16:creationId xmlns:a16="http://schemas.microsoft.com/office/drawing/2014/main" id="{00000000-0008-0000-0E00-000093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4" name="テキスト ボックス 403">
          <a:extLst>
            <a:ext uri="{FF2B5EF4-FFF2-40B4-BE49-F238E27FC236}">
              <a16:creationId xmlns:a16="http://schemas.microsoft.com/office/drawing/2014/main" id="{00000000-0008-0000-0E00-000094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5" name="直線コネクタ 404">
          <a:extLst>
            <a:ext uri="{FF2B5EF4-FFF2-40B4-BE49-F238E27FC236}">
              <a16:creationId xmlns:a16="http://schemas.microsoft.com/office/drawing/2014/main" id="{00000000-0008-0000-0E00-000095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6" name="テキスト ボックス 405">
          <a:extLst>
            <a:ext uri="{FF2B5EF4-FFF2-40B4-BE49-F238E27FC236}">
              <a16:creationId xmlns:a16="http://schemas.microsoft.com/office/drawing/2014/main" id="{00000000-0008-0000-0E00-000096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7" name="直線コネクタ 406">
          <a:extLst>
            <a:ext uri="{FF2B5EF4-FFF2-40B4-BE49-F238E27FC236}">
              <a16:creationId xmlns:a16="http://schemas.microsoft.com/office/drawing/2014/main" id="{00000000-0008-0000-0E00-000097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08" name="テキスト ボックス 407">
          <a:extLst>
            <a:ext uri="{FF2B5EF4-FFF2-40B4-BE49-F238E27FC236}">
              <a16:creationId xmlns:a16="http://schemas.microsoft.com/office/drawing/2014/main" id="{00000000-0008-0000-0E00-000098010000}"/>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9" name="直線コネクタ 408">
          <a:extLst>
            <a:ext uri="{FF2B5EF4-FFF2-40B4-BE49-F238E27FC236}">
              <a16:creationId xmlns:a16="http://schemas.microsoft.com/office/drawing/2014/main" id="{00000000-0008-0000-0E00-000099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0" name="【認定こども園・幼稚園・保育所】&#10;有形固定資産減価償却率グラフ枠">
          <a:extLst>
            <a:ext uri="{FF2B5EF4-FFF2-40B4-BE49-F238E27FC236}">
              <a16:creationId xmlns:a16="http://schemas.microsoft.com/office/drawing/2014/main" id="{00000000-0008-0000-0E00-00009A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11" name="直線コネクタ 410">
          <a:extLst>
            <a:ext uri="{FF2B5EF4-FFF2-40B4-BE49-F238E27FC236}">
              <a16:creationId xmlns:a16="http://schemas.microsoft.com/office/drawing/2014/main" id="{00000000-0008-0000-0E00-00009B010000}"/>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12" name="【認定こども園・幼稚園・保育所】&#10;有形固定資産減価償却率最小値テキスト">
          <a:extLst>
            <a:ext uri="{FF2B5EF4-FFF2-40B4-BE49-F238E27FC236}">
              <a16:creationId xmlns:a16="http://schemas.microsoft.com/office/drawing/2014/main" id="{00000000-0008-0000-0E00-00009C010000}"/>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13" name="直線コネクタ 412">
          <a:extLst>
            <a:ext uri="{FF2B5EF4-FFF2-40B4-BE49-F238E27FC236}">
              <a16:creationId xmlns:a16="http://schemas.microsoft.com/office/drawing/2014/main" id="{00000000-0008-0000-0E00-00009D010000}"/>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14" name="【認定こども園・幼稚園・保育所】&#10;有形固定資産減価償却率最大値テキスト">
          <a:extLst>
            <a:ext uri="{FF2B5EF4-FFF2-40B4-BE49-F238E27FC236}">
              <a16:creationId xmlns:a16="http://schemas.microsoft.com/office/drawing/2014/main" id="{00000000-0008-0000-0E00-00009E010000}"/>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15" name="直線コネクタ 414">
          <a:extLst>
            <a:ext uri="{FF2B5EF4-FFF2-40B4-BE49-F238E27FC236}">
              <a16:creationId xmlns:a16="http://schemas.microsoft.com/office/drawing/2014/main" id="{00000000-0008-0000-0E00-00009F010000}"/>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129557</xdr:rowOff>
    </xdr:from>
    <xdr:ext cx="405111" cy="259045"/>
    <xdr:sp macro="" textlink="">
      <xdr:nvSpPr>
        <xdr:cNvPr id="416" name="【認定こども園・幼稚園・保育所】&#10;有形固定資産減価償却率平均値テキスト">
          <a:extLst>
            <a:ext uri="{FF2B5EF4-FFF2-40B4-BE49-F238E27FC236}">
              <a16:creationId xmlns:a16="http://schemas.microsoft.com/office/drawing/2014/main" id="{00000000-0008-0000-0E00-0000A0010000}"/>
            </a:ext>
          </a:extLst>
        </xdr:cNvPr>
        <xdr:cNvSpPr txBox="1"/>
      </xdr:nvSpPr>
      <xdr:spPr>
        <a:xfrm>
          <a:off x="16357600" y="6130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106680</xdr:rowOff>
    </xdr:from>
    <xdr:to>
      <xdr:col>85</xdr:col>
      <xdr:colOff>177800</xdr:colOff>
      <xdr:row>37</xdr:row>
      <xdr:rowOff>36830</xdr:rowOff>
    </xdr:to>
    <xdr:sp macro="" textlink="">
      <xdr:nvSpPr>
        <xdr:cNvPr id="417" name="フローチャート: 判断 416">
          <a:extLst>
            <a:ext uri="{FF2B5EF4-FFF2-40B4-BE49-F238E27FC236}">
              <a16:creationId xmlns:a16="http://schemas.microsoft.com/office/drawing/2014/main" id="{00000000-0008-0000-0E00-0000A1010000}"/>
            </a:ext>
          </a:extLst>
        </xdr:cNvPr>
        <xdr:cNvSpPr/>
      </xdr:nvSpPr>
      <xdr:spPr>
        <a:xfrm>
          <a:off x="162687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96520</xdr:rowOff>
    </xdr:from>
    <xdr:to>
      <xdr:col>81</xdr:col>
      <xdr:colOff>101600</xdr:colOff>
      <xdr:row>37</xdr:row>
      <xdr:rowOff>26670</xdr:rowOff>
    </xdr:to>
    <xdr:sp macro="" textlink="">
      <xdr:nvSpPr>
        <xdr:cNvPr id="418" name="フローチャート: 判断 417">
          <a:extLst>
            <a:ext uri="{FF2B5EF4-FFF2-40B4-BE49-F238E27FC236}">
              <a16:creationId xmlns:a16="http://schemas.microsoft.com/office/drawing/2014/main" id="{00000000-0008-0000-0E00-0000A2010000}"/>
            </a:ext>
          </a:extLst>
        </xdr:cNvPr>
        <xdr:cNvSpPr/>
      </xdr:nvSpPr>
      <xdr:spPr>
        <a:xfrm>
          <a:off x="15430500" y="626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91440</xdr:rowOff>
    </xdr:from>
    <xdr:to>
      <xdr:col>76</xdr:col>
      <xdr:colOff>165100</xdr:colOff>
      <xdr:row>37</xdr:row>
      <xdr:rowOff>21590</xdr:rowOff>
    </xdr:to>
    <xdr:sp macro="" textlink="">
      <xdr:nvSpPr>
        <xdr:cNvPr id="419" name="フローチャート: 判断 418">
          <a:extLst>
            <a:ext uri="{FF2B5EF4-FFF2-40B4-BE49-F238E27FC236}">
              <a16:creationId xmlns:a16="http://schemas.microsoft.com/office/drawing/2014/main" id="{00000000-0008-0000-0E00-0000A3010000}"/>
            </a:ext>
          </a:extLst>
        </xdr:cNvPr>
        <xdr:cNvSpPr/>
      </xdr:nvSpPr>
      <xdr:spPr>
        <a:xfrm>
          <a:off x="145415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140970</xdr:rowOff>
    </xdr:from>
    <xdr:to>
      <xdr:col>72</xdr:col>
      <xdr:colOff>38100</xdr:colOff>
      <xdr:row>37</xdr:row>
      <xdr:rowOff>71120</xdr:rowOff>
    </xdr:to>
    <xdr:sp macro="" textlink="">
      <xdr:nvSpPr>
        <xdr:cNvPr id="420" name="フローチャート: 判断 419">
          <a:extLst>
            <a:ext uri="{FF2B5EF4-FFF2-40B4-BE49-F238E27FC236}">
              <a16:creationId xmlns:a16="http://schemas.microsoft.com/office/drawing/2014/main" id="{00000000-0008-0000-0E00-0000A4010000}"/>
            </a:ext>
          </a:extLst>
        </xdr:cNvPr>
        <xdr:cNvSpPr/>
      </xdr:nvSpPr>
      <xdr:spPr>
        <a:xfrm>
          <a:off x="13652500" y="6313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1270</xdr:rowOff>
    </xdr:from>
    <xdr:to>
      <xdr:col>67</xdr:col>
      <xdr:colOff>101600</xdr:colOff>
      <xdr:row>37</xdr:row>
      <xdr:rowOff>102870</xdr:rowOff>
    </xdr:to>
    <xdr:sp macro="" textlink="">
      <xdr:nvSpPr>
        <xdr:cNvPr id="421" name="フローチャート: 判断 420">
          <a:extLst>
            <a:ext uri="{FF2B5EF4-FFF2-40B4-BE49-F238E27FC236}">
              <a16:creationId xmlns:a16="http://schemas.microsoft.com/office/drawing/2014/main" id="{00000000-0008-0000-0E00-0000A5010000}"/>
            </a:ext>
          </a:extLst>
        </xdr:cNvPr>
        <xdr:cNvSpPr/>
      </xdr:nvSpPr>
      <xdr:spPr>
        <a:xfrm>
          <a:off x="12763500" y="634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00000000-0008-0000-0E00-0000A6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00000000-0008-0000-0E00-0000A7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00000000-0008-0000-0E00-0000A8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00000000-0008-0000-0E00-0000A9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00000000-0008-0000-0E00-0000AA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76200</xdr:rowOff>
    </xdr:from>
    <xdr:to>
      <xdr:col>85</xdr:col>
      <xdr:colOff>177800</xdr:colOff>
      <xdr:row>40</xdr:row>
      <xdr:rowOff>6350</xdr:rowOff>
    </xdr:to>
    <xdr:sp macro="" textlink="">
      <xdr:nvSpPr>
        <xdr:cNvPr id="427" name="楕円 426">
          <a:extLst>
            <a:ext uri="{FF2B5EF4-FFF2-40B4-BE49-F238E27FC236}">
              <a16:creationId xmlns:a16="http://schemas.microsoft.com/office/drawing/2014/main" id="{00000000-0008-0000-0E00-0000AB010000}"/>
            </a:ext>
          </a:extLst>
        </xdr:cNvPr>
        <xdr:cNvSpPr/>
      </xdr:nvSpPr>
      <xdr:spPr>
        <a:xfrm>
          <a:off x="16268700" y="676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54627</xdr:rowOff>
    </xdr:from>
    <xdr:ext cx="405111" cy="259045"/>
    <xdr:sp macro="" textlink="">
      <xdr:nvSpPr>
        <xdr:cNvPr id="428" name="【認定こども園・幼稚園・保育所】&#10;有形固定資産減価償却率該当値テキスト">
          <a:extLst>
            <a:ext uri="{FF2B5EF4-FFF2-40B4-BE49-F238E27FC236}">
              <a16:creationId xmlns:a16="http://schemas.microsoft.com/office/drawing/2014/main" id="{00000000-0008-0000-0E00-0000AC010000}"/>
            </a:ext>
          </a:extLst>
        </xdr:cNvPr>
        <xdr:cNvSpPr txBox="1"/>
      </xdr:nvSpPr>
      <xdr:spPr>
        <a:xfrm>
          <a:off x="16357600" y="674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22860</xdr:rowOff>
    </xdr:from>
    <xdr:to>
      <xdr:col>81</xdr:col>
      <xdr:colOff>101600</xdr:colOff>
      <xdr:row>39</xdr:row>
      <xdr:rowOff>124460</xdr:rowOff>
    </xdr:to>
    <xdr:sp macro="" textlink="">
      <xdr:nvSpPr>
        <xdr:cNvPr id="429" name="楕円 428">
          <a:extLst>
            <a:ext uri="{FF2B5EF4-FFF2-40B4-BE49-F238E27FC236}">
              <a16:creationId xmlns:a16="http://schemas.microsoft.com/office/drawing/2014/main" id="{00000000-0008-0000-0E00-0000AD010000}"/>
            </a:ext>
          </a:extLst>
        </xdr:cNvPr>
        <xdr:cNvSpPr/>
      </xdr:nvSpPr>
      <xdr:spPr>
        <a:xfrm>
          <a:off x="15430500" y="670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73660</xdr:rowOff>
    </xdr:from>
    <xdr:to>
      <xdr:col>85</xdr:col>
      <xdr:colOff>127000</xdr:colOff>
      <xdr:row>39</xdr:row>
      <xdr:rowOff>127000</xdr:rowOff>
    </xdr:to>
    <xdr:cxnSp macro="">
      <xdr:nvCxnSpPr>
        <xdr:cNvPr id="430" name="直線コネクタ 429">
          <a:extLst>
            <a:ext uri="{FF2B5EF4-FFF2-40B4-BE49-F238E27FC236}">
              <a16:creationId xmlns:a16="http://schemas.microsoft.com/office/drawing/2014/main" id="{00000000-0008-0000-0E00-0000AE010000}"/>
            </a:ext>
          </a:extLst>
        </xdr:cNvPr>
        <xdr:cNvCxnSpPr/>
      </xdr:nvCxnSpPr>
      <xdr:spPr>
        <a:xfrm>
          <a:off x="15481300" y="676021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135890</xdr:rowOff>
    </xdr:from>
    <xdr:to>
      <xdr:col>76</xdr:col>
      <xdr:colOff>165100</xdr:colOff>
      <xdr:row>39</xdr:row>
      <xdr:rowOff>66040</xdr:rowOff>
    </xdr:to>
    <xdr:sp macro="" textlink="">
      <xdr:nvSpPr>
        <xdr:cNvPr id="431" name="楕円 430">
          <a:extLst>
            <a:ext uri="{FF2B5EF4-FFF2-40B4-BE49-F238E27FC236}">
              <a16:creationId xmlns:a16="http://schemas.microsoft.com/office/drawing/2014/main" id="{00000000-0008-0000-0E00-0000AF010000}"/>
            </a:ext>
          </a:extLst>
        </xdr:cNvPr>
        <xdr:cNvSpPr/>
      </xdr:nvSpPr>
      <xdr:spPr>
        <a:xfrm>
          <a:off x="14541500" y="66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15240</xdr:rowOff>
    </xdr:from>
    <xdr:to>
      <xdr:col>81</xdr:col>
      <xdr:colOff>50800</xdr:colOff>
      <xdr:row>39</xdr:row>
      <xdr:rowOff>73660</xdr:rowOff>
    </xdr:to>
    <xdr:cxnSp macro="">
      <xdr:nvCxnSpPr>
        <xdr:cNvPr id="432" name="直線コネクタ 431">
          <a:extLst>
            <a:ext uri="{FF2B5EF4-FFF2-40B4-BE49-F238E27FC236}">
              <a16:creationId xmlns:a16="http://schemas.microsoft.com/office/drawing/2014/main" id="{00000000-0008-0000-0E00-0000B0010000}"/>
            </a:ext>
          </a:extLst>
        </xdr:cNvPr>
        <xdr:cNvCxnSpPr/>
      </xdr:nvCxnSpPr>
      <xdr:spPr>
        <a:xfrm>
          <a:off x="14592300" y="6701790"/>
          <a:ext cx="889000" cy="5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77470</xdr:rowOff>
    </xdr:from>
    <xdr:to>
      <xdr:col>72</xdr:col>
      <xdr:colOff>38100</xdr:colOff>
      <xdr:row>39</xdr:row>
      <xdr:rowOff>7620</xdr:rowOff>
    </xdr:to>
    <xdr:sp macro="" textlink="">
      <xdr:nvSpPr>
        <xdr:cNvPr id="433" name="楕円 432">
          <a:extLst>
            <a:ext uri="{FF2B5EF4-FFF2-40B4-BE49-F238E27FC236}">
              <a16:creationId xmlns:a16="http://schemas.microsoft.com/office/drawing/2014/main" id="{00000000-0008-0000-0E00-0000B1010000}"/>
            </a:ext>
          </a:extLst>
        </xdr:cNvPr>
        <xdr:cNvSpPr/>
      </xdr:nvSpPr>
      <xdr:spPr>
        <a:xfrm>
          <a:off x="13652500" y="659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128270</xdr:rowOff>
    </xdr:from>
    <xdr:to>
      <xdr:col>76</xdr:col>
      <xdr:colOff>114300</xdr:colOff>
      <xdr:row>39</xdr:row>
      <xdr:rowOff>15240</xdr:rowOff>
    </xdr:to>
    <xdr:cxnSp macro="">
      <xdr:nvCxnSpPr>
        <xdr:cNvPr id="434" name="直線コネクタ 433">
          <a:extLst>
            <a:ext uri="{FF2B5EF4-FFF2-40B4-BE49-F238E27FC236}">
              <a16:creationId xmlns:a16="http://schemas.microsoft.com/office/drawing/2014/main" id="{00000000-0008-0000-0E00-0000B2010000}"/>
            </a:ext>
          </a:extLst>
        </xdr:cNvPr>
        <xdr:cNvCxnSpPr/>
      </xdr:nvCxnSpPr>
      <xdr:spPr>
        <a:xfrm>
          <a:off x="13703300" y="6643370"/>
          <a:ext cx="889000" cy="5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22860</xdr:rowOff>
    </xdr:from>
    <xdr:to>
      <xdr:col>67</xdr:col>
      <xdr:colOff>101600</xdr:colOff>
      <xdr:row>38</xdr:row>
      <xdr:rowOff>124460</xdr:rowOff>
    </xdr:to>
    <xdr:sp macro="" textlink="">
      <xdr:nvSpPr>
        <xdr:cNvPr id="435" name="楕円 434">
          <a:extLst>
            <a:ext uri="{FF2B5EF4-FFF2-40B4-BE49-F238E27FC236}">
              <a16:creationId xmlns:a16="http://schemas.microsoft.com/office/drawing/2014/main" id="{00000000-0008-0000-0E00-0000B3010000}"/>
            </a:ext>
          </a:extLst>
        </xdr:cNvPr>
        <xdr:cNvSpPr/>
      </xdr:nvSpPr>
      <xdr:spPr>
        <a:xfrm>
          <a:off x="127635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73660</xdr:rowOff>
    </xdr:from>
    <xdr:to>
      <xdr:col>71</xdr:col>
      <xdr:colOff>177800</xdr:colOff>
      <xdr:row>38</xdr:row>
      <xdr:rowOff>128270</xdr:rowOff>
    </xdr:to>
    <xdr:cxnSp macro="">
      <xdr:nvCxnSpPr>
        <xdr:cNvPr id="436" name="直線コネクタ 435">
          <a:extLst>
            <a:ext uri="{FF2B5EF4-FFF2-40B4-BE49-F238E27FC236}">
              <a16:creationId xmlns:a16="http://schemas.microsoft.com/office/drawing/2014/main" id="{00000000-0008-0000-0E00-0000B4010000}"/>
            </a:ext>
          </a:extLst>
        </xdr:cNvPr>
        <xdr:cNvCxnSpPr/>
      </xdr:nvCxnSpPr>
      <xdr:spPr>
        <a:xfrm>
          <a:off x="12814300" y="6588760"/>
          <a:ext cx="889000" cy="5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43197</xdr:rowOff>
    </xdr:from>
    <xdr:ext cx="405111" cy="259045"/>
    <xdr:sp macro="" textlink="">
      <xdr:nvSpPr>
        <xdr:cNvPr id="437" name="n_1aveValue【認定こども園・幼稚園・保育所】&#10;有形固定資産減価償却率">
          <a:extLst>
            <a:ext uri="{FF2B5EF4-FFF2-40B4-BE49-F238E27FC236}">
              <a16:creationId xmlns:a16="http://schemas.microsoft.com/office/drawing/2014/main" id="{00000000-0008-0000-0E00-0000B5010000}"/>
            </a:ext>
          </a:extLst>
        </xdr:cNvPr>
        <xdr:cNvSpPr txBox="1"/>
      </xdr:nvSpPr>
      <xdr:spPr>
        <a:xfrm>
          <a:off x="15266044" y="6043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38117</xdr:rowOff>
    </xdr:from>
    <xdr:ext cx="405111" cy="259045"/>
    <xdr:sp macro="" textlink="">
      <xdr:nvSpPr>
        <xdr:cNvPr id="438" name="n_2aveValue【認定こども園・幼稚園・保育所】&#10;有形固定資産減価償却率">
          <a:extLst>
            <a:ext uri="{FF2B5EF4-FFF2-40B4-BE49-F238E27FC236}">
              <a16:creationId xmlns:a16="http://schemas.microsoft.com/office/drawing/2014/main" id="{00000000-0008-0000-0E00-0000B6010000}"/>
            </a:ext>
          </a:extLst>
        </xdr:cNvPr>
        <xdr:cNvSpPr txBox="1"/>
      </xdr:nvSpPr>
      <xdr:spPr>
        <a:xfrm>
          <a:off x="14389744" y="6038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87647</xdr:rowOff>
    </xdr:from>
    <xdr:ext cx="405111" cy="259045"/>
    <xdr:sp macro="" textlink="">
      <xdr:nvSpPr>
        <xdr:cNvPr id="439" name="n_3aveValue【認定こども園・幼稚園・保育所】&#10;有形固定資産減価償却率">
          <a:extLst>
            <a:ext uri="{FF2B5EF4-FFF2-40B4-BE49-F238E27FC236}">
              <a16:creationId xmlns:a16="http://schemas.microsoft.com/office/drawing/2014/main" id="{00000000-0008-0000-0E00-0000B7010000}"/>
            </a:ext>
          </a:extLst>
        </xdr:cNvPr>
        <xdr:cNvSpPr txBox="1"/>
      </xdr:nvSpPr>
      <xdr:spPr>
        <a:xfrm>
          <a:off x="13500744" y="6088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119397</xdr:rowOff>
    </xdr:from>
    <xdr:ext cx="405111" cy="259045"/>
    <xdr:sp macro="" textlink="">
      <xdr:nvSpPr>
        <xdr:cNvPr id="440" name="n_4aveValue【認定こども園・幼稚園・保育所】&#10;有形固定資産減価償却率">
          <a:extLst>
            <a:ext uri="{FF2B5EF4-FFF2-40B4-BE49-F238E27FC236}">
              <a16:creationId xmlns:a16="http://schemas.microsoft.com/office/drawing/2014/main" id="{00000000-0008-0000-0E00-0000B8010000}"/>
            </a:ext>
          </a:extLst>
        </xdr:cNvPr>
        <xdr:cNvSpPr txBox="1"/>
      </xdr:nvSpPr>
      <xdr:spPr>
        <a:xfrm>
          <a:off x="12611744" y="6120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115587</xdr:rowOff>
    </xdr:from>
    <xdr:ext cx="405111" cy="259045"/>
    <xdr:sp macro="" textlink="">
      <xdr:nvSpPr>
        <xdr:cNvPr id="441" name="n_1mainValue【認定こども園・幼稚園・保育所】&#10;有形固定資産減価償却率">
          <a:extLst>
            <a:ext uri="{FF2B5EF4-FFF2-40B4-BE49-F238E27FC236}">
              <a16:creationId xmlns:a16="http://schemas.microsoft.com/office/drawing/2014/main" id="{00000000-0008-0000-0E00-0000B9010000}"/>
            </a:ext>
          </a:extLst>
        </xdr:cNvPr>
        <xdr:cNvSpPr txBox="1"/>
      </xdr:nvSpPr>
      <xdr:spPr>
        <a:xfrm>
          <a:off x="15266044" y="6802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57167</xdr:rowOff>
    </xdr:from>
    <xdr:ext cx="405111" cy="259045"/>
    <xdr:sp macro="" textlink="">
      <xdr:nvSpPr>
        <xdr:cNvPr id="442" name="n_2mainValue【認定こども園・幼稚園・保育所】&#10;有形固定資産減価償却率">
          <a:extLst>
            <a:ext uri="{FF2B5EF4-FFF2-40B4-BE49-F238E27FC236}">
              <a16:creationId xmlns:a16="http://schemas.microsoft.com/office/drawing/2014/main" id="{00000000-0008-0000-0E00-0000BA010000}"/>
            </a:ext>
          </a:extLst>
        </xdr:cNvPr>
        <xdr:cNvSpPr txBox="1"/>
      </xdr:nvSpPr>
      <xdr:spPr>
        <a:xfrm>
          <a:off x="14389744" y="674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170197</xdr:rowOff>
    </xdr:from>
    <xdr:ext cx="405111" cy="259045"/>
    <xdr:sp macro="" textlink="">
      <xdr:nvSpPr>
        <xdr:cNvPr id="443" name="n_3mainValue【認定こども園・幼稚園・保育所】&#10;有形固定資産減価償却率">
          <a:extLst>
            <a:ext uri="{FF2B5EF4-FFF2-40B4-BE49-F238E27FC236}">
              <a16:creationId xmlns:a16="http://schemas.microsoft.com/office/drawing/2014/main" id="{00000000-0008-0000-0E00-0000BB010000}"/>
            </a:ext>
          </a:extLst>
        </xdr:cNvPr>
        <xdr:cNvSpPr txBox="1"/>
      </xdr:nvSpPr>
      <xdr:spPr>
        <a:xfrm>
          <a:off x="13500744" y="6685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115587</xdr:rowOff>
    </xdr:from>
    <xdr:ext cx="405111" cy="259045"/>
    <xdr:sp macro="" textlink="">
      <xdr:nvSpPr>
        <xdr:cNvPr id="444" name="n_4mainValue【認定こども園・幼稚園・保育所】&#10;有形固定資産減価償却率">
          <a:extLst>
            <a:ext uri="{FF2B5EF4-FFF2-40B4-BE49-F238E27FC236}">
              <a16:creationId xmlns:a16="http://schemas.microsoft.com/office/drawing/2014/main" id="{00000000-0008-0000-0E00-0000BC010000}"/>
            </a:ext>
          </a:extLst>
        </xdr:cNvPr>
        <xdr:cNvSpPr txBox="1"/>
      </xdr:nvSpPr>
      <xdr:spPr>
        <a:xfrm>
          <a:off x="12611744" y="6630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5" name="正方形/長方形 444">
          <a:extLst>
            <a:ext uri="{FF2B5EF4-FFF2-40B4-BE49-F238E27FC236}">
              <a16:creationId xmlns:a16="http://schemas.microsoft.com/office/drawing/2014/main" id="{00000000-0008-0000-0E00-0000BD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6" name="正方形/長方形 445">
          <a:extLst>
            <a:ext uri="{FF2B5EF4-FFF2-40B4-BE49-F238E27FC236}">
              <a16:creationId xmlns:a16="http://schemas.microsoft.com/office/drawing/2014/main" id="{00000000-0008-0000-0E00-0000BE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7" name="正方形/長方形 446">
          <a:extLst>
            <a:ext uri="{FF2B5EF4-FFF2-40B4-BE49-F238E27FC236}">
              <a16:creationId xmlns:a16="http://schemas.microsoft.com/office/drawing/2014/main" id="{00000000-0008-0000-0E00-0000BF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8" name="正方形/長方形 447">
          <a:extLst>
            <a:ext uri="{FF2B5EF4-FFF2-40B4-BE49-F238E27FC236}">
              <a16:creationId xmlns:a16="http://schemas.microsoft.com/office/drawing/2014/main" id="{00000000-0008-0000-0E00-0000C0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9" name="正方形/長方形 448">
          <a:extLst>
            <a:ext uri="{FF2B5EF4-FFF2-40B4-BE49-F238E27FC236}">
              <a16:creationId xmlns:a16="http://schemas.microsoft.com/office/drawing/2014/main" id="{00000000-0008-0000-0E00-0000C1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0" name="正方形/長方形 449">
          <a:extLst>
            <a:ext uri="{FF2B5EF4-FFF2-40B4-BE49-F238E27FC236}">
              <a16:creationId xmlns:a16="http://schemas.microsoft.com/office/drawing/2014/main" id="{00000000-0008-0000-0E00-0000C2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1" name="正方形/長方形 450">
          <a:extLst>
            <a:ext uri="{FF2B5EF4-FFF2-40B4-BE49-F238E27FC236}">
              <a16:creationId xmlns:a16="http://schemas.microsoft.com/office/drawing/2014/main" id="{00000000-0008-0000-0E00-0000C3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2" name="正方形/長方形 451">
          <a:extLst>
            <a:ext uri="{FF2B5EF4-FFF2-40B4-BE49-F238E27FC236}">
              <a16:creationId xmlns:a16="http://schemas.microsoft.com/office/drawing/2014/main" id="{00000000-0008-0000-0E00-0000C4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3" name="テキスト ボックス 452">
          <a:extLst>
            <a:ext uri="{FF2B5EF4-FFF2-40B4-BE49-F238E27FC236}">
              <a16:creationId xmlns:a16="http://schemas.microsoft.com/office/drawing/2014/main" id="{00000000-0008-0000-0E00-0000C5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4" name="直線コネクタ 453">
          <a:extLst>
            <a:ext uri="{FF2B5EF4-FFF2-40B4-BE49-F238E27FC236}">
              <a16:creationId xmlns:a16="http://schemas.microsoft.com/office/drawing/2014/main" id="{00000000-0008-0000-0E00-0000C6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5" name="直線コネクタ 454">
          <a:extLst>
            <a:ext uri="{FF2B5EF4-FFF2-40B4-BE49-F238E27FC236}">
              <a16:creationId xmlns:a16="http://schemas.microsoft.com/office/drawing/2014/main" id="{00000000-0008-0000-0E00-0000C7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6" name="テキスト ボックス 455">
          <a:extLst>
            <a:ext uri="{FF2B5EF4-FFF2-40B4-BE49-F238E27FC236}">
              <a16:creationId xmlns:a16="http://schemas.microsoft.com/office/drawing/2014/main" id="{00000000-0008-0000-0E00-0000C8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7" name="直線コネクタ 456">
          <a:extLst>
            <a:ext uri="{FF2B5EF4-FFF2-40B4-BE49-F238E27FC236}">
              <a16:creationId xmlns:a16="http://schemas.microsoft.com/office/drawing/2014/main" id="{00000000-0008-0000-0E00-0000C9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58" name="テキスト ボックス 457">
          <a:extLst>
            <a:ext uri="{FF2B5EF4-FFF2-40B4-BE49-F238E27FC236}">
              <a16:creationId xmlns:a16="http://schemas.microsoft.com/office/drawing/2014/main" id="{00000000-0008-0000-0E00-0000CA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9" name="直線コネクタ 458">
          <a:extLst>
            <a:ext uri="{FF2B5EF4-FFF2-40B4-BE49-F238E27FC236}">
              <a16:creationId xmlns:a16="http://schemas.microsoft.com/office/drawing/2014/main" id="{00000000-0008-0000-0E00-0000CB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0" name="テキスト ボックス 459">
          <a:extLst>
            <a:ext uri="{FF2B5EF4-FFF2-40B4-BE49-F238E27FC236}">
              <a16:creationId xmlns:a16="http://schemas.microsoft.com/office/drawing/2014/main" id="{00000000-0008-0000-0E00-0000CC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1" name="直線コネクタ 460">
          <a:extLst>
            <a:ext uri="{FF2B5EF4-FFF2-40B4-BE49-F238E27FC236}">
              <a16:creationId xmlns:a16="http://schemas.microsoft.com/office/drawing/2014/main" id="{00000000-0008-0000-0E00-0000CD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2" name="テキスト ボックス 461">
          <a:extLst>
            <a:ext uri="{FF2B5EF4-FFF2-40B4-BE49-F238E27FC236}">
              <a16:creationId xmlns:a16="http://schemas.microsoft.com/office/drawing/2014/main" id="{00000000-0008-0000-0E00-0000CE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3" name="直線コネクタ 462">
          <a:extLst>
            <a:ext uri="{FF2B5EF4-FFF2-40B4-BE49-F238E27FC236}">
              <a16:creationId xmlns:a16="http://schemas.microsoft.com/office/drawing/2014/main" id="{00000000-0008-0000-0E00-0000CF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4" name="テキスト ボックス 463">
          <a:extLst>
            <a:ext uri="{FF2B5EF4-FFF2-40B4-BE49-F238E27FC236}">
              <a16:creationId xmlns:a16="http://schemas.microsoft.com/office/drawing/2014/main" id="{00000000-0008-0000-0E00-0000D0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5" name="直線コネクタ 464">
          <a:extLst>
            <a:ext uri="{FF2B5EF4-FFF2-40B4-BE49-F238E27FC236}">
              <a16:creationId xmlns:a16="http://schemas.microsoft.com/office/drawing/2014/main" id="{00000000-0008-0000-0E00-0000D1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6" name="テキスト ボックス 465">
          <a:extLst>
            <a:ext uri="{FF2B5EF4-FFF2-40B4-BE49-F238E27FC236}">
              <a16:creationId xmlns:a16="http://schemas.microsoft.com/office/drawing/2014/main" id="{00000000-0008-0000-0E00-0000D2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7" name="【認定こども園・幼稚園・保育所】&#10;一人当たり面積グラフ枠">
          <a:extLst>
            <a:ext uri="{FF2B5EF4-FFF2-40B4-BE49-F238E27FC236}">
              <a16:creationId xmlns:a16="http://schemas.microsoft.com/office/drawing/2014/main" id="{00000000-0008-0000-0E00-0000D3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144018</xdr:rowOff>
    </xdr:from>
    <xdr:to>
      <xdr:col>116</xdr:col>
      <xdr:colOff>62864</xdr:colOff>
      <xdr:row>41</xdr:row>
      <xdr:rowOff>166116</xdr:rowOff>
    </xdr:to>
    <xdr:cxnSp macro="">
      <xdr:nvCxnSpPr>
        <xdr:cNvPr id="468" name="直線コネクタ 467">
          <a:extLst>
            <a:ext uri="{FF2B5EF4-FFF2-40B4-BE49-F238E27FC236}">
              <a16:creationId xmlns:a16="http://schemas.microsoft.com/office/drawing/2014/main" id="{00000000-0008-0000-0E00-0000D4010000}"/>
            </a:ext>
          </a:extLst>
        </xdr:cNvPr>
        <xdr:cNvCxnSpPr/>
      </xdr:nvCxnSpPr>
      <xdr:spPr>
        <a:xfrm flipV="1">
          <a:off x="22160864" y="5973318"/>
          <a:ext cx="0" cy="1222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169943</xdr:rowOff>
    </xdr:from>
    <xdr:ext cx="469744" cy="259045"/>
    <xdr:sp macro="" textlink="">
      <xdr:nvSpPr>
        <xdr:cNvPr id="469" name="【認定こども園・幼稚園・保育所】&#10;一人当たり面積最小値テキスト">
          <a:extLst>
            <a:ext uri="{FF2B5EF4-FFF2-40B4-BE49-F238E27FC236}">
              <a16:creationId xmlns:a16="http://schemas.microsoft.com/office/drawing/2014/main" id="{00000000-0008-0000-0E00-0000D5010000}"/>
            </a:ext>
          </a:extLst>
        </xdr:cNvPr>
        <xdr:cNvSpPr txBox="1"/>
      </xdr:nvSpPr>
      <xdr:spPr>
        <a:xfrm>
          <a:off x="22199600" y="719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166116</xdr:rowOff>
    </xdr:from>
    <xdr:to>
      <xdr:col>116</xdr:col>
      <xdr:colOff>152400</xdr:colOff>
      <xdr:row>41</xdr:row>
      <xdr:rowOff>166116</xdr:rowOff>
    </xdr:to>
    <xdr:cxnSp macro="">
      <xdr:nvCxnSpPr>
        <xdr:cNvPr id="470" name="直線コネクタ 469">
          <a:extLst>
            <a:ext uri="{FF2B5EF4-FFF2-40B4-BE49-F238E27FC236}">
              <a16:creationId xmlns:a16="http://schemas.microsoft.com/office/drawing/2014/main" id="{00000000-0008-0000-0E00-0000D6010000}"/>
            </a:ext>
          </a:extLst>
        </xdr:cNvPr>
        <xdr:cNvCxnSpPr/>
      </xdr:nvCxnSpPr>
      <xdr:spPr>
        <a:xfrm>
          <a:off x="22072600" y="7195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90695</xdr:rowOff>
    </xdr:from>
    <xdr:ext cx="469744" cy="259045"/>
    <xdr:sp macro="" textlink="">
      <xdr:nvSpPr>
        <xdr:cNvPr id="471" name="【認定こども園・幼稚園・保育所】&#10;一人当たり面積最大値テキスト">
          <a:extLst>
            <a:ext uri="{FF2B5EF4-FFF2-40B4-BE49-F238E27FC236}">
              <a16:creationId xmlns:a16="http://schemas.microsoft.com/office/drawing/2014/main" id="{00000000-0008-0000-0E00-0000D7010000}"/>
            </a:ext>
          </a:extLst>
        </xdr:cNvPr>
        <xdr:cNvSpPr txBox="1"/>
      </xdr:nvSpPr>
      <xdr:spPr>
        <a:xfrm>
          <a:off x="22199600" y="5748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144018</xdr:rowOff>
    </xdr:from>
    <xdr:to>
      <xdr:col>116</xdr:col>
      <xdr:colOff>152400</xdr:colOff>
      <xdr:row>34</xdr:row>
      <xdr:rowOff>144018</xdr:rowOff>
    </xdr:to>
    <xdr:cxnSp macro="">
      <xdr:nvCxnSpPr>
        <xdr:cNvPr id="472" name="直線コネクタ 471">
          <a:extLst>
            <a:ext uri="{FF2B5EF4-FFF2-40B4-BE49-F238E27FC236}">
              <a16:creationId xmlns:a16="http://schemas.microsoft.com/office/drawing/2014/main" id="{00000000-0008-0000-0E00-0000D8010000}"/>
            </a:ext>
          </a:extLst>
        </xdr:cNvPr>
        <xdr:cNvCxnSpPr/>
      </xdr:nvCxnSpPr>
      <xdr:spPr>
        <a:xfrm>
          <a:off x="22072600" y="5973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1033</xdr:rowOff>
    </xdr:from>
    <xdr:ext cx="469744" cy="259045"/>
    <xdr:sp macro="" textlink="">
      <xdr:nvSpPr>
        <xdr:cNvPr id="473" name="【認定こども園・幼稚園・保育所】&#10;一人当たり面積平均値テキスト">
          <a:extLst>
            <a:ext uri="{FF2B5EF4-FFF2-40B4-BE49-F238E27FC236}">
              <a16:creationId xmlns:a16="http://schemas.microsoft.com/office/drawing/2014/main" id="{00000000-0008-0000-0E00-0000D9010000}"/>
            </a:ext>
          </a:extLst>
        </xdr:cNvPr>
        <xdr:cNvSpPr txBox="1"/>
      </xdr:nvSpPr>
      <xdr:spPr>
        <a:xfrm>
          <a:off x="22199600" y="66875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149606</xdr:rowOff>
    </xdr:from>
    <xdr:to>
      <xdr:col>116</xdr:col>
      <xdr:colOff>114300</xdr:colOff>
      <xdr:row>40</xdr:row>
      <xdr:rowOff>79756</xdr:rowOff>
    </xdr:to>
    <xdr:sp macro="" textlink="">
      <xdr:nvSpPr>
        <xdr:cNvPr id="474" name="フローチャート: 判断 473">
          <a:extLst>
            <a:ext uri="{FF2B5EF4-FFF2-40B4-BE49-F238E27FC236}">
              <a16:creationId xmlns:a16="http://schemas.microsoft.com/office/drawing/2014/main" id="{00000000-0008-0000-0E00-0000DA010000}"/>
            </a:ext>
          </a:extLst>
        </xdr:cNvPr>
        <xdr:cNvSpPr/>
      </xdr:nvSpPr>
      <xdr:spPr>
        <a:xfrm>
          <a:off x="22110700" y="683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xdr:rowOff>
    </xdr:from>
    <xdr:to>
      <xdr:col>112</xdr:col>
      <xdr:colOff>38100</xdr:colOff>
      <xdr:row>40</xdr:row>
      <xdr:rowOff>101854</xdr:rowOff>
    </xdr:to>
    <xdr:sp macro="" textlink="">
      <xdr:nvSpPr>
        <xdr:cNvPr id="475" name="フローチャート: 判断 474">
          <a:extLst>
            <a:ext uri="{FF2B5EF4-FFF2-40B4-BE49-F238E27FC236}">
              <a16:creationId xmlns:a16="http://schemas.microsoft.com/office/drawing/2014/main" id="{00000000-0008-0000-0E00-0000DB010000}"/>
            </a:ext>
          </a:extLst>
        </xdr:cNvPr>
        <xdr:cNvSpPr/>
      </xdr:nvSpPr>
      <xdr:spPr>
        <a:xfrm>
          <a:off x="21272500" y="685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1016</xdr:rowOff>
    </xdr:from>
    <xdr:to>
      <xdr:col>107</xdr:col>
      <xdr:colOff>101600</xdr:colOff>
      <xdr:row>40</xdr:row>
      <xdr:rowOff>102616</xdr:rowOff>
    </xdr:to>
    <xdr:sp macro="" textlink="">
      <xdr:nvSpPr>
        <xdr:cNvPr id="476" name="フローチャート: 判断 475">
          <a:extLst>
            <a:ext uri="{FF2B5EF4-FFF2-40B4-BE49-F238E27FC236}">
              <a16:creationId xmlns:a16="http://schemas.microsoft.com/office/drawing/2014/main" id="{00000000-0008-0000-0E00-0000DC010000}"/>
            </a:ext>
          </a:extLst>
        </xdr:cNvPr>
        <xdr:cNvSpPr/>
      </xdr:nvSpPr>
      <xdr:spPr>
        <a:xfrm>
          <a:off x="20383500" y="685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10160</xdr:rowOff>
    </xdr:from>
    <xdr:to>
      <xdr:col>102</xdr:col>
      <xdr:colOff>165100</xdr:colOff>
      <xdr:row>40</xdr:row>
      <xdr:rowOff>111760</xdr:rowOff>
    </xdr:to>
    <xdr:sp macro="" textlink="">
      <xdr:nvSpPr>
        <xdr:cNvPr id="477" name="フローチャート: 判断 476">
          <a:extLst>
            <a:ext uri="{FF2B5EF4-FFF2-40B4-BE49-F238E27FC236}">
              <a16:creationId xmlns:a16="http://schemas.microsoft.com/office/drawing/2014/main" id="{00000000-0008-0000-0E00-0000DD010000}"/>
            </a:ext>
          </a:extLst>
        </xdr:cNvPr>
        <xdr:cNvSpPr/>
      </xdr:nvSpPr>
      <xdr:spPr>
        <a:xfrm>
          <a:off x="19494500" y="686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15494</xdr:rowOff>
    </xdr:from>
    <xdr:to>
      <xdr:col>98</xdr:col>
      <xdr:colOff>38100</xdr:colOff>
      <xdr:row>40</xdr:row>
      <xdr:rowOff>117094</xdr:rowOff>
    </xdr:to>
    <xdr:sp macro="" textlink="">
      <xdr:nvSpPr>
        <xdr:cNvPr id="478" name="フローチャート: 判断 477">
          <a:extLst>
            <a:ext uri="{FF2B5EF4-FFF2-40B4-BE49-F238E27FC236}">
              <a16:creationId xmlns:a16="http://schemas.microsoft.com/office/drawing/2014/main" id="{00000000-0008-0000-0E00-0000DE010000}"/>
            </a:ext>
          </a:extLst>
        </xdr:cNvPr>
        <xdr:cNvSpPr/>
      </xdr:nvSpPr>
      <xdr:spPr>
        <a:xfrm>
          <a:off x="18605500" y="6873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00000000-0008-0000-0E00-0000DF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00000000-0008-0000-0E00-0000E0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00000000-0008-0000-0E00-0000E1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00000000-0008-0000-0E00-0000E2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00000000-0008-0000-0E00-0000E3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52070</xdr:rowOff>
    </xdr:from>
    <xdr:to>
      <xdr:col>116</xdr:col>
      <xdr:colOff>114300</xdr:colOff>
      <xdr:row>40</xdr:row>
      <xdr:rowOff>153670</xdr:rowOff>
    </xdr:to>
    <xdr:sp macro="" textlink="">
      <xdr:nvSpPr>
        <xdr:cNvPr id="484" name="楕円 483">
          <a:extLst>
            <a:ext uri="{FF2B5EF4-FFF2-40B4-BE49-F238E27FC236}">
              <a16:creationId xmlns:a16="http://schemas.microsoft.com/office/drawing/2014/main" id="{00000000-0008-0000-0E00-0000E4010000}"/>
            </a:ext>
          </a:extLst>
        </xdr:cNvPr>
        <xdr:cNvSpPr/>
      </xdr:nvSpPr>
      <xdr:spPr>
        <a:xfrm>
          <a:off x="221107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30497</xdr:rowOff>
    </xdr:from>
    <xdr:ext cx="469744" cy="259045"/>
    <xdr:sp macro="" textlink="">
      <xdr:nvSpPr>
        <xdr:cNvPr id="485" name="【認定こども園・幼稚園・保育所】&#10;一人当たり面積該当値テキスト">
          <a:extLst>
            <a:ext uri="{FF2B5EF4-FFF2-40B4-BE49-F238E27FC236}">
              <a16:creationId xmlns:a16="http://schemas.microsoft.com/office/drawing/2014/main" id="{00000000-0008-0000-0E00-0000E5010000}"/>
            </a:ext>
          </a:extLst>
        </xdr:cNvPr>
        <xdr:cNvSpPr txBox="1"/>
      </xdr:nvSpPr>
      <xdr:spPr>
        <a:xfrm>
          <a:off x="22199600" y="688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63500</xdr:rowOff>
    </xdr:from>
    <xdr:to>
      <xdr:col>112</xdr:col>
      <xdr:colOff>38100</xdr:colOff>
      <xdr:row>40</xdr:row>
      <xdr:rowOff>165100</xdr:rowOff>
    </xdr:to>
    <xdr:sp macro="" textlink="">
      <xdr:nvSpPr>
        <xdr:cNvPr id="486" name="楕円 485">
          <a:extLst>
            <a:ext uri="{FF2B5EF4-FFF2-40B4-BE49-F238E27FC236}">
              <a16:creationId xmlns:a16="http://schemas.microsoft.com/office/drawing/2014/main" id="{00000000-0008-0000-0E00-0000E6010000}"/>
            </a:ext>
          </a:extLst>
        </xdr:cNvPr>
        <xdr:cNvSpPr/>
      </xdr:nvSpPr>
      <xdr:spPr>
        <a:xfrm>
          <a:off x="212725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102870</xdr:rowOff>
    </xdr:from>
    <xdr:to>
      <xdr:col>116</xdr:col>
      <xdr:colOff>63500</xdr:colOff>
      <xdr:row>40</xdr:row>
      <xdr:rowOff>114300</xdr:rowOff>
    </xdr:to>
    <xdr:cxnSp macro="">
      <xdr:nvCxnSpPr>
        <xdr:cNvPr id="487" name="直線コネクタ 486">
          <a:extLst>
            <a:ext uri="{FF2B5EF4-FFF2-40B4-BE49-F238E27FC236}">
              <a16:creationId xmlns:a16="http://schemas.microsoft.com/office/drawing/2014/main" id="{00000000-0008-0000-0E00-0000E7010000}"/>
            </a:ext>
          </a:extLst>
        </xdr:cNvPr>
        <xdr:cNvCxnSpPr/>
      </xdr:nvCxnSpPr>
      <xdr:spPr>
        <a:xfrm flipV="1">
          <a:off x="21323300" y="696087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68834</xdr:rowOff>
    </xdr:from>
    <xdr:to>
      <xdr:col>107</xdr:col>
      <xdr:colOff>101600</xdr:colOff>
      <xdr:row>40</xdr:row>
      <xdr:rowOff>170434</xdr:rowOff>
    </xdr:to>
    <xdr:sp macro="" textlink="">
      <xdr:nvSpPr>
        <xdr:cNvPr id="488" name="楕円 487">
          <a:extLst>
            <a:ext uri="{FF2B5EF4-FFF2-40B4-BE49-F238E27FC236}">
              <a16:creationId xmlns:a16="http://schemas.microsoft.com/office/drawing/2014/main" id="{00000000-0008-0000-0E00-0000E8010000}"/>
            </a:ext>
          </a:extLst>
        </xdr:cNvPr>
        <xdr:cNvSpPr/>
      </xdr:nvSpPr>
      <xdr:spPr>
        <a:xfrm>
          <a:off x="20383500" y="692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114300</xdr:rowOff>
    </xdr:from>
    <xdr:to>
      <xdr:col>111</xdr:col>
      <xdr:colOff>177800</xdr:colOff>
      <xdr:row>40</xdr:row>
      <xdr:rowOff>119634</xdr:rowOff>
    </xdr:to>
    <xdr:cxnSp macro="">
      <xdr:nvCxnSpPr>
        <xdr:cNvPr id="489" name="直線コネクタ 488">
          <a:extLst>
            <a:ext uri="{FF2B5EF4-FFF2-40B4-BE49-F238E27FC236}">
              <a16:creationId xmlns:a16="http://schemas.microsoft.com/office/drawing/2014/main" id="{00000000-0008-0000-0E00-0000E9010000}"/>
            </a:ext>
          </a:extLst>
        </xdr:cNvPr>
        <xdr:cNvCxnSpPr/>
      </xdr:nvCxnSpPr>
      <xdr:spPr>
        <a:xfrm flipV="1">
          <a:off x="20434300" y="6972300"/>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75692</xdr:rowOff>
    </xdr:from>
    <xdr:to>
      <xdr:col>102</xdr:col>
      <xdr:colOff>165100</xdr:colOff>
      <xdr:row>41</xdr:row>
      <xdr:rowOff>5842</xdr:rowOff>
    </xdr:to>
    <xdr:sp macro="" textlink="">
      <xdr:nvSpPr>
        <xdr:cNvPr id="490" name="楕円 489">
          <a:extLst>
            <a:ext uri="{FF2B5EF4-FFF2-40B4-BE49-F238E27FC236}">
              <a16:creationId xmlns:a16="http://schemas.microsoft.com/office/drawing/2014/main" id="{00000000-0008-0000-0E00-0000EA010000}"/>
            </a:ext>
          </a:extLst>
        </xdr:cNvPr>
        <xdr:cNvSpPr/>
      </xdr:nvSpPr>
      <xdr:spPr>
        <a:xfrm>
          <a:off x="19494500" y="693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119634</xdr:rowOff>
    </xdr:from>
    <xdr:to>
      <xdr:col>107</xdr:col>
      <xdr:colOff>50800</xdr:colOff>
      <xdr:row>40</xdr:row>
      <xdr:rowOff>126492</xdr:rowOff>
    </xdr:to>
    <xdr:cxnSp macro="">
      <xdr:nvCxnSpPr>
        <xdr:cNvPr id="491" name="直線コネクタ 490">
          <a:extLst>
            <a:ext uri="{FF2B5EF4-FFF2-40B4-BE49-F238E27FC236}">
              <a16:creationId xmlns:a16="http://schemas.microsoft.com/office/drawing/2014/main" id="{00000000-0008-0000-0E00-0000EB010000}"/>
            </a:ext>
          </a:extLst>
        </xdr:cNvPr>
        <xdr:cNvCxnSpPr/>
      </xdr:nvCxnSpPr>
      <xdr:spPr>
        <a:xfrm flipV="1">
          <a:off x="19545300" y="697763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81026</xdr:rowOff>
    </xdr:from>
    <xdr:to>
      <xdr:col>98</xdr:col>
      <xdr:colOff>38100</xdr:colOff>
      <xdr:row>41</xdr:row>
      <xdr:rowOff>11176</xdr:rowOff>
    </xdr:to>
    <xdr:sp macro="" textlink="">
      <xdr:nvSpPr>
        <xdr:cNvPr id="492" name="楕円 491">
          <a:extLst>
            <a:ext uri="{FF2B5EF4-FFF2-40B4-BE49-F238E27FC236}">
              <a16:creationId xmlns:a16="http://schemas.microsoft.com/office/drawing/2014/main" id="{00000000-0008-0000-0E00-0000EC010000}"/>
            </a:ext>
          </a:extLst>
        </xdr:cNvPr>
        <xdr:cNvSpPr/>
      </xdr:nvSpPr>
      <xdr:spPr>
        <a:xfrm>
          <a:off x="18605500" y="693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126492</xdr:rowOff>
    </xdr:from>
    <xdr:to>
      <xdr:col>102</xdr:col>
      <xdr:colOff>114300</xdr:colOff>
      <xdr:row>40</xdr:row>
      <xdr:rowOff>131826</xdr:rowOff>
    </xdr:to>
    <xdr:cxnSp macro="">
      <xdr:nvCxnSpPr>
        <xdr:cNvPr id="493" name="直線コネクタ 492">
          <a:extLst>
            <a:ext uri="{FF2B5EF4-FFF2-40B4-BE49-F238E27FC236}">
              <a16:creationId xmlns:a16="http://schemas.microsoft.com/office/drawing/2014/main" id="{00000000-0008-0000-0E00-0000ED010000}"/>
            </a:ext>
          </a:extLst>
        </xdr:cNvPr>
        <xdr:cNvCxnSpPr/>
      </xdr:nvCxnSpPr>
      <xdr:spPr>
        <a:xfrm flipV="1">
          <a:off x="18656300" y="6984492"/>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118381</xdr:rowOff>
    </xdr:from>
    <xdr:ext cx="469744" cy="259045"/>
    <xdr:sp macro="" textlink="">
      <xdr:nvSpPr>
        <xdr:cNvPr id="494" name="n_1aveValue【認定こども園・幼稚園・保育所】&#10;一人当たり面積">
          <a:extLst>
            <a:ext uri="{FF2B5EF4-FFF2-40B4-BE49-F238E27FC236}">
              <a16:creationId xmlns:a16="http://schemas.microsoft.com/office/drawing/2014/main" id="{00000000-0008-0000-0E00-0000EE010000}"/>
            </a:ext>
          </a:extLst>
        </xdr:cNvPr>
        <xdr:cNvSpPr txBox="1"/>
      </xdr:nvSpPr>
      <xdr:spPr>
        <a:xfrm>
          <a:off x="21075727" y="663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119143</xdr:rowOff>
    </xdr:from>
    <xdr:ext cx="469744" cy="259045"/>
    <xdr:sp macro="" textlink="">
      <xdr:nvSpPr>
        <xdr:cNvPr id="495" name="n_2aveValue【認定こども園・幼稚園・保育所】&#10;一人当たり面積">
          <a:extLst>
            <a:ext uri="{FF2B5EF4-FFF2-40B4-BE49-F238E27FC236}">
              <a16:creationId xmlns:a16="http://schemas.microsoft.com/office/drawing/2014/main" id="{00000000-0008-0000-0E00-0000EF010000}"/>
            </a:ext>
          </a:extLst>
        </xdr:cNvPr>
        <xdr:cNvSpPr txBox="1"/>
      </xdr:nvSpPr>
      <xdr:spPr>
        <a:xfrm>
          <a:off x="20199427" y="6634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128287</xdr:rowOff>
    </xdr:from>
    <xdr:ext cx="469744" cy="259045"/>
    <xdr:sp macro="" textlink="">
      <xdr:nvSpPr>
        <xdr:cNvPr id="496" name="n_3aveValue【認定こども園・幼稚園・保育所】&#10;一人当たり面積">
          <a:extLst>
            <a:ext uri="{FF2B5EF4-FFF2-40B4-BE49-F238E27FC236}">
              <a16:creationId xmlns:a16="http://schemas.microsoft.com/office/drawing/2014/main" id="{00000000-0008-0000-0E00-0000F0010000}"/>
            </a:ext>
          </a:extLst>
        </xdr:cNvPr>
        <xdr:cNvSpPr txBox="1"/>
      </xdr:nvSpPr>
      <xdr:spPr>
        <a:xfrm>
          <a:off x="19310427" y="664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133621</xdr:rowOff>
    </xdr:from>
    <xdr:ext cx="469744" cy="259045"/>
    <xdr:sp macro="" textlink="">
      <xdr:nvSpPr>
        <xdr:cNvPr id="497" name="n_4aveValue【認定こども園・幼稚園・保育所】&#10;一人当たり面積">
          <a:extLst>
            <a:ext uri="{FF2B5EF4-FFF2-40B4-BE49-F238E27FC236}">
              <a16:creationId xmlns:a16="http://schemas.microsoft.com/office/drawing/2014/main" id="{00000000-0008-0000-0E00-0000F1010000}"/>
            </a:ext>
          </a:extLst>
        </xdr:cNvPr>
        <xdr:cNvSpPr txBox="1"/>
      </xdr:nvSpPr>
      <xdr:spPr>
        <a:xfrm>
          <a:off x="18421427" y="664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156227</xdr:rowOff>
    </xdr:from>
    <xdr:ext cx="469744" cy="259045"/>
    <xdr:sp macro="" textlink="">
      <xdr:nvSpPr>
        <xdr:cNvPr id="498" name="n_1mainValue【認定こども園・幼稚園・保育所】&#10;一人当たり面積">
          <a:extLst>
            <a:ext uri="{FF2B5EF4-FFF2-40B4-BE49-F238E27FC236}">
              <a16:creationId xmlns:a16="http://schemas.microsoft.com/office/drawing/2014/main" id="{00000000-0008-0000-0E00-0000F2010000}"/>
            </a:ext>
          </a:extLst>
        </xdr:cNvPr>
        <xdr:cNvSpPr txBox="1"/>
      </xdr:nvSpPr>
      <xdr:spPr>
        <a:xfrm>
          <a:off x="21075727" y="701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161561</xdr:rowOff>
    </xdr:from>
    <xdr:ext cx="469744" cy="259045"/>
    <xdr:sp macro="" textlink="">
      <xdr:nvSpPr>
        <xdr:cNvPr id="499" name="n_2mainValue【認定こども園・幼稚園・保育所】&#10;一人当たり面積">
          <a:extLst>
            <a:ext uri="{FF2B5EF4-FFF2-40B4-BE49-F238E27FC236}">
              <a16:creationId xmlns:a16="http://schemas.microsoft.com/office/drawing/2014/main" id="{00000000-0008-0000-0E00-0000F3010000}"/>
            </a:ext>
          </a:extLst>
        </xdr:cNvPr>
        <xdr:cNvSpPr txBox="1"/>
      </xdr:nvSpPr>
      <xdr:spPr>
        <a:xfrm>
          <a:off x="20199427" y="7019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168419</xdr:rowOff>
    </xdr:from>
    <xdr:ext cx="469744" cy="259045"/>
    <xdr:sp macro="" textlink="">
      <xdr:nvSpPr>
        <xdr:cNvPr id="500" name="n_3mainValue【認定こども園・幼稚園・保育所】&#10;一人当たり面積">
          <a:extLst>
            <a:ext uri="{FF2B5EF4-FFF2-40B4-BE49-F238E27FC236}">
              <a16:creationId xmlns:a16="http://schemas.microsoft.com/office/drawing/2014/main" id="{00000000-0008-0000-0E00-0000F4010000}"/>
            </a:ext>
          </a:extLst>
        </xdr:cNvPr>
        <xdr:cNvSpPr txBox="1"/>
      </xdr:nvSpPr>
      <xdr:spPr>
        <a:xfrm>
          <a:off x="19310427" y="702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2303</xdr:rowOff>
    </xdr:from>
    <xdr:ext cx="469744" cy="259045"/>
    <xdr:sp macro="" textlink="">
      <xdr:nvSpPr>
        <xdr:cNvPr id="501" name="n_4mainValue【認定こども園・幼稚園・保育所】&#10;一人当たり面積">
          <a:extLst>
            <a:ext uri="{FF2B5EF4-FFF2-40B4-BE49-F238E27FC236}">
              <a16:creationId xmlns:a16="http://schemas.microsoft.com/office/drawing/2014/main" id="{00000000-0008-0000-0E00-0000F5010000}"/>
            </a:ext>
          </a:extLst>
        </xdr:cNvPr>
        <xdr:cNvSpPr txBox="1"/>
      </xdr:nvSpPr>
      <xdr:spPr>
        <a:xfrm>
          <a:off x="18421427" y="7031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2" name="正方形/長方形 501">
          <a:extLst>
            <a:ext uri="{FF2B5EF4-FFF2-40B4-BE49-F238E27FC236}">
              <a16:creationId xmlns:a16="http://schemas.microsoft.com/office/drawing/2014/main" id="{00000000-0008-0000-0E00-0000F6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3" name="正方形/長方形 502">
          <a:extLst>
            <a:ext uri="{FF2B5EF4-FFF2-40B4-BE49-F238E27FC236}">
              <a16:creationId xmlns:a16="http://schemas.microsoft.com/office/drawing/2014/main" id="{00000000-0008-0000-0E00-0000F7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4" name="正方形/長方形 503">
          <a:extLst>
            <a:ext uri="{FF2B5EF4-FFF2-40B4-BE49-F238E27FC236}">
              <a16:creationId xmlns:a16="http://schemas.microsoft.com/office/drawing/2014/main" id="{00000000-0008-0000-0E00-0000F8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5" name="正方形/長方形 504">
          <a:extLst>
            <a:ext uri="{FF2B5EF4-FFF2-40B4-BE49-F238E27FC236}">
              <a16:creationId xmlns:a16="http://schemas.microsoft.com/office/drawing/2014/main" id="{00000000-0008-0000-0E00-0000F9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6" name="正方形/長方形 505">
          <a:extLst>
            <a:ext uri="{FF2B5EF4-FFF2-40B4-BE49-F238E27FC236}">
              <a16:creationId xmlns:a16="http://schemas.microsoft.com/office/drawing/2014/main" id="{00000000-0008-0000-0E00-0000FA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7" name="正方形/長方形 506">
          <a:extLst>
            <a:ext uri="{FF2B5EF4-FFF2-40B4-BE49-F238E27FC236}">
              <a16:creationId xmlns:a16="http://schemas.microsoft.com/office/drawing/2014/main" id="{00000000-0008-0000-0E00-0000FB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8" name="正方形/長方形 507">
          <a:extLst>
            <a:ext uri="{FF2B5EF4-FFF2-40B4-BE49-F238E27FC236}">
              <a16:creationId xmlns:a16="http://schemas.microsoft.com/office/drawing/2014/main" id="{00000000-0008-0000-0E00-0000FC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9" name="正方形/長方形 508">
          <a:extLst>
            <a:ext uri="{FF2B5EF4-FFF2-40B4-BE49-F238E27FC236}">
              <a16:creationId xmlns:a16="http://schemas.microsoft.com/office/drawing/2014/main" id="{00000000-0008-0000-0E00-0000FD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0" name="テキスト ボックス 509">
          <a:extLst>
            <a:ext uri="{FF2B5EF4-FFF2-40B4-BE49-F238E27FC236}">
              <a16:creationId xmlns:a16="http://schemas.microsoft.com/office/drawing/2014/main" id="{00000000-0008-0000-0E00-0000FE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1" name="直線コネクタ 510">
          <a:extLst>
            <a:ext uri="{FF2B5EF4-FFF2-40B4-BE49-F238E27FC236}">
              <a16:creationId xmlns:a16="http://schemas.microsoft.com/office/drawing/2014/main" id="{00000000-0008-0000-0E00-0000FF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2" name="テキスト ボックス 511">
          <a:extLst>
            <a:ext uri="{FF2B5EF4-FFF2-40B4-BE49-F238E27FC236}">
              <a16:creationId xmlns:a16="http://schemas.microsoft.com/office/drawing/2014/main" id="{00000000-0008-0000-0E00-000000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3" name="直線コネクタ 512">
          <a:extLst>
            <a:ext uri="{FF2B5EF4-FFF2-40B4-BE49-F238E27FC236}">
              <a16:creationId xmlns:a16="http://schemas.microsoft.com/office/drawing/2014/main" id="{00000000-0008-0000-0E00-000001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4" name="テキスト ボックス 513">
          <a:extLst>
            <a:ext uri="{FF2B5EF4-FFF2-40B4-BE49-F238E27FC236}">
              <a16:creationId xmlns:a16="http://schemas.microsoft.com/office/drawing/2014/main" id="{00000000-0008-0000-0E00-000002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5" name="直線コネクタ 514">
          <a:extLst>
            <a:ext uri="{FF2B5EF4-FFF2-40B4-BE49-F238E27FC236}">
              <a16:creationId xmlns:a16="http://schemas.microsoft.com/office/drawing/2014/main" id="{00000000-0008-0000-0E00-000003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6" name="テキスト ボックス 515">
          <a:extLst>
            <a:ext uri="{FF2B5EF4-FFF2-40B4-BE49-F238E27FC236}">
              <a16:creationId xmlns:a16="http://schemas.microsoft.com/office/drawing/2014/main" id="{00000000-0008-0000-0E00-000004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7" name="直線コネクタ 516">
          <a:extLst>
            <a:ext uri="{FF2B5EF4-FFF2-40B4-BE49-F238E27FC236}">
              <a16:creationId xmlns:a16="http://schemas.microsoft.com/office/drawing/2014/main" id="{00000000-0008-0000-0E00-000005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8" name="テキスト ボックス 517">
          <a:extLst>
            <a:ext uri="{FF2B5EF4-FFF2-40B4-BE49-F238E27FC236}">
              <a16:creationId xmlns:a16="http://schemas.microsoft.com/office/drawing/2014/main" id="{00000000-0008-0000-0E00-000006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9" name="直線コネクタ 518">
          <a:extLst>
            <a:ext uri="{FF2B5EF4-FFF2-40B4-BE49-F238E27FC236}">
              <a16:creationId xmlns:a16="http://schemas.microsoft.com/office/drawing/2014/main" id="{00000000-0008-0000-0E00-000007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0" name="テキスト ボックス 519">
          <a:extLst>
            <a:ext uri="{FF2B5EF4-FFF2-40B4-BE49-F238E27FC236}">
              <a16:creationId xmlns:a16="http://schemas.microsoft.com/office/drawing/2014/main" id="{00000000-0008-0000-0E00-000008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1" name="直線コネクタ 520">
          <a:extLst>
            <a:ext uri="{FF2B5EF4-FFF2-40B4-BE49-F238E27FC236}">
              <a16:creationId xmlns:a16="http://schemas.microsoft.com/office/drawing/2014/main" id="{00000000-0008-0000-0E00-000009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2" name="テキスト ボックス 521">
          <a:extLst>
            <a:ext uri="{FF2B5EF4-FFF2-40B4-BE49-F238E27FC236}">
              <a16:creationId xmlns:a16="http://schemas.microsoft.com/office/drawing/2014/main" id="{00000000-0008-0000-0E00-00000A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3" name="直線コネクタ 522">
          <a:extLst>
            <a:ext uri="{FF2B5EF4-FFF2-40B4-BE49-F238E27FC236}">
              <a16:creationId xmlns:a16="http://schemas.microsoft.com/office/drawing/2014/main" id="{00000000-0008-0000-0E00-00000B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4" name="テキスト ボックス 523">
          <a:extLst>
            <a:ext uri="{FF2B5EF4-FFF2-40B4-BE49-F238E27FC236}">
              <a16:creationId xmlns:a16="http://schemas.microsoft.com/office/drawing/2014/main" id="{00000000-0008-0000-0E00-00000C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a:extLst>
            <a:ext uri="{FF2B5EF4-FFF2-40B4-BE49-F238E27FC236}">
              <a16:creationId xmlns:a16="http://schemas.microsoft.com/office/drawing/2014/main" id="{00000000-0008-0000-0E00-00000D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6" name="【学校施設】&#10;有形固定資産減価償却率グラフ枠">
          <a:extLst>
            <a:ext uri="{FF2B5EF4-FFF2-40B4-BE49-F238E27FC236}">
              <a16:creationId xmlns:a16="http://schemas.microsoft.com/office/drawing/2014/main" id="{00000000-0008-0000-0E00-00000E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27759</xdr:rowOff>
    </xdr:from>
    <xdr:to>
      <xdr:col>85</xdr:col>
      <xdr:colOff>126364</xdr:colOff>
      <xdr:row>64</xdr:row>
      <xdr:rowOff>130628</xdr:rowOff>
    </xdr:to>
    <xdr:cxnSp macro="">
      <xdr:nvCxnSpPr>
        <xdr:cNvPr id="527" name="直線コネクタ 526">
          <a:extLst>
            <a:ext uri="{FF2B5EF4-FFF2-40B4-BE49-F238E27FC236}">
              <a16:creationId xmlns:a16="http://schemas.microsoft.com/office/drawing/2014/main" id="{00000000-0008-0000-0E00-00000F020000}"/>
            </a:ext>
          </a:extLst>
        </xdr:cNvPr>
        <xdr:cNvCxnSpPr/>
      </xdr:nvCxnSpPr>
      <xdr:spPr>
        <a:xfrm flipV="1">
          <a:off x="16318864" y="9628959"/>
          <a:ext cx="0" cy="1474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28" name="【学校施設】&#10;有形固定資産減価償却率最小値テキスト">
          <a:extLst>
            <a:ext uri="{FF2B5EF4-FFF2-40B4-BE49-F238E27FC236}">
              <a16:creationId xmlns:a16="http://schemas.microsoft.com/office/drawing/2014/main" id="{00000000-0008-0000-0E00-000010020000}"/>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29" name="直線コネクタ 528">
          <a:extLst>
            <a:ext uri="{FF2B5EF4-FFF2-40B4-BE49-F238E27FC236}">
              <a16:creationId xmlns:a16="http://schemas.microsoft.com/office/drawing/2014/main" id="{00000000-0008-0000-0E00-000011020000}"/>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145886</xdr:rowOff>
    </xdr:from>
    <xdr:ext cx="340478" cy="259045"/>
    <xdr:sp macro="" textlink="">
      <xdr:nvSpPr>
        <xdr:cNvPr id="530" name="【学校施設】&#10;有形固定資産減価償却率最大値テキスト">
          <a:extLst>
            <a:ext uri="{FF2B5EF4-FFF2-40B4-BE49-F238E27FC236}">
              <a16:creationId xmlns:a16="http://schemas.microsoft.com/office/drawing/2014/main" id="{00000000-0008-0000-0E00-000012020000}"/>
            </a:ext>
          </a:extLst>
        </xdr:cNvPr>
        <xdr:cNvSpPr txBox="1"/>
      </xdr:nvSpPr>
      <xdr:spPr>
        <a:xfrm>
          <a:off x="16357600" y="94041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27759</xdr:rowOff>
    </xdr:from>
    <xdr:to>
      <xdr:col>86</xdr:col>
      <xdr:colOff>25400</xdr:colOff>
      <xdr:row>56</xdr:row>
      <xdr:rowOff>27759</xdr:rowOff>
    </xdr:to>
    <xdr:cxnSp macro="">
      <xdr:nvCxnSpPr>
        <xdr:cNvPr id="531" name="直線コネクタ 530">
          <a:extLst>
            <a:ext uri="{FF2B5EF4-FFF2-40B4-BE49-F238E27FC236}">
              <a16:creationId xmlns:a16="http://schemas.microsoft.com/office/drawing/2014/main" id="{00000000-0008-0000-0E00-000013020000}"/>
            </a:ext>
          </a:extLst>
        </xdr:cNvPr>
        <xdr:cNvCxnSpPr/>
      </xdr:nvCxnSpPr>
      <xdr:spPr>
        <a:xfrm>
          <a:off x="16230600" y="9628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139899</xdr:rowOff>
    </xdr:from>
    <xdr:ext cx="405111" cy="259045"/>
    <xdr:sp macro="" textlink="">
      <xdr:nvSpPr>
        <xdr:cNvPr id="532" name="【学校施設】&#10;有形固定資産減価償却率平均値テキスト">
          <a:extLst>
            <a:ext uri="{FF2B5EF4-FFF2-40B4-BE49-F238E27FC236}">
              <a16:creationId xmlns:a16="http://schemas.microsoft.com/office/drawing/2014/main" id="{00000000-0008-0000-0E00-000014020000}"/>
            </a:ext>
          </a:extLst>
        </xdr:cNvPr>
        <xdr:cNvSpPr txBox="1"/>
      </xdr:nvSpPr>
      <xdr:spPr>
        <a:xfrm>
          <a:off x="16357600" y="104268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161472</xdr:rowOff>
    </xdr:from>
    <xdr:to>
      <xdr:col>85</xdr:col>
      <xdr:colOff>177800</xdr:colOff>
      <xdr:row>61</xdr:row>
      <xdr:rowOff>91622</xdr:rowOff>
    </xdr:to>
    <xdr:sp macro="" textlink="">
      <xdr:nvSpPr>
        <xdr:cNvPr id="533" name="フローチャート: 判断 532">
          <a:extLst>
            <a:ext uri="{FF2B5EF4-FFF2-40B4-BE49-F238E27FC236}">
              <a16:creationId xmlns:a16="http://schemas.microsoft.com/office/drawing/2014/main" id="{00000000-0008-0000-0E00-000015020000}"/>
            </a:ext>
          </a:extLst>
        </xdr:cNvPr>
        <xdr:cNvSpPr/>
      </xdr:nvSpPr>
      <xdr:spPr>
        <a:xfrm>
          <a:off x="16268700" y="1044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166370</xdr:rowOff>
    </xdr:from>
    <xdr:to>
      <xdr:col>81</xdr:col>
      <xdr:colOff>101600</xdr:colOff>
      <xdr:row>61</xdr:row>
      <xdr:rowOff>96520</xdr:rowOff>
    </xdr:to>
    <xdr:sp macro="" textlink="">
      <xdr:nvSpPr>
        <xdr:cNvPr id="534" name="フローチャート: 判断 533">
          <a:extLst>
            <a:ext uri="{FF2B5EF4-FFF2-40B4-BE49-F238E27FC236}">
              <a16:creationId xmlns:a16="http://schemas.microsoft.com/office/drawing/2014/main" id="{00000000-0008-0000-0E00-000016020000}"/>
            </a:ext>
          </a:extLst>
        </xdr:cNvPr>
        <xdr:cNvSpPr/>
      </xdr:nvSpPr>
      <xdr:spPr>
        <a:xfrm>
          <a:off x="154305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127181</xdr:rowOff>
    </xdr:from>
    <xdr:to>
      <xdr:col>76</xdr:col>
      <xdr:colOff>165100</xdr:colOff>
      <xdr:row>61</xdr:row>
      <xdr:rowOff>57331</xdr:rowOff>
    </xdr:to>
    <xdr:sp macro="" textlink="">
      <xdr:nvSpPr>
        <xdr:cNvPr id="535" name="フローチャート: 判断 534">
          <a:extLst>
            <a:ext uri="{FF2B5EF4-FFF2-40B4-BE49-F238E27FC236}">
              <a16:creationId xmlns:a16="http://schemas.microsoft.com/office/drawing/2014/main" id="{00000000-0008-0000-0E00-000017020000}"/>
            </a:ext>
          </a:extLst>
        </xdr:cNvPr>
        <xdr:cNvSpPr/>
      </xdr:nvSpPr>
      <xdr:spPr>
        <a:xfrm>
          <a:off x="14541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141877</xdr:rowOff>
    </xdr:from>
    <xdr:to>
      <xdr:col>72</xdr:col>
      <xdr:colOff>38100</xdr:colOff>
      <xdr:row>61</xdr:row>
      <xdr:rowOff>72027</xdr:rowOff>
    </xdr:to>
    <xdr:sp macro="" textlink="">
      <xdr:nvSpPr>
        <xdr:cNvPr id="536" name="フローチャート: 判断 535">
          <a:extLst>
            <a:ext uri="{FF2B5EF4-FFF2-40B4-BE49-F238E27FC236}">
              <a16:creationId xmlns:a16="http://schemas.microsoft.com/office/drawing/2014/main" id="{00000000-0008-0000-0E00-000018020000}"/>
            </a:ext>
          </a:extLst>
        </xdr:cNvPr>
        <xdr:cNvSpPr/>
      </xdr:nvSpPr>
      <xdr:spPr>
        <a:xfrm>
          <a:off x="136525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99423</xdr:rowOff>
    </xdr:from>
    <xdr:to>
      <xdr:col>67</xdr:col>
      <xdr:colOff>101600</xdr:colOff>
      <xdr:row>61</xdr:row>
      <xdr:rowOff>29573</xdr:rowOff>
    </xdr:to>
    <xdr:sp macro="" textlink="">
      <xdr:nvSpPr>
        <xdr:cNvPr id="537" name="フローチャート: 判断 536">
          <a:extLst>
            <a:ext uri="{FF2B5EF4-FFF2-40B4-BE49-F238E27FC236}">
              <a16:creationId xmlns:a16="http://schemas.microsoft.com/office/drawing/2014/main" id="{00000000-0008-0000-0E00-000019020000}"/>
            </a:ext>
          </a:extLst>
        </xdr:cNvPr>
        <xdr:cNvSpPr/>
      </xdr:nvSpPr>
      <xdr:spPr>
        <a:xfrm>
          <a:off x="12763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00000000-0008-0000-0E00-00001A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00000000-0008-0000-0E00-00001B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00000000-0008-0000-0E00-00001C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00000000-0008-0000-0E00-00001D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00000000-0008-0000-0E00-00001E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161472</xdr:rowOff>
    </xdr:from>
    <xdr:to>
      <xdr:col>85</xdr:col>
      <xdr:colOff>177800</xdr:colOff>
      <xdr:row>60</xdr:row>
      <xdr:rowOff>91622</xdr:rowOff>
    </xdr:to>
    <xdr:sp macro="" textlink="">
      <xdr:nvSpPr>
        <xdr:cNvPr id="543" name="楕円 542">
          <a:extLst>
            <a:ext uri="{FF2B5EF4-FFF2-40B4-BE49-F238E27FC236}">
              <a16:creationId xmlns:a16="http://schemas.microsoft.com/office/drawing/2014/main" id="{00000000-0008-0000-0E00-00001F020000}"/>
            </a:ext>
          </a:extLst>
        </xdr:cNvPr>
        <xdr:cNvSpPr/>
      </xdr:nvSpPr>
      <xdr:spPr>
        <a:xfrm>
          <a:off x="16268700" y="1027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12899</xdr:rowOff>
    </xdr:from>
    <xdr:ext cx="405111" cy="259045"/>
    <xdr:sp macro="" textlink="">
      <xdr:nvSpPr>
        <xdr:cNvPr id="544" name="【学校施設】&#10;有形固定資産減価償却率該当値テキスト">
          <a:extLst>
            <a:ext uri="{FF2B5EF4-FFF2-40B4-BE49-F238E27FC236}">
              <a16:creationId xmlns:a16="http://schemas.microsoft.com/office/drawing/2014/main" id="{00000000-0008-0000-0E00-000020020000}"/>
            </a:ext>
          </a:extLst>
        </xdr:cNvPr>
        <xdr:cNvSpPr txBox="1"/>
      </xdr:nvSpPr>
      <xdr:spPr>
        <a:xfrm>
          <a:off x="16357600" y="10128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123916</xdr:rowOff>
    </xdr:from>
    <xdr:to>
      <xdr:col>81</xdr:col>
      <xdr:colOff>101600</xdr:colOff>
      <xdr:row>60</xdr:row>
      <xdr:rowOff>54066</xdr:rowOff>
    </xdr:to>
    <xdr:sp macro="" textlink="">
      <xdr:nvSpPr>
        <xdr:cNvPr id="545" name="楕円 544">
          <a:extLst>
            <a:ext uri="{FF2B5EF4-FFF2-40B4-BE49-F238E27FC236}">
              <a16:creationId xmlns:a16="http://schemas.microsoft.com/office/drawing/2014/main" id="{00000000-0008-0000-0E00-000021020000}"/>
            </a:ext>
          </a:extLst>
        </xdr:cNvPr>
        <xdr:cNvSpPr/>
      </xdr:nvSpPr>
      <xdr:spPr>
        <a:xfrm>
          <a:off x="15430500" y="1023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3266</xdr:rowOff>
    </xdr:from>
    <xdr:to>
      <xdr:col>85</xdr:col>
      <xdr:colOff>127000</xdr:colOff>
      <xdr:row>60</xdr:row>
      <xdr:rowOff>40822</xdr:rowOff>
    </xdr:to>
    <xdr:cxnSp macro="">
      <xdr:nvCxnSpPr>
        <xdr:cNvPr id="546" name="直線コネクタ 545">
          <a:extLst>
            <a:ext uri="{FF2B5EF4-FFF2-40B4-BE49-F238E27FC236}">
              <a16:creationId xmlns:a16="http://schemas.microsoft.com/office/drawing/2014/main" id="{00000000-0008-0000-0E00-000022020000}"/>
            </a:ext>
          </a:extLst>
        </xdr:cNvPr>
        <xdr:cNvCxnSpPr/>
      </xdr:nvCxnSpPr>
      <xdr:spPr>
        <a:xfrm>
          <a:off x="15481300" y="10290266"/>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21046</xdr:rowOff>
    </xdr:from>
    <xdr:to>
      <xdr:col>76</xdr:col>
      <xdr:colOff>165100</xdr:colOff>
      <xdr:row>62</xdr:row>
      <xdr:rowOff>122646</xdr:rowOff>
    </xdr:to>
    <xdr:sp macro="" textlink="">
      <xdr:nvSpPr>
        <xdr:cNvPr id="547" name="楕円 546">
          <a:extLst>
            <a:ext uri="{FF2B5EF4-FFF2-40B4-BE49-F238E27FC236}">
              <a16:creationId xmlns:a16="http://schemas.microsoft.com/office/drawing/2014/main" id="{00000000-0008-0000-0E00-000023020000}"/>
            </a:ext>
          </a:extLst>
        </xdr:cNvPr>
        <xdr:cNvSpPr/>
      </xdr:nvSpPr>
      <xdr:spPr>
        <a:xfrm>
          <a:off x="14541500" y="1065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3266</xdr:rowOff>
    </xdr:from>
    <xdr:to>
      <xdr:col>81</xdr:col>
      <xdr:colOff>50800</xdr:colOff>
      <xdr:row>62</xdr:row>
      <xdr:rowOff>71846</xdr:rowOff>
    </xdr:to>
    <xdr:cxnSp macro="">
      <xdr:nvCxnSpPr>
        <xdr:cNvPr id="548" name="直線コネクタ 547">
          <a:extLst>
            <a:ext uri="{FF2B5EF4-FFF2-40B4-BE49-F238E27FC236}">
              <a16:creationId xmlns:a16="http://schemas.microsoft.com/office/drawing/2014/main" id="{00000000-0008-0000-0E00-000024020000}"/>
            </a:ext>
          </a:extLst>
        </xdr:cNvPr>
        <xdr:cNvCxnSpPr/>
      </xdr:nvCxnSpPr>
      <xdr:spPr>
        <a:xfrm flipV="1">
          <a:off x="14592300" y="10290266"/>
          <a:ext cx="889000" cy="4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163104</xdr:rowOff>
    </xdr:from>
    <xdr:to>
      <xdr:col>72</xdr:col>
      <xdr:colOff>38100</xdr:colOff>
      <xdr:row>62</xdr:row>
      <xdr:rowOff>93254</xdr:rowOff>
    </xdr:to>
    <xdr:sp macro="" textlink="">
      <xdr:nvSpPr>
        <xdr:cNvPr id="549" name="楕円 548">
          <a:extLst>
            <a:ext uri="{FF2B5EF4-FFF2-40B4-BE49-F238E27FC236}">
              <a16:creationId xmlns:a16="http://schemas.microsoft.com/office/drawing/2014/main" id="{00000000-0008-0000-0E00-000025020000}"/>
            </a:ext>
          </a:extLst>
        </xdr:cNvPr>
        <xdr:cNvSpPr/>
      </xdr:nvSpPr>
      <xdr:spPr>
        <a:xfrm>
          <a:off x="13652500" y="1062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42454</xdr:rowOff>
    </xdr:from>
    <xdr:to>
      <xdr:col>76</xdr:col>
      <xdr:colOff>114300</xdr:colOff>
      <xdr:row>62</xdr:row>
      <xdr:rowOff>71846</xdr:rowOff>
    </xdr:to>
    <xdr:cxnSp macro="">
      <xdr:nvCxnSpPr>
        <xdr:cNvPr id="550" name="直線コネクタ 549">
          <a:extLst>
            <a:ext uri="{FF2B5EF4-FFF2-40B4-BE49-F238E27FC236}">
              <a16:creationId xmlns:a16="http://schemas.microsoft.com/office/drawing/2014/main" id="{00000000-0008-0000-0E00-000026020000}"/>
            </a:ext>
          </a:extLst>
        </xdr:cNvPr>
        <xdr:cNvCxnSpPr/>
      </xdr:nvCxnSpPr>
      <xdr:spPr>
        <a:xfrm>
          <a:off x="13703300" y="1067235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136978</xdr:rowOff>
    </xdr:from>
    <xdr:to>
      <xdr:col>67</xdr:col>
      <xdr:colOff>101600</xdr:colOff>
      <xdr:row>62</xdr:row>
      <xdr:rowOff>67128</xdr:rowOff>
    </xdr:to>
    <xdr:sp macro="" textlink="">
      <xdr:nvSpPr>
        <xdr:cNvPr id="551" name="楕円 550">
          <a:extLst>
            <a:ext uri="{FF2B5EF4-FFF2-40B4-BE49-F238E27FC236}">
              <a16:creationId xmlns:a16="http://schemas.microsoft.com/office/drawing/2014/main" id="{00000000-0008-0000-0E00-000027020000}"/>
            </a:ext>
          </a:extLst>
        </xdr:cNvPr>
        <xdr:cNvSpPr/>
      </xdr:nvSpPr>
      <xdr:spPr>
        <a:xfrm>
          <a:off x="12763500" y="1059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16328</xdr:rowOff>
    </xdr:from>
    <xdr:to>
      <xdr:col>71</xdr:col>
      <xdr:colOff>177800</xdr:colOff>
      <xdr:row>62</xdr:row>
      <xdr:rowOff>42454</xdr:rowOff>
    </xdr:to>
    <xdr:cxnSp macro="">
      <xdr:nvCxnSpPr>
        <xdr:cNvPr id="552" name="直線コネクタ 551">
          <a:extLst>
            <a:ext uri="{FF2B5EF4-FFF2-40B4-BE49-F238E27FC236}">
              <a16:creationId xmlns:a16="http://schemas.microsoft.com/office/drawing/2014/main" id="{00000000-0008-0000-0E00-000028020000}"/>
            </a:ext>
          </a:extLst>
        </xdr:cNvPr>
        <xdr:cNvCxnSpPr/>
      </xdr:nvCxnSpPr>
      <xdr:spPr>
        <a:xfrm>
          <a:off x="12814300" y="10646228"/>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87647</xdr:rowOff>
    </xdr:from>
    <xdr:ext cx="405111" cy="259045"/>
    <xdr:sp macro="" textlink="">
      <xdr:nvSpPr>
        <xdr:cNvPr id="553" name="n_1aveValue【学校施設】&#10;有形固定資産減価償却率">
          <a:extLst>
            <a:ext uri="{FF2B5EF4-FFF2-40B4-BE49-F238E27FC236}">
              <a16:creationId xmlns:a16="http://schemas.microsoft.com/office/drawing/2014/main" id="{00000000-0008-0000-0E00-000029020000}"/>
            </a:ext>
          </a:extLst>
        </xdr:cNvPr>
        <xdr:cNvSpPr txBox="1"/>
      </xdr:nvSpPr>
      <xdr:spPr>
        <a:xfrm>
          <a:off x="15266044" y="1054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73858</xdr:rowOff>
    </xdr:from>
    <xdr:ext cx="405111" cy="259045"/>
    <xdr:sp macro="" textlink="">
      <xdr:nvSpPr>
        <xdr:cNvPr id="554" name="n_2aveValue【学校施設】&#10;有形固定資産減価償却率">
          <a:extLst>
            <a:ext uri="{FF2B5EF4-FFF2-40B4-BE49-F238E27FC236}">
              <a16:creationId xmlns:a16="http://schemas.microsoft.com/office/drawing/2014/main" id="{00000000-0008-0000-0E00-00002A020000}"/>
            </a:ext>
          </a:extLst>
        </xdr:cNvPr>
        <xdr:cNvSpPr txBox="1"/>
      </xdr:nvSpPr>
      <xdr:spPr>
        <a:xfrm>
          <a:off x="143897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88554</xdr:rowOff>
    </xdr:from>
    <xdr:ext cx="405111" cy="259045"/>
    <xdr:sp macro="" textlink="">
      <xdr:nvSpPr>
        <xdr:cNvPr id="555" name="n_3aveValue【学校施設】&#10;有形固定資産減価償却率">
          <a:extLst>
            <a:ext uri="{FF2B5EF4-FFF2-40B4-BE49-F238E27FC236}">
              <a16:creationId xmlns:a16="http://schemas.microsoft.com/office/drawing/2014/main" id="{00000000-0008-0000-0E00-00002B020000}"/>
            </a:ext>
          </a:extLst>
        </xdr:cNvPr>
        <xdr:cNvSpPr txBox="1"/>
      </xdr:nvSpPr>
      <xdr:spPr>
        <a:xfrm>
          <a:off x="13500744" y="1020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46100</xdr:rowOff>
    </xdr:from>
    <xdr:ext cx="405111" cy="259045"/>
    <xdr:sp macro="" textlink="">
      <xdr:nvSpPr>
        <xdr:cNvPr id="556" name="n_4aveValue【学校施設】&#10;有形固定資産減価償却率">
          <a:extLst>
            <a:ext uri="{FF2B5EF4-FFF2-40B4-BE49-F238E27FC236}">
              <a16:creationId xmlns:a16="http://schemas.microsoft.com/office/drawing/2014/main" id="{00000000-0008-0000-0E00-00002C020000}"/>
            </a:ext>
          </a:extLst>
        </xdr:cNvPr>
        <xdr:cNvSpPr txBox="1"/>
      </xdr:nvSpPr>
      <xdr:spPr>
        <a:xfrm>
          <a:off x="12611744" y="1016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70593</xdr:rowOff>
    </xdr:from>
    <xdr:ext cx="405111" cy="259045"/>
    <xdr:sp macro="" textlink="">
      <xdr:nvSpPr>
        <xdr:cNvPr id="557" name="n_1mainValue【学校施設】&#10;有形固定資産減価償却率">
          <a:extLst>
            <a:ext uri="{FF2B5EF4-FFF2-40B4-BE49-F238E27FC236}">
              <a16:creationId xmlns:a16="http://schemas.microsoft.com/office/drawing/2014/main" id="{00000000-0008-0000-0E00-00002D020000}"/>
            </a:ext>
          </a:extLst>
        </xdr:cNvPr>
        <xdr:cNvSpPr txBox="1"/>
      </xdr:nvSpPr>
      <xdr:spPr>
        <a:xfrm>
          <a:off x="15266044" y="1001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113773</xdr:rowOff>
    </xdr:from>
    <xdr:ext cx="405111" cy="259045"/>
    <xdr:sp macro="" textlink="">
      <xdr:nvSpPr>
        <xdr:cNvPr id="558" name="n_2mainValue【学校施設】&#10;有形固定資産減価償却率">
          <a:extLst>
            <a:ext uri="{FF2B5EF4-FFF2-40B4-BE49-F238E27FC236}">
              <a16:creationId xmlns:a16="http://schemas.microsoft.com/office/drawing/2014/main" id="{00000000-0008-0000-0E00-00002E020000}"/>
            </a:ext>
          </a:extLst>
        </xdr:cNvPr>
        <xdr:cNvSpPr txBox="1"/>
      </xdr:nvSpPr>
      <xdr:spPr>
        <a:xfrm>
          <a:off x="14389744" y="10743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84381</xdr:rowOff>
    </xdr:from>
    <xdr:ext cx="405111" cy="259045"/>
    <xdr:sp macro="" textlink="">
      <xdr:nvSpPr>
        <xdr:cNvPr id="559" name="n_3mainValue【学校施設】&#10;有形固定資産減価償却率">
          <a:extLst>
            <a:ext uri="{FF2B5EF4-FFF2-40B4-BE49-F238E27FC236}">
              <a16:creationId xmlns:a16="http://schemas.microsoft.com/office/drawing/2014/main" id="{00000000-0008-0000-0E00-00002F020000}"/>
            </a:ext>
          </a:extLst>
        </xdr:cNvPr>
        <xdr:cNvSpPr txBox="1"/>
      </xdr:nvSpPr>
      <xdr:spPr>
        <a:xfrm>
          <a:off x="13500744" y="10714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58255</xdr:rowOff>
    </xdr:from>
    <xdr:ext cx="405111" cy="259045"/>
    <xdr:sp macro="" textlink="">
      <xdr:nvSpPr>
        <xdr:cNvPr id="560" name="n_4mainValue【学校施設】&#10;有形固定資産減価償却率">
          <a:extLst>
            <a:ext uri="{FF2B5EF4-FFF2-40B4-BE49-F238E27FC236}">
              <a16:creationId xmlns:a16="http://schemas.microsoft.com/office/drawing/2014/main" id="{00000000-0008-0000-0E00-000030020000}"/>
            </a:ext>
          </a:extLst>
        </xdr:cNvPr>
        <xdr:cNvSpPr txBox="1"/>
      </xdr:nvSpPr>
      <xdr:spPr>
        <a:xfrm>
          <a:off x="12611744" y="10688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1" name="正方形/長方形 560">
          <a:extLst>
            <a:ext uri="{FF2B5EF4-FFF2-40B4-BE49-F238E27FC236}">
              <a16:creationId xmlns:a16="http://schemas.microsoft.com/office/drawing/2014/main" id="{00000000-0008-0000-0E00-000031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2" name="正方形/長方形 561">
          <a:extLst>
            <a:ext uri="{FF2B5EF4-FFF2-40B4-BE49-F238E27FC236}">
              <a16:creationId xmlns:a16="http://schemas.microsoft.com/office/drawing/2014/main" id="{00000000-0008-0000-0E00-000032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3" name="正方形/長方形 562">
          <a:extLst>
            <a:ext uri="{FF2B5EF4-FFF2-40B4-BE49-F238E27FC236}">
              <a16:creationId xmlns:a16="http://schemas.microsoft.com/office/drawing/2014/main" id="{00000000-0008-0000-0E00-000033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4" name="正方形/長方形 563">
          <a:extLst>
            <a:ext uri="{FF2B5EF4-FFF2-40B4-BE49-F238E27FC236}">
              <a16:creationId xmlns:a16="http://schemas.microsoft.com/office/drawing/2014/main" id="{00000000-0008-0000-0E00-000034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5" name="正方形/長方形 564">
          <a:extLst>
            <a:ext uri="{FF2B5EF4-FFF2-40B4-BE49-F238E27FC236}">
              <a16:creationId xmlns:a16="http://schemas.microsoft.com/office/drawing/2014/main" id="{00000000-0008-0000-0E00-000035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6" name="正方形/長方形 565">
          <a:extLst>
            <a:ext uri="{FF2B5EF4-FFF2-40B4-BE49-F238E27FC236}">
              <a16:creationId xmlns:a16="http://schemas.microsoft.com/office/drawing/2014/main" id="{00000000-0008-0000-0E00-000036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7" name="正方形/長方形 566">
          <a:extLst>
            <a:ext uri="{FF2B5EF4-FFF2-40B4-BE49-F238E27FC236}">
              <a16:creationId xmlns:a16="http://schemas.microsoft.com/office/drawing/2014/main" id="{00000000-0008-0000-0E00-000037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8" name="正方形/長方形 567">
          <a:extLst>
            <a:ext uri="{FF2B5EF4-FFF2-40B4-BE49-F238E27FC236}">
              <a16:creationId xmlns:a16="http://schemas.microsoft.com/office/drawing/2014/main" id="{00000000-0008-0000-0E00-000038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9" name="テキスト ボックス 568">
          <a:extLst>
            <a:ext uri="{FF2B5EF4-FFF2-40B4-BE49-F238E27FC236}">
              <a16:creationId xmlns:a16="http://schemas.microsoft.com/office/drawing/2014/main" id="{00000000-0008-0000-0E00-000039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0" name="直線コネクタ 569">
          <a:extLst>
            <a:ext uri="{FF2B5EF4-FFF2-40B4-BE49-F238E27FC236}">
              <a16:creationId xmlns:a16="http://schemas.microsoft.com/office/drawing/2014/main" id="{00000000-0008-0000-0E00-00003A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1" name="直線コネクタ 570">
          <a:extLst>
            <a:ext uri="{FF2B5EF4-FFF2-40B4-BE49-F238E27FC236}">
              <a16:creationId xmlns:a16="http://schemas.microsoft.com/office/drawing/2014/main" id="{00000000-0008-0000-0E00-00003B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2" name="テキスト ボックス 571">
          <a:extLst>
            <a:ext uri="{FF2B5EF4-FFF2-40B4-BE49-F238E27FC236}">
              <a16:creationId xmlns:a16="http://schemas.microsoft.com/office/drawing/2014/main" id="{00000000-0008-0000-0E00-00003C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3" name="直線コネクタ 572">
          <a:extLst>
            <a:ext uri="{FF2B5EF4-FFF2-40B4-BE49-F238E27FC236}">
              <a16:creationId xmlns:a16="http://schemas.microsoft.com/office/drawing/2014/main" id="{00000000-0008-0000-0E00-00003D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4" name="テキスト ボックス 573">
          <a:extLst>
            <a:ext uri="{FF2B5EF4-FFF2-40B4-BE49-F238E27FC236}">
              <a16:creationId xmlns:a16="http://schemas.microsoft.com/office/drawing/2014/main" id="{00000000-0008-0000-0E00-00003E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5" name="直線コネクタ 574">
          <a:extLst>
            <a:ext uri="{FF2B5EF4-FFF2-40B4-BE49-F238E27FC236}">
              <a16:creationId xmlns:a16="http://schemas.microsoft.com/office/drawing/2014/main" id="{00000000-0008-0000-0E00-00003F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76" name="テキスト ボックス 575">
          <a:extLst>
            <a:ext uri="{FF2B5EF4-FFF2-40B4-BE49-F238E27FC236}">
              <a16:creationId xmlns:a16="http://schemas.microsoft.com/office/drawing/2014/main" id="{00000000-0008-0000-0E00-000040020000}"/>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7" name="直線コネクタ 576">
          <a:extLst>
            <a:ext uri="{FF2B5EF4-FFF2-40B4-BE49-F238E27FC236}">
              <a16:creationId xmlns:a16="http://schemas.microsoft.com/office/drawing/2014/main" id="{00000000-0008-0000-0E00-000041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78" name="テキスト ボックス 577">
          <a:extLst>
            <a:ext uri="{FF2B5EF4-FFF2-40B4-BE49-F238E27FC236}">
              <a16:creationId xmlns:a16="http://schemas.microsoft.com/office/drawing/2014/main" id="{00000000-0008-0000-0E00-000042020000}"/>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9" name="直線コネクタ 578">
          <a:extLst>
            <a:ext uri="{FF2B5EF4-FFF2-40B4-BE49-F238E27FC236}">
              <a16:creationId xmlns:a16="http://schemas.microsoft.com/office/drawing/2014/main" id="{00000000-0008-0000-0E00-000043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0" name="テキスト ボックス 579">
          <a:extLst>
            <a:ext uri="{FF2B5EF4-FFF2-40B4-BE49-F238E27FC236}">
              <a16:creationId xmlns:a16="http://schemas.microsoft.com/office/drawing/2014/main" id="{00000000-0008-0000-0E00-000044020000}"/>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a:extLst>
            <a:ext uri="{FF2B5EF4-FFF2-40B4-BE49-F238E27FC236}">
              <a16:creationId xmlns:a16="http://schemas.microsoft.com/office/drawing/2014/main" id="{00000000-0008-0000-0E00-000045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2" name="テキスト ボックス 581">
          <a:extLst>
            <a:ext uri="{FF2B5EF4-FFF2-40B4-BE49-F238E27FC236}">
              <a16:creationId xmlns:a16="http://schemas.microsoft.com/office/drawing/2014/main" id="{00000000-0008-0000-0E00-000046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a:extLst>
            <a:ext uri="{FF2B5EF4-FFF2-40B4-BE49-F238E27FC236}">
              <a16:creationId xmlns:a16="http://schemas.microsoft.com/office/drawing/2014/main" id="{00000000-0008-0000-0E00-000047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2515</xdr:rowOff>
    </xdr:from>
    <xdr:to>
      <xdr:col>116</xdr:col>
      <xdr:colOff>62864</xdr:colOff>
      <xdr:row>63</xdr:row>
      <xdr:rowOff>145085</xdr:rowOff>
    </xdr:to>
    <xdr:cxnSp macro="">
      <xdr:nvCxnSpPr>
        <xdr:cNvPr id="584" name="直線コネクタ 583">
          <a:extLst>
            <a:ext uri="{FF2B5EF4-FFF2-40B4-BE49-F238E27FC236}">
              <a16:creationId xmlns:a16="http://schemas.microsoft.com/office/drawing/2014/main" id="{00000000-0008-0000-0E00-000048020000}"/>
            </a:ext>
          </a:extLst>
        </xdr:cNvPr>
        <xdr:cNvCxnSpPr/>
      </xdr:nvCxnSpPr>
      <xdr:spPr>
        <a:xfrm flipV="1">
          <a:off x="22160864" y="9432265"/>
          <a:ext cx="0" cy="1514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148912</xdr:rowOff>
    </xdr:from>
    <xdr:ext cx="469744" cy="259045"/>
    <xdr:sp macro="" textlink="">
      <xdr:nvSpPr>
        <xdr:cNvPr id="585" name="【学校施設】&#10;一人当たり面積最小値テキスト">
          <a:extLst>
            <a:ext uri="{FF2B5EF4-FFF2-40B4-BE49-F238E27FC236}">
              <a16:creationId xmlns:a16="http://schemas.microsoft.com/office/drawing/2014/main" id="{00000000-0008-0000-0E00-000049020000}"/>
            </a:ext>
          </a:extLst>
        </xdr:cNvPr>
        <xdr:cNvSpPr txBox="1"/>
      </xdr:nvSpPr>
      <xdr:spPr>
        <a:xfrm>
          <a:off x="22199600" y="10950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145085</xdr:rowOff>
    </xdr:from>
    <xdr:to>
      <xdr:col>116</xdr:col>
      <xdr:colOff>152400</xdr:colOff>
      <xdr:row>63</xdr:row>
      <xdr:rowOff>145085</xdr:rowOff>
    </xdr:to>
    <xdr:cxnSp macro="">
      <xdr:nvCxnSpPr>
        <xdr:cNvPr id="586" name="直線コネクタ 585">
          <a:extLst>
            <a:ext uri="{FF2B5EF4-FFF2-40B4-BE49-F238E27FC236}">
              <a16:creationId xmlns:a16="http://schemas.microsoft.com/office/drawing/2014/main" id="{00000000-0008-0000-0E00-00004A020000}"/>
            </a:ext>
          </a:extLst>
        </xdr:cNvPr>
        <xdr:cNvCxnSpPr/>
      </xdr:nvCxnSpPr>
      <xdr:spPr>
        <a:xfrm>
          <a:off x="22072600" y="10946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120642</xdr:rowOff>
    </xdr:from>
    <xdr:ext cx="534377" cy="259045"/>
    <xdr:sp macro="" textlink="">
      <xdr:nvSpPr>
        <xdr:cNvPr id="587" name="【学校施設】&#10;一人当たり面積最大値テキスト">
          <a:extLst>
            <a:ext uri="{FF2B5EF4-FFF2-40B4-BE49-F238E27FC236}">
              <a16:creationId xmlns:a16="http://schemas.microsoft.com/office/drawing/2014/main" id="{00000000-0008-0000-0E00-00004B020000}"/>
            </a:ext>
          </a:extLst>
        </xdr:cNvPr>
        <xdr:cNvSpPr txBox="1"/>
      </xdr:nvSpPr>
      <xdr:spPr>
        <a:xfrm>
          <a:off x="22199600" y="9207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2515</xdr:rowOff>
    </xdr:from>
    <xdr:to>
      <xdr:col>116</xdr:col>
      <xdr:colOff>152400</xdr:colOff>
      <xdr:row>55</xdr:row>
      <xdr:rowOff>2515</xdr:rowOff>
    </xdr:to>
    <xdr:cxnSp macro="">
      <xdr:nvCxnSpPr>
        <xdr:cNvPr id="588" name="直線コネクタ 587">
          <a:extLst>
            <a:ext uri="{FF2B5EF4-FFF2-40B4-BE49-F238E27FC236}">
              <a16:creationId xmlns:a16="http://schemas.microsoft.com/office/drawing/2014/main" id="{00000000-0008-0000-0E00-00004C020000}"/>
            </a:ext>
          </a:extLst>
        </xdr:cNvPr>
        <xdr:cNvCxnSpPr/>
      </xdr:nvCxnSpPr>
      <xdr:spPr>
        <a:xfrm>
          <a:off x="22072600" y="9432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10380</xdr:rowOff>
    </xdr:from>
    <xdr:ext cx="469744" cy="259045"/>
    <xdr:sp macro="" textlink="">
      <xdr:nvSpPr>
        <xdr:cNvPr id="589" name="【学校施設】&#10;一人当たり面積平均値テキスト">
          <a:extLst>
            <a:ext uri="{FF2B5EF4-FFF2-40B4-BE49-F238E27FC236}">
              <a16:creationId xmlns:a16="http://schemas.microsoft.com/office/drawing/2014/main" id="{00000000-0008-0000-0E00-00004D020000}"/>
            </a:ext>
          </a:extLst>
        </xdr:cNvPr>
        <xdr:cNvSpPr txBox="1"/>
      </xdr:nvSpPr>
      <xdr:spPr>
        <a:xfrm>
          <a:off x="22199600" y="10640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31953</xdr:rowOff>
    </xdr:from>
    <xdr:to>
      <xdr:col>116</xdr:col>
      <xdr:colOff>114300</xdr:colOff>
      <xdr:row>62</xdr:row>
      <xdr:rowOff>133553</xdr:rowOff>
    </xdr:to>
    <xdr:sp macro="" textlink="">
      <xdr:nvSpPr>
        <xdr:cNvPr id="590" name="フローチャート: 判断 589">
          <a:extLst>
            <a:ext uri="{FF2B5EF4-FFF2-40B4-BE49-F238E27FC236}">
              <a16:creationId xmlns:a16="http://schemas.microsoft.com/office/drawing/2014/main" id="{00000000-0008-0000-0E00-00004E020000}"/>
            </a:ext>
          </a:extLst>
        </xdr:cNvPr>
        <xdr:cNvSpPr/>
      </xdr:nvSpPr>
      <xdr:spPr>
        <a:xfrm>
          <a:off x="22110700" y="10661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55652</xdr:rowOff>
    </xdr:from>
    <xdr:to>
      <xdr:col>112</xdr:col>
      <xdr:colOff>38100</xdr:colOff>
      <xdr:row>62</xdr:row>
      <xdr:rowOff>157252</xdr:rowOff>
    </xdr:to>
    <xdr:sp macro="" textlink="">
      <xdr:nvSpPr>
        <xdr:cNvPr id="591" name="フローチャート: 判断 590">
          <a:extLst>
            <a:ext uri="{FF2B5EF4-FFF2-40B4-BE49-F238E27FC236}">
              <a16:creationId xmlns:a16="http://schemas.microsoft.com/office/drawing/2014/main" id="{00000000-0008-0000-0E00-00004F020000}"/>
            </a:ext>
          </a:extLst>
        </xdr:cNvPr>
        <xdr:cNvSpPr/>
      </xdr:nvSpPr>
      <xdr:spPr>
        <a:xfrm>
          <a:off x="21272500" y="1068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66015</xdr:rowOff>
    </xdr:from>
    <xdr:to>
      <xdr:col>107</xdr:col>
      <xdr:colOff>101600</xdr:colOff>
      <xdr:row>62</xdr:row>
      <xdr:rowOff>167615</xdr:rowOff>
    </xdr:to>
    <xdr:sp macro="" textlink="">
      <xdr:nvSpPr>
        <xdr:cNvPr id="592" name="フローチャート: 判断 591">
          <a:extLst>
            <a:ext uri="{FF2B5EF4-FFF2-40B4-BE49-F238E27FC236}">
              <a16:creationId xmlns:a16="http://schemas.microsoft.com/office/drawing/2014/main" id="{00000000-0008-0000-0E00-000050020000}"/>
            </a:ext>
          </a:extLst>
        </xdr:cNvPr>
        <xdr:cNvSpPr/>
      </xdr:nvSpPr>
      <xdr:spPr>
        <a:xfrm>
          <a:off x="20383500" y="10695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54584</xdr:rowOff>
    </xdr:from>
    <xdr:to>
      <xdr:col>102</xdr:col>
      <xdr:colOff>165100</xdr:colOff>
      <xdr:row>62</xdr:row>
      <xdr:rowOff>156184</xdr:rowOff>
    </xdr:to>
    <xdr:sp macro="" textlink="">
      <xdr:nvSpPr>
        <xdr:cNvPr id="593" name="フローチャート: 判断 592">
          <a:extLst>
            <a:ext uri="{FF2B5EF4-FFF2-40B4-BE49-F238E27FC236}">
              <a16:creationId xmlns:a16="http://schemas.microsoft.com/office/drawing/2014/main" id="{00000000-0008-0000-0E00-000051020000}"/>
            </a:ext>
          </a:extLst>
        </xdr:cNvPr>
        <xdr:cNvSpPr/>
      </xdr:nvSpPr>
      <xdr:spPr>
        <a:xfrm>
          <a:off x="19494500" y="10684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59995</xdr:rowOff>
    </xdr:from>
    <xdr:to>
      <xdr:col>98</xdr:col>
      <xdr:colOff>38100</xdr:colOff>
      <xdr:row>62</xdr:row>
      <xdr:rowOff>161595</xdr:rowOff>
    </xdr:to>
    <xdr:sp macro="" textlink="">
      <xdr:nvSpPr>
        <xdr:cNvPr id="594" name="フローチャート: 判断 593">
          <a:extLst>
            <a:ext uri="{FF2B5EF4-FFF2-40B4-BE49-F238E27FC236}">
              <a16:creationId xmlns:a16="http://schemas.microsoft.com/office/drawing/2014/main" id="{00000000-0008-0000-0E00-000052020000}"/>
            </a:ext>
          </a:extLst>
        </xdr:cNvPr>
        <xdr:cNvSpPr/>
      </xdr:nvSpPr>
      <xdr:spPr>
        <a:xfrm>
          <a:off x="18605500" y="1068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00000000-0008-0000-0E00-000053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00000000-0008-0000-0E00-000054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00000000-0008-0000-0E00-000055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00000000-0008-0000-0E00-000056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00000000-0008-0000-0E00-000057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167666</xdr:rowOff>
    </xdr:from>
    <xdr:to>
      <xdr:col>116</xdr:col>
      <xdr:colOff>114300</xdr:colOff>
      <xdr:row>62</xdr:row>
      <xdr:rowOff>97816</xdr:rowOff>
    </xdr:to>
    <xdr:sp macro="" textlink="">
      <xdr:nvSpPr>
        <xdr:cNvPr id="600" name="楕円 599">
          <a:extLst>
            <a:ext uri="{FF2B5EF4-FFF2-40B4-BE49-F238E27FC236}">
              <a16:creationId xmlns:a16="http://schemas.microsoft.com/office/drawing/2014/main" id="{00000000-0008-0000-0E00-000058020000}"/>
            </a:ext>
          </a:extLst>
        </xdr:cNvPr>
        <xdr:cNvSpPr/>
      </xdr:nvSpPr>
      <xdr:spPr>
        <a:xfrm>
          <a:off x="22110700" y="10626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19093</xdr:rowOff>
    </xdr:from>
    <xdr:ext cx="469744" cy="259045"/>
    <xdr:sp macro="" textlink="">
      <xdr:nvSpPr>
        <xdr:cNvPr id="601" name="【学校施設】&#10;一人当たり面積該当値テキスト">
          <a:extLst>
            <a:ext uri="{FF2B5EF4-FFF2-40B4-BE49-F238E27FC236}">
              <a16:creationId xmlns:a16="http://schemas.microsoft.com/office/drawing/2014/main" id="{00000000-0008-0000-0E00-000059020000}"/>
            </a:ext>
          </a:extLst>
        </xdr:cNvPr>
        <xdr:cNvSpPr txBox="1"/>
      </xdr:nvSpPr>
      <xdr:spPr>
        <a:xfrm>
          <a:off x="22199600" y="10477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11455</xdr:rowOff>
    </xdr:from>
    <xdr:to>
      <xdr:col>112</xdr:col>
      <xdr:colOff>38100</xdr:colOff>
      <xdr:row>62</xdr:row>
      <xdr:rowOff>113055</xdr:rowOff>
    </xdr:to>
    <xdr:sp macro="" textlink="">
      <xdr:nvSpPr>
        <xdr:cNvPr id="602" name="楕円 601">
          <a:extLst>
            <a:ext uri="{FF2B5EF4-FFF2-40B4-BE49-F238E27FC236}">
              <a16:creationId xmlns:a16="http://schemas.microsoft.com/office/drawing/2014/main" id="{00000000-0008-0000-0E00-00005A020000}"/>
            </a:ext>
          </a:extLst>
        </xdr:cNvPr>
        <xdr:cNvSpPr/>
      </xdr:nvSpPr>
      <xdr:spPr>
        <a:xfrm>
          <a:off x="21272500" y="1064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47016</xdr:rowOff>
    </xdr:from>
    <xdr:to>
      <xdr:col>116</xdr:col>
      <xdr:colOff>63500</xdr:colOff>
      <xdr:row>62</xdr:row>
      <xdr:rowOff>62255</xdr:rowOff>
    </xdr:to>
    <xdr:cxnSp macro="">
      <xdr:nvCxnSpPr>
        <xdr:cNvPr id="603" name="直線コネクタ 602">
          <a:extLst>
            <a:ext uri="{FF2B5EF4-FFF2-40B4-BE49-F238E27FC236}">
              <a16:creationId xmlns:a16="http://schemas.microsoft.com/office/drawing/2014/main" id="{00000000-0008-0000-0E00-00005B020000}"/>
            </a:ext>
          </a:extLst>
        </xdr:cNvPr>
        <xdr:cNvCxnSpPr/>
      </xdr:nvCxnSpPr>
      <xdr:spPr>
        <a:xfrm flipV="1">
          <a:off x="21323300" y="10676916"/>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82017</xdr:rowOff>
    </xdr:from>
    <xdr:to>
      <xdr:col>107</xdr:col>
      <xdr:colOff>101600</xdr:colOff>
      <xdr:row>63</xdr:row>
      <xdr:rowOff>12167</xdr:rowOff>
    </xdr:to>
    <xdr:sp macro="" textlink="">
      <xdr:nvSpPr>
        <xdr:cNvPr id="604" name="楕円 603">
          <a:extLst>
            <a:ext uri="{FF2B5EF4-FFF2-40B4-BE49-F238E27FC236}">
              <a16:creationId xmlns:a16="http://schemas.microsoft.com/office/drawing/2014/main" id="{00000000-0008-0000-0E00-00005C020000}"/>
            </a:ext>
          </a:extLst>
        </xdr:cNvPr>
        <xdr:cNvSpPr/>
      </xdr:nvSpPr>
      <xdr:spPr>
        <a:xfrm>
          <a:off x="20383500" y="10711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62255</xdr:rowOff>
    </xdr:from>
    <xdr:to>
      <xdr:col>111</xdr:col>
      <xdr:colOff>177800</xdr:colOff>
      <xdr:row>62</xdr:row>
      <xdr:rowOff>132817</xdr:rowOff>
    </xdr:to>
    <xdr:cxnSp macro="">
      <xdr:nvCxnSpPr>
        <xdr:cNvPr id="605" name="直線コネクタ 604">
          <a:extLst>
            <a:ext uri="{FF2B5EF4-FFF2-40B4-BE49-F238E27FC236}">
              <a16:creationId xmlns:a16="http://schemas.microsoft.com/office/drawing/2014/main" id="{00000000-0008-0000-0E00-00005D020000}"/>
            </a:ext>
          </a:extLst>
        </xdr:cNvPr>
        <xdr:cNvCxnSpPr/>
      </xdr:nvCxnSpPr>
      <xdr:spPr>
        <a:xfrm flipV="1">
          <a:off x="20434300" y="10692155"/>
          <a:ext cx="889000" cy="70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89103</xdr:rowOff>
    </xdr:from>
    <xdr:to>
      <xdr:col>102</xdr:col>
      <xdr:colOff>165100</xdr:colOff>
      <xdr:row>63</xdr:row>
      <xdr:rowOff>19253</xdr:rowOff>
    </xdr:to>
    <xdr:sp macro="" textlink="">
      <xdr:nvSpPr>
        <xdr:cNvPr id="606" name="楕円 605">
          <a:extLst>
            <a:ext uri="{FF2B5EF4-FFF2-40B4-BE49-F238E27FC236}">
              <a16:creationId xmlns:a16="http://schemas.microsoft.com/office/drawing/2014/main" id="{00000000-0008-0000-0E00-00005E020000}"/>
            </a:ext>
          </a:extLst>
        </xdr:cNvPr>
        <xdr:cNvSpPr/>
      </xdr:nvSpPr>
      <xdr:spPr>
        <a:xfrm>
          <a:off x="19494500" y="1071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132817</xdr:rowOff>
    </xdr:from>
    <xdr:to>
      <xdr:col>107</xdr:col>
      <xdr:colOff>50800</xdr:colOff>
      <xdr:row>62</xdr:row>
      <xdr:rowOff>139903</xdr:rowOff>
    </xdr:to>
    <xdr:cxnSp macro="">
      <xdr:nvCxnSpPr>
        <xdr:cNvPr id="607" name="直線コネクタ 606">
          <a:extLst>
            <a:ext uri="{FF2B5EF4-FFF2-40B4-BE49-F238E27FC236}">
              <a16:creationId xmlns:a16="http://schemas.microsoft.com/office/drawing/2014/main" id="{00000000-0008-0000-0E00-00005F020000}"/>
            </a:ext>
          </a:extLst>
        </xdr:cNvPr>
        <xdr:cNvCxnSpPr/>
      </xdr:nvCxnSpPr>
      <xdr:spPr>
        <a:xfrm flipV="1">
          <a:off x="19545300" y="10762717"/>
          <a:ext cx="889000" cy="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94971</xdr:rowOff>
    </xdr:from>
    <xdr:to>
      <xdr:col>98</xdr:col>
      <xdr:colOff>38100</xdr:colOff>
      <xdr:row>63</xdr:row>
      <xdr:rowOff>25121</xdr:rowOff>
    </xdr:to>
    <xdr:sp macro="" textlink="">
      <xdr:nvSpPr>
        <xdr:cNvPr id="608" name="楕円 607">
          <a:extLst>
            <a:ext uri="{FF2B5EF4-FFF2-40B4-BE49-F238E27FC236}">
              <a16:creationId xmlns:a16="http://schemas.microsoft.com/office/drawing/2014/main" id="{00000000-0008-0000-0E00-000060020000}"/>
            </a:ext>
          </a:extLst>
        </xdr:cNvPr>
        <xdr:cNvSpPr/>
      </xdr:nvSpPr>
      <xdr:spPr>
        <a:xfrm>
          <a:off x="18605500" y="1072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139903</xdr:rowOff>
    </xdr:from>
    <xdr:to>
      <xdr:col>102</xdr:col>
      <xdr:colOff>114300</xdr:colOff>
      <xdr:row>62</xdr:row>
      <xdr:rowOff>145771</xdr:rowOff>
    </xdr:to>
    <xdr:cxnSp macro="">
      <xdr:nvCxnSpPr>
        <xdr:cNvPr id="609" name="直線コネクタ 608">
          <a:extLst>
            <a:ext uri="{FF2B5EF4-FFF2-40B4-BE49-F238E27FC236}">
              <a16:creationId xmlns:a16="http://schemas.microsoft.com/office/drawing/2014/main" id="{00000000-0008-0000-0E00-000061020000}"/>
            </a:ext>
          </a:extLst>
        </xdr:cNvPr>
        <xdr:cNvCxnSpPr/>
      </xdr:nvCxnSpPr>
      <xdr:spPr>
        <a:xfrm flipV="1">
          <a:off x="18656300" y="10769803"/>
          <a:ext cx="889000" cy="5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148379</xdr:rowOff>
    </xdr:from>
    <xdr:ext cx="469744" cy="259045"/>
    <xdr:sp macro="" textlink="">
      <xdr:nvSpPr>
        <xdr:cNvPr id="610" name="n_1aveValue【学校施設】&#10;一人当たり面積">
          <a:extLst>
            <a:ext uri="{FF2B5EF4-FFF2-40B4-BE49-F238E27FC236}">
              <a16:creationId xmlns:a16="http://schemas.microsoft.com/office/drawing/2014/main" id="{00000000-0008-0000-0E00-000062020000}"/>
            </a:ext>
          </a:extLst>
        </xdr:cNvPr>
        <xdr:cNvSpPr txBox="1"/>
      </xdr:nvSpPr>
      <xdr:spPr>
        <a:xfrm>
          <a:off x="21075727" y="10778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12692</xdr:rowOff>
    </xdr:from>
    <xdr:ext cx="469744" cy="259045"/>
    <xdr:sp macro="" textlink="">
      <xdr:nvSpPr>
        <xdr:cNvPr id="611" name="n_2aveValue【学校施設】&#10;一人当たり面積">
          <a:extLst>
            <a:ext uri="{FF2B5EF4-FFF2-40B4-BE49-F238E27FC236}">
              <a16:creationId xmlns:a16="http://schemas.microsoft.com/office/drawing/2014/main" id="{00000000-0008-0000-0E00-000063020000}"/>
            </a:ext>
          </a:extLst>
        </xdr:cNvPr>
        <xdr:cNvSpPr txBox="1"/>
      </xdr:nvSpPr>
      <xdr:spPr>
        <a:xfrm>
          <a:off x="20199427" y="10471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1261</xdr:rowOff>
    </xdr:from>
    <xdr:ext cx="469744" cy="259045"/>
    <xdr:sp macro="" textlink="">
      <xdr:nvSpPr>
        <xdr:cNvPr id="612" name="n_3aveValue【学校施設】&#10;一人当たり面積">
          <a:extLst>
            <a:ext uri="{FF2B5EF4-FFF2-40B4-BE49-F238E27FC236}">
              <a16:creationId xmlns:a16="http://schemas.microsoft.com/office/drawing/2014/main" id="{00000000-0008-0000-0E00-000064020000}"/>
            </a:ext>
          </a:extLst>
        </xdr:cNvPr>
        <xdr:cNvSpPr txBox="1"/>
      </xdr:nvSpPr>
      <xdr:spPr>
        <a:xfrm>
          <a:off x="19310427" y="10459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6672</xdr:rowOff>
    </xdr:from>
    <xdr:ext cx="469744" cy="259045"/>
    <xdr:sp macro="" textlink="">
      <xdr:nvSpPr>
        <xdr:cNvPr id="613" name="n_4aveValue【学校施設】&#10;一人当たり面積">
          <a:extLst>
            <a:ext uri="{FF2B5EF4-FFF2-40B4-BE49-F238E27FC236}">
              <a16:creationId xmlns:a16="http://schemas.microsoft.com/office/drawing/2014/main" id="{00000000-0008-0000-0E00-000065020000}"/>
            </a:ext>
          </a:extLst>
        </xdr:cNvPr>
        <xdr:cNvSpPr txBox="1"/>
      </xdr:nvSpPr>
      <xdr:spPr>
        <a:xfrm>
          <a:off x="18421427" y="10465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129582</xdr:rowOff>
    </xdr:from>
    <xdr:ext cx="469744" cy="259045"/>
    <xdr:sp macro="" textlink="">
      <xdr:nvSpPr>
        <xdr:cNvPr id="614" name="n_1mainValue【学校施設】&#10;一人当たり面積">
          <a:extLst>
            <a:ext uri="{FF2B5EF4-FFF2-40B4-BE49-F238E27FC236}">
              <a16:creationId xmlns:a16="http://schemas.microsoft.com/office/drawing/2014/main" id="{00000000-0008-0000-0E00-000066020000}"/>
            </a:ext>
          </a:extLst>
        </xdr:cNvPr>
        <xdr:cNvSpPr txBox="1"/>
      </xdr:nvSpPr>
      <xdr:spPr>
        <a:xfrm>
          <a:off x="21075727" y="10416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3294</xdr:rowOff>
    </xdr:from>
    <xdr:ext cx="469744" cy="259045"/>
    <xdr:sp macro="" textlink="">
      <xdr:nvSpPr>
        <xdr:cNvPr id="615" name="n_2mainValue【学校施設】&#10;一人当たり面積">
          <a:extLst>
            <a:ext uri="{FF2B5EF4-FFF2-40B4-BE49-F238E27FC236}">
              <a16:creationId xmlns:a16="http://schemas.microsoft.com/office/drawing/2014/main" id="{00000000-0008-0000-0E00-000067020000}"/>
            </a:ext>
          </a:extLst>
        </xdr:cNvPr>
        <xdr:cNvSpPr txBox="1"/>
      </xdr:nvSpPr>
      <xdr:spPr>
        <a:xfrm>
          <a:off x="20199427" y="10804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10380</xdr:rowOff>
    </xdr:from>
    <xdr:ext cx="469744" cy="259045"/>
    <xdr:sp macro="" textlink="">
      <xdr:nvSpPr>
        <xdr:cNvPr id="616" name="n_3mainValue【学校施設】&#10;一人当たり面積">
          <a:extLst>
            <a:ext uri="{FF2B5EF4-FFF2-40B4-BE49-F238E27FC236}">
              <a16:creationId xmlns:a16="http://schemas.microsoft.com/office/drawing/2014/main" id="{00000000-0008-0000-0E00-000068020000}"/>
            </a:ext>
          </a:extLst>
        </xdr:cNvPr>
        <xdr:cNvSpPr txBox="1"/>
      </xdr:nvSpPr>
      <xdr:spPr>
        <a:xfrm>
          <a:off x="19310427" y="10811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16248</xdr:rowOff>
    </xdr:from>
    <xdr:ext cx="469744" cy="259045"/>
    <xdr:sp macro="" textlink="">
      <xdr:nvSpPr>
        <xdr:cNvPr id="617" name="n_4mainValue【学校施設】&#10;一人当たり面積">
          <a:extLst>
            <a:ext uri="{FF2B5EF4-FFF2-40B4-BE49-F238E27FC236}">
              <a16:creationId xmlns:a16="http://schemas.microsoft.com/office/drawing/2014/main" id="{00000000-0008-0000-0E00-000069020000}"/>
            </a:ext>
          </a:extLst>
        </xdr:cNvPr>
        <xdr:cNvSpPr txBox="1"/>
      </xdr:nvSpPr>
      <xdr:spPr>
        <a:xfrm>
          <a:off x="18421427" y="10817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id="{00000000-0008-0000-0E00-00006A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id="{00000000-0008-0000-0E00-00006B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id="{00000000-0008-0000-0E00-00006C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id="{00000000-0008-0000-0E00-00006D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id="{00000000-0008-0000-0E00-00006E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id="{00000000-0008-0000-0E00-00006F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id="{00000000-0008-0000-0E00-000070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id="{00000000-0008-0000-0E00-000071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6" name="正方形/長方形 625">
          <a:extLst>
            <a:ext uri="{FF2B5EF4-FFF2-40B4-BE49-F238E27FC236}">
              <a16:creationId xmlns:a16="http://schemas.microsoft.com/office/drawing/2014/main" id="{00000000-0008-0000-0E00-000072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7" name="正方形/長方形 626">
          <a:extLst>
            <a:ext uri="{FF2B5EF4-FFF2-40B4-BE49-F238E27FC236}">
              <a16:creationId xmlns:a16="http://schemas.microsoft.com/office/drawing/2014/main" id="{00000000-0008-0000-0E00-000073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8" name="正方形/長方形 627">
          <a:extLst>
            <a:ext uri="{FF2B5EF4-FFF2-40B4-BE49-F238E27FC236}">
              <a16:creationId xmlns:a16="http://schemas.microsoft.com/office/drawing/2014/main" id="{00000000-0008-0000-0E00-000074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9" name="正方形/長方形 628">
          <a:extLst>
            <a:ext uri="{FF2B5EF4-FFF2-40B4-BE49-F238E27FC236}">
              <a16:creationId xmlns:a16="http://schemas.microsoft.com/office/drawing/2014/main" id="{00000000-0008-0000-0E00-000075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0" name="正方形/長方形 629">
          <a:extLst>
            <a:ext uri="{FF2B5EF4-FFF2-40B4-BE49-F238E27FC236}">
              <a16:creationId xmlns:a16="http://schemas.microsoft.com/office/drawing/2014/main" id="{00000000-0008-0000-0E00-000076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1" name="正方形/長方形 630">
          <a:extLst>
            <a:ext uri="{FF2B5EF4-FFF2-40B4-BE49-F238E27FC236}">
              <a16:creationId xmlns:a16="http://schemas.microsoft.com/office/drawing/2014/main" id="{00000000-0008-0000-0E00-000077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2" name="正方形/長方形 631">
          <a:extLst>
            <a:ext uri="{FF2B5EF4-FFF2-40B4-BE49-F238E27FC236}">
              <a16:creationId xmlns:a16="http://schemas.microsoft.com/office/drawing/2014/main" id="{00000000-0008-0000-0E00-000078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3" name="正方形/長方形 632">
          <a:extLst>
            <a:ext uri="{FF2B5EF4-FFF2-40B4-BE49-F238E27FC236}">
              <a16:creationId xmlns:a16="http://schemas.microsoft.com/office/drawing/2014/main" id="{00000000-0008-0000-0E00-000079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4" name="正方形/長方形 633">
          <a:extLst>
            <a:ext uri="{FF2B5EF4-FFF2-40B4-BE49-F238E27FC236}">
              <a16:creationId xmlns:a16="http://schemas.microsoft.com/office/drawing/2014/main" id="{00000000-0008-0000-0E00-00007A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5" name="正方形/長方形 634">
          <a:extLst>
            <a:ext uri="{FF2B5EF4-FFF2-40B4-BE49-F238E27FC236}">
              <a16:creationId xmlns:a16="http://schemas.microsoft.com/office/drawing/2014/main" id="{00000000-0008-0000-0E00-00007B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6" name="正方形/長方形 635">
          <a:extLst>
            <a:ext uri="{FF2B5EF4-FFF2-40B4-BE49-F238E27FC236}">
              <a16:creationId xmlns:a16="http://schemas.microsoft.com/office/drawing/2014/main" id="{00000000-0008-0000-0E00-00007C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7" name="正方形/長方形 636">
          <a:extLst>
            <a:ext uri="{FF2B5EF4-FFF2-40B4-BE49-F238E27FC236}">
              <a16:creationId xmlns:a16="http://schemas.microsoft.com/office/drawing/2014/main" id="{00000000-0008-0000-0E00-00007D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8" name="正方形/長方形 637">
          <a:extLst>
            <a:ext uri="{FF2B5EF4-FFF2-40B4-BE49-F238E27FC236}">
              <a16:creationId xmlns:a16="http://schemas.microsoft.com/office/drawing/2014/main" id="{00000000-0008-0000-0E00-00007E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9" name="正方形/長方形 638">
          <a:extLst>
            <a:ext uri="{FF2B5EF4-FFF2-40B4-BE49-F238E27FC236}">
              <a16:creationId xmlns:a16="http://schemas.microsoft.com/office/drawing/2014/main" id="{00000000-0008-0000-0E00-00007F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0" name="正方形/長方形 639">
          <a:extLst>
            <a:ext uri="{FF2B5EF4-FFF2-40B4-BE49-F238E27FC236}">
              <a16:creationId xmlns:a16="http://schemas.microsoft.com/office/drawing/2014/main" id="{00000000-0008-0000-0E00-000080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1" name="正方形/長方形 640">
          <a:extLst>
            <a:ext uri="{FF2B5EF4-FFF2-40B4-BE49-F238E27FC236}">
              <a16:creationId xmlns:a16="http://schemas.microsoft.com/office/drawing/2014/main" id="{00000000-0008-0000-0E00-000081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2" name="テキスト ボックス 641">
          <a:extLst>
            <a:ext uri="{FF2B5EF4-FFF2-40B4-BE49-F238E27FC236}">
              <a16:creationId xmlns:a16="http://schemas.microsoft.com/office/drawing/2014/main" id="{00000000-0008-0000-0E00-000082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3" name="直線コネクタ 642">
          <a:extLst>
            <a:ext uri="{FF2B5EF4-FFF2-40B4-BE49-F238E27FC236}">
              <a16:creationId xmlns:a16="http://schemas.microsoft.com/office/drawing/2014/main" id="{00000000-0008-0000-0E00-000083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4" name="テキスト ボックス 643">
          <a:extLst>
            <a:ext uri="{FF2B5EF4-FFF2-40B4-BE49-F238E27FC236}">
              <a16:creationId xmlns:a16="http://schemas.microsoft.com/office/drawing/2014/main" id="{00000000-0008-0000-0E00-000084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5" name="直線コネクタ 644">
          <a:extLst>
            <a:ext uri="{FF2B5EF4-FFF2-40B4-BE49-F238E27FC236}">
              <a16:creationId xmlns:a16="http://schemas.microsoft.com/office/drawing/2014/main" id="{00000000-0008-0000-0E00-000085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6" name="テキスト ボックス 645">
          <a:extLst>
            <a:ext uri="{FF2B5EF4-FFF2-40B4-BE49-F238E27FC236}">
              <a16:creationId xmlns:a16="http://schemas.microsoft.com/office/drawing/2014/main" id="{00000000-0008-0000-0E00-000086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7" name="直線コネクタ 646">
          <a:extLst>
            <a:ext uri="{FF2B5EF4-FFF2-40B4-BE49-F238E27FC236}">
              <a16:creationId xmlns:a16="http://schemas.microsoft.com/office/drawing/2014/main" id="{00000000-0008-0000-0E00-000087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8" name="テキスト ボックス 647">
          <a:extLst>
            <a:ext uri="{FF2B5EF4-FFF2-40B4-BE49-F238E27FC236}">
              <a16:creationId xmlns:a16="http://schemas.microsoft.com/office/drawing/2014/main" id="{00000000-0008-0000-0E00-000088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9" name="直線コネクタ 648">
          <a:extLst>
            <a:ext uri="{FF2B5EF4-FFF2-40B4-BE49-F238E27FC236}">
              <a16:creationId xmlns:a16="http://schemas.microsoft.com/office/drawing/2014/main" id="{00000000-0008-0000-0E00-000089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0" name="テキスト ボックス 649">
          <a:extLst>
            <a:ext uri="{FF2B5EF4-FFF2-40B4-BE49-F238E27FC236}">
              <a16:creationId xmlns:a16="http://schemas.microsoft.com/office/drawing/2014/main" id="{00000000-0008-0000-0E00-00008A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1" name="直線コネクタ 650">
          <a:extLst>
            <a:ext uri="{FF2B5EF4-FFF2-40B4-BE49-F238E27FC236}">
              <a16:creationId xmlns:a16="http://schemas.microsoft.com/office/drawing/2014/main" id="{00000000-0008-0000-0E00-00008B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2" name="テキスト ボックス 651">
          <a:extLst>
            <a:ext uri="{FF2B5EF4-FFF2-40B4-BE49-F238E27FC236}">
              <a16:creationId xmlns:a16="http://schemas.microsoft.com/office/drawing/2014/main" id="{00000000-0008-0000-0E00-00008C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3" name="直線コネクタ 652">
          <a:extLst>
            <a:ext uri="{FF2B5EF4-FFF2-40B4-BE49-F238E27FC236}">
              <a16:creationId xmlns:a16="http://schemas.microsoft.com/office/drawing/2014/main" id="{00000000-0008-0000-0E00-00008D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4" name="テキスト ボックス 653">
          <a:extLst>
            <a:ext uri="{FF2B5EF4-FFF2-40B4-BE49-F238E27FC236}">
              <a16:creationId xmlns:a16="http://schemas.microsoft.com/office/drawing/2014/main" id="{00000000-0008-0000-0E00-00008E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5" name="直線コネクタ 654">
          <a:extLst>
            <a:ext uri="{FF2B5EF4-FFF2-40B4-BE49-F238E27FC236}">
              <a16:creationId xmlns:a16="http://schemas.microsoft.com/office/drawing/2014/main" id="{00000000-0008-0000-0E00-00008F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6" name="テキスト ボックス 655">
          <a:extLst>
            <a:ext uri="{FF2B5EF4-FFF2-40B4-BE49-F238E27FC236}">
              <a16:creationId xmlns:a16="http://schemas.microsoft.com/office/drawing/2014/main" id="{00000000-0008-0000-0E00-000090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7" name="直線コネクタ 656">
          <a:extLst>
            <a:ext uri="{FF2B5EF4-FFF2-40B4-BE49-F238E27FC236}">
              <a16:creationId xmlns:a16="http://schemas.microsoft.com/office/drawing/2014/main" id="{00000000-0008-0000-0E00-000091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8" name="【公民館】&#10;有形固定資産減価償却率グラフ枠">
          <a:extLst>
            <a:ext uri="{FF2B5EF4-FFF2-40B4-BE49-F238E27FC236}">
              <a16:creationId xmlns:a16="http://schemas.microsoft.com/office/drawing/2014/main" id="{00000000-0008-0000-0E00-000092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69669</xdr:rowOff>
    </xdr:from>
    <xdr:to>
      <xdr:col>85</xdr:col>
      <xdr:colOff>126364</xdr:colOff>
      <xdr:row>109</xdr:row>
      <xdr:rowOff>35379</xdr:rowOff>
    </xdr:to>
    <xdr:cxnSp macro="">
      <xdr:nvCxnSpPr>
        <xdr:cNvPr id="659" name="直線コネクタ 658">
          <a:extLst>
            <a:ext uri="{FF2B5EF4-FFF2-40B4-BE49-F238E27FC236}">
              <a16:creationId xmlns:a16="http://schemas.microsoft.com/office/drawing/2014/main" id="{00000000-0008-0000-0E00-000093020000}"/>
            </a:ext>
          </a:extLst>
        </xdr:cNvPr>
        <xdr:cNvCxnSpPr/>
      </xdr:nvCxnSpPr>
      <xdr:spPr>
        <a:xfrm flipV="1">
          <a:off x="16318864" y="17214669"/>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0" name="【公民館】&#10;有形固定資産減価償却率最小値テキスト">
          <a:extLst>
            <a:ext uri="{FF2B5EF4-FFF2-40B4-BE49-F238E27FC236}">
              <a16:creationId xmlns:a16="http://schemas.microsoft.com/office/drawing/2014/main" id="{00000000-0008-0000-0E00-000094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1" name="直線コネクタ 660">
          <a:extLst>
            <a:ext uri="{FF2B5EF4-FFF2-40B4-BE49-F238E27FC236}">
              <a16:creationId xmlns:a16="http://schemas.microsoft.com/office/drawing/2014/main" id="{00000000-0008-0000-0E00-000095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16346</xdr:rowOff>
    </xdr:from>
    <xdr:ext cx="340478" cy="259045"/>
    <xdr:sp macro="" textlink="">
      <xdr:nvSpPr>
        <xdr:cNvPr id="662" name="【公民館】&#10;有形固定資産減価償却率最大値テキスト">
          <a:extLst>
            <a:ext uri="{FF2B5EF4-FFF2-40B4-BE49-F238E27FC236}">
              <a16:creationId xmlns:a16="http://schemas.microsoft.com/office/drawing/2014/main" id="{00000000-0008-0000-0E00-000096020000}"/>
            </a:ext>
          </a:extLst>
        </xdr:cNvPr>
        <xdr:cNvSpPr txBox="1"/>
      </xdr:nvSpPr>
      <xdr:spPr>
        <a:xfrm>
          <a:off x="16357600" y="169898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69669</xdr:rowOff>
    </xdr:from>
    <xdr:to>
      <xdr:col>86</xdr:col>
      <xdr:colOff>25400</xdr:colOff>
      <xdr:row>100</xdr:row>
      <xdr:rowOff>69669</xdr:rowOff>
    </xdr:to>
    <xdr:cxnSp macro="">
      <xdr:nvCxnSpPr>
        <xdr:cNvPr id="663" name="直線コネクタ 662">
          <a:extLst>
            <a:ext uri="{FF2B5EF4-FFF2-40B4-BE49-F238E27FC236}">
              <a16:creationId xmlns:a16="http://schemas.microsoft.com/office/drawing/2014/main" id="{00000000-0008-0000-0E00-000097020000}"/>
            </a:ext>
          </a:extLst>
        </xdr:cNvPr>
        <xdr:cNvCxnSpPr/>
      </xdr:nvCxnSpPr>
      <xdr:spPr>
        <a:xfrm>
          <a:off x="16230600" y="1721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74403</xdr:rowOff>
    </xdr:from>
    <xdr:ext cx="405111" cy="259045"/>
    <xdr:sp macro="" textlink="">
      <xdr:nvSpPr>
        <xdr:cNvPr id="664" name="【公民館】&#10;有形固定資産減価償却率平均値テキスト">
          <a:extLst>
            <a:ext uri="{FF2B5EF4-FFF2-40B4-BE49-F238E27FC236}">
              <a16:creationId xmlns:a16="http://schemas.microsoft.com/office/drawing/2014/main" id="{00000000-0008-0000-0E00-000098020000}"/>
            </a:ext>
          </a:extLst>
        </xdr:cNvPr>
        <xdr:cNvSpPr txBox="1"/>
      </xdr:nvSpPr>
      <xdr:spPr>
        <a:xfrm>
          <a:off x="16357600" y="179052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51526</xdr:rowOff>
    </xdr:from>
    <xdr:to>
      <xdr:col>85</xdr:col>
      <xdr:colOff>177800</xdr:colOff>
      <xdr:row>105</xdr:row>
      <xdr:rowOff>153126</xdr:rowOff>
    </xdr:to>
    <xdr:sp macro="" textlink="">
      <xdr:nvSpPr>
        <xdr:cNvPr id="665" name="フローチャート: 判断 664">
          <a:extLst>
            <a:ext uri="{FF2B5EF4-FFF2-40B4-BE49-F238E27FC236}">
              <a16:creationId xmlns:a16="http://schemas.microsoft.com/office/drawing/2014/main" id="{00000000-0008-0000-0E00-000099020000}"/>
            </a:ext>
          </a:extLst>
        </xdr:cNvPr>
        <xdr:cNvSpPr/>
      </xdr:nvSpPr>
      <xdr:spPr>
        <a:xfrm>
          <a:off x="16268700" y="1805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152763</xdr:rowOff>
    </xdr:from>
    <xdr:to>
      <xdr:col>81</xdr:col>
      <xdr:colOff>101600</xdr:colOff>
      <xdr:row>106</xdr:row>
      <xdr:rowOff>82913</xdr:rowOff>
    </xdr:to>
    <xdr:sp macro="" textlink="">
      <xdr:nvSpPr>
        <xdr:cNvPr id="666" name="フローチャート: 判断 665">
          <a:extLst>
            <a:ext uri="{FF2B5EF4-FFF2-40B4-BE49-F238E27FC236}">
              <a16:creationId xmlns:a16="http://schemas.microsoft.com/office/drawing/2014/main" id="{00000000-0008-0000-0E00-00009A020000}"/>
            </a:ext>
          </a:extLst>
        </xdr:cNvPr>
        <xdr:cNvSpPr/>
      </xdr:nvSpPr>
      <xdr:spPr>
        <a:xfrm>
          <a:off x="15430500" y="1815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139700</xdr:rowOff>
    </xdr:from>
    <xdr:to>
      <xdr:col>76</xdr:col>
      <xdr:colOff>165100</xdr:colOff>
      <xdr:row>106</xdr:row>
      <xdr:rowOff>69850</xdr:rowOff>
    </xdr:to>
    <xdr:sp macro="" textlink="">
      <xdr:nvSpPr>
        <xdr:cNvPr id="667" name="フローチャート: 判断 666">
          <a:extLst>
            <a:ext uri="{FF2B5EF4-FFF2-40B4-BE49-F238E27FC236}">
              <a16:creationId xmlns:a16="http://schemas.microsoft.com/office/drawing/2014/main" id="{00000000-0008-0000-0E00-00009B020000}"/>
            </a:ext>
          </a:extLst>
        </xdr:cNvPr>
        <xdr:cNvSpPr/>
      </xdr:nvSpPr>
      <xdr:spPr>
        <a:xfrm>
          <a:off x="14541500" y="1814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92348</xdr:rowOff>
    </xdr:from>
    <xdr:to>
      <xdr:col>72</xdr:col>
      <xdr:colOff>38100</xdr:colOff>
      <xdr:row>106</xdr:row>
      <xdr:rowOff>22498</xdr:rowOff>
    </xdr:to>
    <xdr:sp macro="" textlink="">
      <xdr:nvSpPr>
        <xdr:cNvPr id="668" name="フローチャート: 判断 667">
          <a:extLst>
            <a:ext uri="{FF2B5EF4-FFF2-40B4-BE49-F238E27FC236}">
              <a16:creationId xmlns:a16="http://schemas.microsoft.com/office/drawing/2014/main" id="{00000000-0008-0000-0E00-00009C020000}"/>
            </a:ext>
          </a:extLst>
        </xdr:cNvPr>
        <xdr:cNvSpPr/>
      </xdr:nvSpPr>
      <xdr:spPr>
        <a:xfrm>
          <a:off x="13652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113574</xdr:rowOff>
    </xdr:from>
    <xdr:to>
      <xdr:col>67</xdr:col>
      <xdr:colOff>101600</xdr:colOff>
      <xdr:row>106</xdr:row>
      <xdr:rowOff>43724</xdr:rowOff>
    </xdr:to>
    <xdr:sp macro="" textlink="">
      <xdr:nvSpPr>
        <xdr:cNvPr id="669" name="フローチャート: 判断 668">
          <a:extLst>
            <a:ext uri="{FF2B5EF4-FFF2-40B4-BE49-F238E27FC236}">
              <a16:creationId xmlns:a16="http://schemas.microsoft.com/office/drawing/2014/main" id="{00000000-0008-0000-0E00-00009D020000}"/>
            </a:ext>
          </a:extLst>
        </xdr:cNvPr>
        <xdr:cNvSpPr/>
      </xdr:nvSpPr>
      <xdr:spPr>
        <a:xfrm>
          <a:off x="12763500" y="18115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0" name="テキスト ボックス 669">
          <a:extLst>
            <a:ext uri="{FF2B5EF4-FFF2-40B4-BE49-F238E27FC236}">
              <a16:creationId xmlns:a16="http://schemas.microsoft.com/office/drawing/2014/main" id="{00000000-0008-0000-0E00-00009E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00000000-0008-0000-0E00-00009F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00000000-0008-0000-0E00-0000A0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00000000-0008-0000-0E00-0000A1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00000000-0008-0000-0E00-0000A2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54792</xdr:rowOff>
    </xdr:from>
    <xdr:to>
      <xdr:col>85</xdr:col>
      <xdr:colOff>177800</xdr:colOff>
      <xdr:row>106</xdr:row>
      <xdr:rowOff>156392</xdr:rowOff>
    </xdr:to>
    <xdr:sp macro="" textlink="">
      <xdr:nvSpPr>
        <xdr:cNvPr id="675" name="楕円 674">
          <a:extLst>
            <a:ext uri="{FF2B5EF4-FFF2-40B4-BE49-F238E27FC236}">
              <a16:creationId xmlns:a16="http://schemas.microsoft.com/office/drawing/2014/main" id="{00000000-0008-0000-0E00-0000A3020000}"/>
            </a:ext>
          </a:extLst>
        </xdr:cNvPr>
        <xdr:cNvSpPr/>
      </xdr:nvSpPr>
      <xdr:spPr>
        <a:xfrm>
          <a:off x="16268700" y="1822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33219</xdr:rowOff>
    </xdr:from>
    <xdr:ext cx="405111" cy="259045"/>
    <xdr:sp macro="" textlink="">
      <xdr:nvSpPr>
        <xdr:cNvPr id="676" name="【公民館】&#10;有形固定資産減価償却率該当値テキスト">
          <a:extLst>
            <a:ext uri="{FF2B5EF4-FFF2-40B4-BE49-F238E27FC236}">
              <a16:creationId xmlns:a16="http://schemas.microsoft.com/office/drawing/2014/main" id="{00000000-0008-0000-0E00-0000A4020000}"/>
            </a:ext>
          </a:extLst>
        </xdr:cNvPr>
        <xdr:cNvSpPr txBox="1"/>
      </xdr:nvSpPr>
      <xdr:spPr>
        <a:xfrm>
          <a:off x="16357600" y="1820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5806</xdr:rowOff>
    </xdr:from>
    <xdr:to>
      <xdr:col>81</xdr:col>
      <xdr:colOff>101600</xdr:colOff>
      <xdr:row>106</xdr:row>
      <xdr:rowOff>107406</xdr:rowOff>
    </xdr:to>
    <xdr:sp macro="" textlink="">
      <xdr:nvSpPr>
        <xdr:cNvPr id="677" name="楕円 676">
          <a:extLst>
            <a:ext uri="{FF2B5EF4-FFF2-40B4-BE49-F238E27FC236}">
              <a16:creationId xmlns:a16="http://schemas.microsoft.com/office/drawing/2014/main" id="{00000000-0008-0000-0E00-0000A5020000}"/>
            </a:ext>
          </a:extLst>
        </xdr:cNvPr>
        <xdr:cNvSpPr/>
      </xdr:nvSpPr>
      <xdr:spPr>
        <a:xfrm>
          <a:off x="15430500" y="1817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56606</xdr:rowOff>
    </xdr:from>
    <xdr:to>
      <xdr:col>85</xdr:col>
      <xdr:colOff>127000</xdr:colOff>
      <xdr:row>106</xdr:row>
      <xdr:rowOff>105592</xdr:rowOff>
    </xdr:to>
    <xdr:cxnSp macro="">
      <xdr:nvCxnSpPr>
        <xdr:cNvPr id="678" name="直線コネクタ 677">
          <a:extLst>
            <a:ext uri="{FF2B5EF4-FFF2-40B4-BE49-F238E27FC236}">
              <a16:creationId xmlns:a16="http://schemas.microsoft.com/office/drawing/2014/main" id="{00000000-0008-0000-0E00-0000A6020000}"/>
            </a:ext>
          </a:extLst>
        </xdr:cNvPr>
        <xdr:cNvCxnSpPr/>
      </xdr:nvCxnSpPr>
      <xdr:spPr>
        <a:xfrm>
          <a:off x="15481300" y="18230306"/>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126637</xdr:rowOff>
    </xdr:from>
    <xdr:to>
      <xdr:col>76</xdr:col>
      <xdr:colOff>165100</xdr:colOff>
      <xdr:row>106</xdr:row>
      <xdr:rowOff>56787</xdr:rowOff>
    </xdr:to>
    <xdr:sp macro="" textlink="">
      <xdr:nvSpPr>
        <xdr:cNvPr id="679" name="楕円 678">
          <a:extLst>
            <a:ext uri="{FF2B5EF4-FFF2-40B4-BE49-F238E27FC236}">
              <a16:creationId xmlns:a16="http://schemas.microsoft.com/office/drawing/2014/main" id="{00000000-0008-0000-0E00-0000A7020000}"/>
            </a:ext>
          </a:extLst>
        </xdr:cNvPr>
        <xdr:cNvSpPr/>
      </xdr:nvSpPr>
      <xdr:spPr>
        <a:xfrm>
          <a:off x="14541500" y="1812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5987</xdr:rowOff>
    </xdr:from>
    <xdr:to>
      <xdr:col>81</xdr:col>
      <xdr:colOff>50800</xdr:colOff>
      <xdr:row>106</xdr:row>
      <xdr:rowOff>56606</xdr:rowOff>
    </xdr:to>
    <xdr:cxnSp macro="">
      <xdr:nvCxnSpPr>
        <xdr:cNvPr id="680" name="直線コネクタ 679">
          <a:extLst>
            <a:ext uri="{FF2B5EF4-FFF2-40B4-BE49-F238E27FC236}">
              <a16:creationId xmlns:a16="http://schemas.microsoft.com/office/drawing/2014/main" id="{00000000-0008-0000-0E00-0000A8020000}"/>
            </a:ext>
          </a:extLst>
        </xdr:cNvPr>
        <xdr:cNvCxnSpPr/>
      </xdr:nvCxnSpPr>
      <xdr:spPr>
        <a:xfrm>
          <a:off x="14592300" y="18179687"/>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77651</xdr:rowOff>
    </xdr:from>
    <xdr:to>
      <xdr:col>72</xdr:col>
      <xdr:colOff>38100</xdr:colOff>
      <xdr:row>106</xdr:row>
      <xdr:rowOff>7801</xdr:rowOff>
    </xdr:to>
    <xdr:sp macro="" textlink="">
      <xdr:nvSpPr>
        <xdr:cNvPr id="681" name="楕円 680">
          <a:extLst>
            <a:ext uri="{FF2B5EF4-FFF2-40B4-BE49-F238E27FC236}">
              <a16:creationId xmlns:a16="http://schemas.microsoft.com/office/drawing/2014/main" id="{00000000-0008-0000-0E00-0000A9020000}"/>
            </a:ext>
          </a:extLst>
        </xdr:cNvPr>
        <xdr:cNvSpPr/>
      </xdr:nvSpPr>
      <xdr:spPr>
        <a:xfrm>
          <a:off x="13652500" y="1807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128451</xdr:rowOff>
    </xdr:from>
    <xdr:to>
      <xdr:col>76</xdr:col>
      <xdr:colOff>114300</xdr:colOff>
      <xdr:row>106</xdr:row>
      <xdr:rowOff>5987</xdr:rowOff>
    </xdr:to>
    <xdr:cxnSp macro="">
      <xdr:nvCxnSpPr>
        <xdr:cNvPr id="682" name="直線コネクタ 681">
          <a:extLst>
            <a:ext uri="{FF2B5EF4-FFF2-40B4-BE49-F238E27FC236}">
              <a16:creationId xmlns:a16="http://schemas.microsoft.com/office/drawing/2014/main" id="{00000000-0008-0000-0E00-0000AA020000}"/>
            </a:ext>
          </a:extLst>
        </xdr:cNvPr>
        <xdr:cNvCxnSpPr/>
      </xdr:nvCxnSpPr>
      <xdr:spPr>
        <a:xfrm>
          <a:off x="13703300" y="18130701"/>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54792</xdr:rowOff>
    </xdr:from>
    <xdr:to>
      <xdr:col>67</xdr:col>
      <xdr:colOff>101600</xdr:colOff>
      <xdr:row>105</xdr:row>
      <xdr:rowOff>156392</xdr:rowOff>
    </xdr:to>
    <xdr:sp macro="" textlink="">
      <xdr:nvSpPr>
        <xdr:cNvPr id="683" name="楕円 682">
          <a:extLst>
            <a:ext uri="{FF2B5EF4-FFF2-40B4-BE49-F238E27FC236}">
              <a16:creationId xmlns:a16="http://schemas.microsoft.com/office/drawing/2014/main" id="{00000000-0008-0000-0E00-0000AB020000}"/>
            </a:ext>
          </a:extLst>
        </xdr:cNvPr>
        <xdr:cNvSpPr/>
      </xdr:nvSpPr>
      <xdr:spPr>
        <a:xfrm>
          <a:off x="12763500" y="1805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105592</xdr:rowOff>
    </xdr:from>
    <xdr:to>
      <xdr:col>71</xdr:col>
      <xdr:colOff>177800</xdr:colOff>
      <xdr:row>105</xdr:row>
      <xdr:rowOff>128451</xdr:rowOff>
    </xdr:to>
    <xdr:cxnSp macro="">
      <xdr:nvCxnSpPr>
        <xdr:cNvPr id="684" name="直線コネクタ 683">
          <a:extLst>
            <a:ext uri="{FF2B5EF4-FFF2-40B4-BE49-F238E27FC236}">
              <a16:creationId xmlns:a16="http://schemas.microsoft.com/office/drawing/2014/main" id="{00000000-0008-0000-0E00-0000AC020000}"/>
            </a:ext>
          </a:extLst>
        </xdr:cNvPr>
        <xdr:cNvCxnSpPr/>
      </xdr:nvCxnSpPr>
      <xdr:spPr>
        <a:xfrm>
          <a:off x="12814300" y="18107842"/>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99440</xdr:rowOff>
    </xdr:from>
    <xdr:ext cx="405111" cy="259045"/>
    <xdr:sp macro="" textlink="">
      <xdr:nvSpPr>
        <xdr:cNvPr id="685" name="n_1aveValue【公民館】&#10;有形固定資産減価償却率">
          <a:extLst>
            <a:ext uri="{FF2B5EF4-FFF2-40B4-BE49-F238E27FC236}">
              <a16:creationId xmlns:a16="http://schemas.microsoft.com/office/drawing/2014/main" id="{00000000-0008-0000-0E00-0000AD020000}"/>
            </a:ext>
          </a:extLst>
        </xdr:cNvPr>
        <xdr:cNvSpPr txBox="1"/>
      </xdr:nvSpPr>
      <xdr:spPr>
        <a:xfrm>
          <a:off x="15266044" y="17930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60977</xdr:rowOff>
    </xdr:from>
    <xdr:ext cx="405111" cy="259045"/>
    <xdr:sp macro="" textlink="">
      <xdr:nvSpPr>
        <xdr:cNvPr id="686" name="n_2aveValue【公民館】&#10;有形固定資産減価償却率">
          <a:extLst>
            <a:ext uri="{FF2B5EF4-FFF2-40B4-BE49-F238E27FC236}">
              <a16:creationId xmlns:a16="http://schemas.microsoft.com/office/drawing/2014/main" id="{00000000-0008-0000-0E00-0000AE020000}"/>
            </a:ext>
          </a:extLst>
        </xdr:cNvPr>
        <xdr:cNvSpPr txBox="1"/>
      </xdr:nvSpPr>
      <xdr:spPr>
        <a:xfrm>
          <a:off x="14389744" y="1823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13625</xdr:rowOff>
    </xdr:from>
    <xdr:ext cx="405111" cy="259045"/>
    <xdr:sp macro="" textlink="">
      <xdr:nvSpPr>
        <xdr:cNvPr id="687" name="n_3aveValue【公民館】&#10;有形固定資産減価償却率">
          <a:extLst>
            <a:ext uri="{FF2B5EF4-FFF2-40B4-BE49-F238E27FC236}">
              <a16:creationId xmlns:a16="http://schemas.microsoft.com/office/drawing/2014/main" id="{00000000-0008-0000-0E00-0000AF020000}"/>
            </a:ext>
          </a:extLst>
        </xdr:cNvPr>
        <xdr:cNvSpPr txBox="1"/>
      </xdr:nvSpPr>
      <xdr:spPr>
        <a:xfrm>
          <a:off x="13500744" y="18187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34851</xdr:rowOff>
    </xdr:from>
    <xdr:ext cx="405111" cy="259045"/>
    <xdr:sp macro="" textlink="">
      <xdr:nvSpPr>
        <xdr:cNvPr id="688" name="n_4aveValue【公民館】&#10;有形固定資産減価償却率">
          <a:extLst>
            <a:ext uri="{FF2B5EF4-FFF2-40B4-BE49-F238E27FC236}">
              <a16:creationId xmlns:a16="http://schemas.microsoft.com/office/drawing/2014/main" id="{00000000-0008-0000-0E00-0000B0020000}"/>
            </a:ext>
          </a:extLst>
        </xdr:cNvPr>
        <xdr:cNvSpPr txBox="1"/>
      </xdr:nvSpPr>
      <xdr:spPr>
        <a:xfrm>
          <a:off x="12611744" y="1820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98533</xdr:rowOff>
    </xdr:from>
    <xdr:ext cx="405111" cy="259045"/>
    <xdr:sp macro="" textlink="">
      <xdr:nvSpPr>
        <xdr:cNvPr id="689" name="n_1mainValue【公民館】&#10;有形固定資産減価償却率">
          <a:extLst>
            <a:ext uri="{FF2B5EF4-FFF2-40B4-BE49-F238E27FC236}">
              <a16:creationId xmlns:a16="http://schemas.microsoft.com/office/drawing/2014/main" id="{00000000-0008-0000-0E00-0000B1020000}"/>
            </a:ext>
          </a:extLst>
        </xdr:cNvPr>
        <xdr:cNvSpPr txBox="1"/>
      </xdr:nvSpPr>
      <xdr:spPr>
        <a:xfrm>
          <a:off x="15266044" y="1827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73314</xdr:rowOff>
    </xdr:from>
    <xdr:ext cx="405111" cy="259045"/>
    <xdr:sp macro="" textlink="">
      <xdr:nvSpPr>
        <xdr:cNvPr id="690" name="n_2mainValue【公民館】&#10;有形固定資産減価償却率">
          <a:extLst>
            <a:ext uri="{FF2B5EF4-FFF2-40B4-BE49-F238E27FC236}">
              <a16:creationId xmlns:a16="http://schemas.microsoft.com/office/drawing/2014/main" id="{00000000-0008-0000-0E00-0000B2020000}"/>
            </a:ext>
          </a:extLst>
        </xdr:cNvPr>
        <xdr:cNvSpPr txBox="1"/>
      </xdr:nvSpPr>
      <xdr:spPr>
        <a:xfrm>
          <a:off x="14389744" y="17904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24328</xdr:rowOff>
    </xdr:from>
    <xdr:ext cx="405111" cy="259045"/>
    <xdr:sp macro="" textlink="">
      <xdr:nvSpPr>
        <xdr:cNvPr id="691" name="n_3mainValue【公民館】&#10;有形固定資産減価償却率">
          <a:extLst>
            <a:ext uri="{FF2B5EF4-FFF2-40B4-BE49-F238E27FC236}">
              <a16:creationId xmlns:a16="http://schemas.microsoft.com/office/drawing/2014/main" id="{00000000-0008-0000-0E00-0000B3020000}"/>
            </a:ext>
          </a:extLst>
        </xdr:cNvPr>
        <xdr:cNvSpPr txBox="1"/>
      </xdr:nvSpPr>
      <xdr:spPr>
        <a:xfrm>
          <a:off x="13500744" y="1785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1469</xdr:rowOff>
    </xdr:from>
    <xdr:ext cx="405111" cy="259045"/>
    <xdr:sp macro="" textlink="">
      <xdr:nvSpPr>
        <xdr:cNvPr id="692" name="n_4mainValue【公民館】&#10;有形固定資産減価償却率">
          <a:extLst>
            <a:ext uri="{FF2B5EF4-FFF2-40B4-BE49-F238E27FC236}">
              <a16:creationId xmlns:a16="http://schemas.microsoft.com/office/drawing/2014/main" id="{00000000-0008-0000-0E00-0000B4020000}"/>
            </a:ext>
          </a:extLst>
        </xdr:cNvPr>
        <xdr:cNvSpPr txBox="1"/>
      </xdr:nvSpPr>
      <xdr:spPr>
        <a:xfrm>
          <a:off x="12611744" y="17832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3" name="正方形/長方形 692">
          <a:extLst>
            <a:ext uri="{FF2B5EF4-FFF2-40B4-BE49-F238E27FC236}">
              <a16:creationId xmlns:a16="http://schemas.microsoft.com/office/drawing/2014/main" id="{00000000-0008-0000-0E00-0000B5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4" name="正方形/長方形 693">
          <a:extLst>
            <a:ext uri="{FF2B5EF4-FFF2-40B4-BE49-F238E27FC236}">
              <a16:creationId xmlns:a16="http://schemas.microsoft.com/office/drawing/2014/main" id="{00000000-0008-0000-0E00-0000B6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5" name="正方形/長方形 694">
          <a:extLst>
            <a:ext uri="{FF2B5EF4-FFF2-40B4-BE49-F238E27FC236}">
              <a16:creationId xmlns:a16="http://schemas.microsoft.com/office/drawing/2014/main" id="{00000000-0008-0000-0E00-0000B7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6" name="正方形/長方形 695">
          <a:extLst>
            <a:ext uri="{FF2B5EF4-FFF2-40B4-BE49-F238E27FC236}">
              <a16:creationId xmlns:a16="http://schemas.microsoft.com/office/drawing/2014/main" id="{00000000-0008-0000-0E00-0000B8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7" name="正方形/長方形 696">
          <a:extLst>
            <a:ext uri="{FF2B5EF4-FFF2-40B4-BE49-F238E27FC236}">
              <a16:creationId xmlns:a16="http://schemas.microsoft.com/office/drawing/2014/main" id="{00000000-0008-0000-0E00-0000B9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8" name="正方形/長方形 697">
          <a:extLst>
            <a:ext uri="{FF2B5EF4-FFF2-40B4-BE49-F238E27FC236}">
              <a16:creationId xmlns:a16="http://schemas.microsoft.com/office/drawing/2014/main" id="{00000000-0008-0000-0E00-0000BA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9" name="正方形/長方形 698">
          <a:extLst>
            <a:ext uri="{FF2B5EF4-FFF2-40B4-BE49-F238E27FC236}">
              <a16:creationId xmlns:a16="http://schemas.microsoft.com/office/drawing/2014/main" id="{00000000-0008-0000-0E00-0000BB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0" name="正方形/長方形 699">
          <a:extLst>
            <a:ext uri="{FF2B5EF4-FFF2-40B4-BE49-F238E27FC236}">
              <a16:creationId xmlns:a16="http://schemas.microsoft.com/office/drawing/2014/main" id="{00000000-0008-0000-0E00-0000BC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1" name="テキスト ボックス 700">
          <a:extLst>
            <a:ext uri="{FF2B5EF4-FFF2-40B4-BE49-F238E27FC236}">
              <a16:creationId xmlns:a16="http://schemas.microsoft.com/office/drawing/2014/main" id="{00000000-0008-0000-0E00-0000BD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2" name="直線コネクタ 701">
          <a:extLst>
            <a:ext uri="{FF2B5EF4-FFF2-40B4-BE49-F238E27FC236}">
              <a16:creationId xmlns:a16="http://schemas.microsoft.com/office/drawing/2014/main" id="{00000000-0008-0000-0E00-0000BE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3" name="直線コネクタ 702">
          <a:extLst>
            <a:ext uri="{FF2B5EF4-FFF2-40B4-BE49-F238E27FC236}">
              <a16:creationId xmlns:a16="http://schemas.microsoft.com/office/drawing/2014/main" id="{00000000-0008-0000-0E00-0000BF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4" name="テキスト ボックス 703">
          <a:extLst>
            <a:ext uri="{FF2B5EF4-FFF2-40B4-BE49-F238E27FC236}">
              <a16:creationId xmlns:a16="http://schemas.microsoft.com/office/drawing/2014/main" id="{00000000-0008-0000-0E00-0000C0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5" name="直線コネクタ 704">
          <a:extLst>
            <a:ext uri="{FF2B5EF4-FFF2-40B4-BE49-F238E27FC236}">
              <a16:creationId xmlns:a16="http://schemas.microsoft.com/office/drawing/2014/main" id="{00000000-0008-0000-0E00-0000C1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6" name="テキスト ボックス 705">
          <a:extLst>
            <a:ext uri="{FF2B5EF4-FFF2-40B4-BE49-F238E27FC236}">
              <a16:creationId xmlns:a16="http://schemas.microsoft.com/office/drawing/2014/main" id="{00000000-0008-0000-0E00-0000C2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7" name="直線コネクタ 706">
          <a:extLst>
            <a:ext uri="{FF2B5EF4-FFF2-40B4-BE49-F238E27FC236}">
              <a16:creationId xmlns:a16="http://schemas.microsoft.com/office/drawing/2014/main" id="{00000000-0008-0000-0E00-0000C3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8" name="テキスト ボックス 707">
          <a:extLst>
            <a:ext uri="{FF2B5EF4-FFF2-40B4-BE49-F238E27FC236}">
              <a16:creationId xmlns:a16="http://schemas.microsoft.com/office/drawing/2014/main" id="{00000000-0008-0000-0E00-0000C4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09" name="直線コネクタ 708">
          <a:extLst>
            <a:ext uri="{FF2B5EF4-FFF2-40B4-BE49-F238E27FC236}">
              <a16:creationId xmlns:a16="http://schemas.microsoft.com/office/drawing/2014/main" id="{00000000-0008-0000-0E00-0000C5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0" name="テキスト ボックス 709">
          <a:extLst>
            <a:ext uri="{FF2B5EF4-FFF2-40B4-BE49-F238E27FC236}">
              <a16:creationId xmlns:a16="http://schemas.microsoft.com/office/drawing/2014/main" id="{00000000-0008-0000-0E00-0000C6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1" name="直線コネクタ 710">
          <a:extLst>
            <a:ext uri="{FF2B5EF4-FFF2-40B4-BE49-F238E27FC236}">
              <a16:creationId xmlns:a16="http://schemas.microsoft.com/office/drawing/2014/main" id="{00000000-0008-0000-0E00-0000C7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2" name="テキスト ボックス 711">
          <a:extLst>
            <a:ext uri="{FF2B5EF4-FFF2-40B4-BE49-F238E27FC236}">
              <a16:creationId xmlns:a16="http://schemas.microsoft.com/office/drawing/2014/main" id="{00000000-0008-0000-0E00-0000C802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3" name="直線コネクタ 712">
          <a:extLst>
            <a:ext uri="{FF2B5EF4-FFF2-40B4-BE49-F238E27FC236}">
              <a16:creationId xmlns:a16="http://schemas.microsoft.com/office/drawing/2014/main" id="{00000000-0008-0000-0E00-0000C9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14" name="テキスト ボックス 713">
          <a:extLst>
            <a:ext uri="{FF2B5EF4-FFF2-40B4-BE49-F238E27FC236}">
              <a16:creationId xmlns:a16="http://schemas.microsoft.com/office/drawing/2014/main" id="{00000000-0008-0000-0E00-0000CA020000}"/>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5" name="【公民館】&#10;一人当たり面積グラフ枠">
          <a:extLst>
            <a:ext uri="{FF2B5EF4-FFF2-40B4-BE49-F238E27FC236}">
              <a16:creationId xmlns:a16="http://schemas.microsoft.com/office/drawing/2014/main" id="{00000000-0008-0000-0E00-0000CB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105918</xdr:rowOff>
    </xdr:from>
    <xdr:to>
      <xdr:col>116</xdr:col>
      <xdr:colOff>62864</xdr:colOff>
      <xdr:row>108</xdr:row>
      <xdr:rowOff>133731</xdr:rowOff>
    </xdr:to>
    <xdr:cxnSp macro="">
      <xdr:nvCxnSpPr>
        <xdr:cNvPr id="716" name="直線コネクタ 715">
          <a:extLst>
            <a:ext uri="{FF2B5EF4-FFF2-40B4-BE49-F238E27FC236}">
              <a16:creationId xmlns:a16="http://schemas.microsoft.com/office/drawing/2014/main" id="{00000000-0008-0000-0E00-0000CC020000}"/>
            </a:ext>
          </a:extLst>
        </xdr:cNvPr>
        <xdr:cNvCxnSpPr/>
      </xdr:nvCxnSpPr>
      <xdr:spPr>
        <a:xfrm flipV="1">
          <a:off x="22160864" y="17250918"/>
          <a:ext cx="0" cy="1399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137558</xdr:rowOff>
    </xdr:from>
    <xdr:ext cx="469744" cy="259045"/>
    <xdr:sp macro="" textlink="">
      <xdr:nvSpPr>
        <xdr:cNvPr id="717" name="【公民館】&#10;一人当たり面積最小値テキスト">
          <a:extLst>
            <a:ext uri="{FF2B5EF4-FFF2-40B4-BE49-F238E27FC236}">
              <a16:creationId xmlns:a16="http://schemas.microsoft.com/office/drawing/2014/main" id="{00000000-0008-0000-0E00-0000CD020000}"/>
            </a:ext>
          </a:extLst>
        </xdr:cNvPr>
        <xdr:cNvSpPr txBox="1"/>
      </xdr:nvSpPr>
      <xdr:spPr>
        <a:xfrm>
          <a:off x="22199600" y="1865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133731</xdr:rowOff>
    </xdr:from>
    <xdr:to>
      <xdr:col>116</xdr:col>
      <xdr:colOff>152400</xdr:colOff>
      <xdr:row>108</xdr:row>
      <xdr:rowOff>133731</xdr:rowOff>
    </xdr:to>
    <xdr:cxnSp macro="">
      <xdr:nvCxnSpPr>
        <xdr:cNvPr id="718" name="直線コネクタ 717">
          <a:extLst>
            <a:ext uri="{FF2B5EF4-FFF2-40B4-BE49-F238E27FC236}">
              <a16:creationId xmlns:a16="http://schemas.microsoft.com/office/drawing/2014/main" id="{00000000-0008-0000-0E00-0000CE020000}"/>
            </a:ext>
          </a:extLst>
        </xdr:cNvPr>
        <xdr:cNvCxnSpPr/>
      </xdr:nvCxnSpPr>
      <xdr:spPr>
        <a:xfrm>
          <a:off x="22072600" y="18650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52595</xdr:rowOff>
    </xdr:from>
    <xdr:ext cx="469744" cy="259045"/>
    <xdr:sp macro="" textlink="">
      <xdr:nvSpPr>
        <xdr:cNvPr id="719" name="【公民館】&#10;一人当たり面積最大値テキスト">
          <a:extLst>
            <a:ext uri="{FF2B5EF4-FFF2-40B4-BE49-F238E27FC236}">
              <a16:creationId xmlns:a16="http://schemas.microsoft.com/office/drawing/2014/main" id="{00000000-0008-0000-0E00-0000CF020000}"/>
            </a:ext>
          </a:extLst>
        </xdr:cNvPr>
        <xdr:cNvSpPr txBox="1"/>
      </xdr:nvSpPr>
      <xdr:spPr>
        <a:xfrm>
          <a:off x="22199600" y="17026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105918</xdr:rowOff>
    </xdr:from>
    <xdr:to>
      <xdr:col>116</xdr:col>
      <xdr:colOff>152400</xdr:colOff>
      <xdr:row>100</xdr:row>
      <xdr:rowOff>105918</xdr:rowOff>
    </xdr:to>
    <xdr:cxnSp macro="">
      <xdr:nvCxnSpPr>
        <xdr:cNvPr id="720" name="直線コネクタ 719">
          <a:extLst>
            <a:ext uri="{FF2B5EF4-FFF2-40B4-BE49-F238E27FC236}">
              <a16:creationId xmlns:a16="http://schemas.microsoft.com/office/drawing/2014/main" id="{00000000-0008-0000-0E00-0000D0020000}"/>
            </a:ext>
          </a:extLst>
        </xdr:cNvPr>
        <xdr:cNvCxnSpPr/>
      </xdr:nvCxnSpPr>
      <xdr:spPr>
        <a:xfrm>
          <a:off x="22072600" y="17250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117809</xdr:rowOff>
    </xdr:from>
    <xdr:ext cx="469744" cy="259045"/>
    <xdr:sp macro="" textlink="">
      <xdr:nvSpPr>
        <xdr:cNvPr id="721" name="【公民館】&#10;一人当たり面積平均値テキスト">
          <a:extLst>
            <a:ext uri="{FF2B5EF4-FFF2-40B4-BE49-F238E27FC236}">
              <a16:creationId xmlns:a16="http://schemas.microsoft.com/office/drawing/2014/main" id="{00000000-0008-0000-0E00-0000D1020000}"/>
            </a:ext>
          </a:extLst>
        </xdr:cNvPr>
        <xdr:cNvSpPr txBox="1"/>
      </xdr:nvSpPr>
      <xdr:spPr>
        <a:xfrm>
          <a:off x="22199600" y="182915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94932</xdr:rowOff>
    </xdr:from>
    <xdr:to>
      <xdr:col>116</xdr:col>
      <xdr:colOff>114300</xdr:colOff>
      <xdr:row>108</xdr:row>
      <xdr:rowOff>25082</xdr:rowOff>
    </xdr:to>
    <xdr:sp macro="" textlink="">
      <xdr:nvSpPr>
        <xdr:cNvPr id="722" name="フローチャート: 判断 721">
          <a:extLst>
            <a:ext uri="{FF2B5EF4-FFF2-40B4-BE49-F238E27FC236}">
              <a16:creationId xmlns:a16="http://schemas.microsoft.com/office/drawing/2014/main" id="{00000000-0008-0000-0E00-0000D2020000}"/>
            </a:ext>
          </a:extLst>
        </xdr:cNvPr>
        <xdr:cNvSpPr/>
      </xdr:nvSpPr>
      <xdr:spPr>
        <a:xfrm>
          <a:off x="22110700" y="1844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111888</xdr:rowOff>
    </xdr:from>
    <xdr:to>
      <xdr:col>112</xdr:col>
      <xdr:colOff>38100</xdr:colOff>
      <xdr:row>108</xdr:row>
      <xdr:rowOff>42038</xdr:rowOff>
    </xdr:to>
    <xdr:sp macro="" textlink="">
      <xdr:nvSpPr>
        <xdr:cNvPr id="723" name="フローチャート: 判断 722">
          <a:extLst>
            <a:ext uri="{FF2B5EF4-FFF2-40B4-BE49-F238E27FC236}">
              <a16:creationId xmlns:a16="http://schemas.microsoft.com/office/drawing/2014/main" id="{00000000-0008-0000-0E00-0000D3020000}"/>
            </a:ext>
          </a:extLst>
        </xdr:cNvPr>
        <xdr:cNvSpPr/>
      </xdr:nvSpPr>
      <xdr:spPr>
        <a:xfrm>
          <a:off x="21272500" y="1845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117221</xdr:rowOff>
    </xdr:from>
    <xdr:to>
      <xdr:col>107</xdr:col>
      <xdr:colOff>101600</xdr:colOff>
      <xdr:row>108</xdr:row>
      <xdr:rowOff>47371</xdr:rowOff>
    </xdr:to>
    <xdr:sp macro="" textlink="">
      <xdr:nvSpPr>
        <xdr:cNvPr id="724" name="フローチャート: 判断 723">
          <a:extLst>
            <a:ext uri="{FF2B5EF4-FFF2-40B4-BE49-F238E27FC236}">
              <a16:creationId xmlns:a16="http://schemas.microsoft.com/office/drawing/2014/main" id="{00000000-0008-0000-0E00-0000D4020000}"/>
            </a:ext>
          </a:extLst>
        </xdr:cNvPr>
        <xdr:cNvSpPr/>
      </xdr:nvSpPr>
      <xdr:spPr>
        <a:xfrm>
          <a:off x="20383500" y="1846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87503</xdr:rowOff>
    </xdr:from>
    <xdr:to>
      <xdr:col>102</xdr:col>
      <xdr:colOff>165100</xdr:colOff>
      <xdr:row>108</xdr:row>
      <xdr:rowOff>17653</xdr:rowOff>
    </xdr:to>
    <xdr:sp macro="" textlink="">
      <xdr:nvSpPr>
        <xdr:cNvPr id="725" name="フローチャート: 判断 724">
          <a:extLst>
            <a:ext uri="{FF2B5EF4-FFF2-40B4-BE49-F238E27FC236}">
              <a16:creationId xmlns:a16="http://schemas.microsoft.com/office/drawing/2014/main" id="{00000000-0008-0000-0E00-0000D5020000}"/>
            </a:ext>
          </a:extLst>
        </xdr:cNvPr>
        <xdr:cNvSpPr/>
      </xdr:nvSpPr>
      <xdr:spPr>
        <a:xfrm>
          <a:off x="19494500" y="18432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86170</xdr:rowOff>
    </xdr:from>
    <xdr:to>
      <xdr:col>98</xdr:col>
      <xdr:colOff>38100</xdr:colOff>
      <xdr:row>108</xdr:row>
      <xdr:rowOff>16320</xdr:rowOff>
    </xdr:to>
    <xdr:sp macro="" textlink="">
      <xdr:nvSpPr>
        <xdr:cNvPr id="726" name="フローチャート: 判断 725">
          <a:extLst>
            <a:ext uri="{FF2B5EF4-FFF2-40B4-BE49-F238E27FC236}">
              <a16:creationId xmlns:a16="http://schemas.microsoft.com/office/drawing/2014/main" id="{00000000-0008-0000-0E00-0000D6020000}"/>
            </a:ext>
          </a:extLst>
        </xdr:cNvPr>
        <xdr:cNvSpPr/>
      </xdr:nvSpPr>
      <xdr:spPr>
        <a:xfrm>
          <a:off x="18605500" y="1843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00000000-0008-0000-0E00-0000D7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00000000-0008-0000-0E00-0000D8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00000000-0008-0000-0E00-0000D9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00000000-0008-0000-0E00-0000DA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00000000-0008-0000-0E00-0000DB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29020</xdr:rowOff>
    </xdr:from>
    <xdr:to>
      <xdr:col>116</xdr:col>
      <xdr:colOff>114300</xdr:colOff>
      <xdr:row>108</xdr:row>
      <xdr:rowOff>130620</xdr:rowOff>
    </xdr:to>
    <xdr:sp macro="" textlink="">
      <xdr:nvSpPr>
        <xdr:cNvPr id="732" name="楕円 731">
          <a:extLst>
            <a:ext uri="{FF2B5EF4-FFF2-40B4-BE49-F238E27FC236}">
              <a16:creationId xmlns:a16="http://schemas.microsoft.com/office/drawing/2014/main" id="{00000000-0008-0000-0E00-0000DC020000}"/>
            </a:ext>
          </a:extLst>
        </xdr:cNvPr>
        <xdr:cNvSpPr/>
      </xdr:nvSpPr>
      <xdr:spPr>
        <a:xfrm>
          <a:off x="22110700" y="1854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115397</xdr:rowOff>
    </xdr:from>
    <xdr:ext cx="469744" cy="259045"/>
    <xdr:sp macro="" textlink="">
      <xdr:nvSpPr>
        <xdr:cNvPr id="733" name="【公民館】&#10;一人当たり面積該当値テキスト">
          <a:extLst>
            <a:ext uri="{FF2B5EF4-FFF2-40B4-BE49-F238E27FC236}">
              <a16:creationId xmlns:a16="http://schemas.microsoft.com/office/drawing/2014/main" id="{00000000-0008-0000-0E00-0000DD020000}"/>
            </a:ext>
          </a:extLst>
        </xdr:cNvPr>
        <xdr:cNvSpPr txBox="1"/>
      </xdr:nvSpPr>
      <xdr:spPr>
        <a:xfrm>
          <a:off x="22199600" y="1846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31877</xdr:rowOff>
    </xdr:from>
    <xdr:to>
      <xdr:col>112</xdr:col>
      <xdr:colOff>38100</xdr:colOff>
      <xdr:row>108</xdr:row>
      <xdr:rowOff>133477</xdr:rowOff>
    </xdr:to>
    <xdr:sp macro="" textlink="">
      <xdr:nvSpPr>
        <xdr:cNvPr id="734" name="楕円 733">
          <a:extLst>
            <a:ext uri="{FF2B5EF4-FFF2-40B4-BE49-F238E27FC236}">
              <a16:creationId xmlns:a16="http://schemas.microsoft.com/office/drawing/2014/main" id="{00000000-0008-0000-0E00-0000DE020000}"/>
            </a:ext>
          </a:extLst>
        </xdr:cNvPr>
        <xdr:cNvSpPr/>
      </xdr:nvSpPr>
      <xdr:spPr>
        <a:xfrm>
          <a:off x="21272500" y="18548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79820</xdr:rowOff>
    </xdr:from>
    <xdr:to>
      <xdr:col>116</xdr:col>
      <xdr:colOff>63500</xdr:colOff>
      <xdr:row>108</xdr:row>
      <xdr:rowOff>82677</xdr:rowOff>
    </xdr:to>
    <xdr:cxnSp macro="">
      <xdr:nvCxnSpPr>
        <xdr:cNvPr id="735" name="直線コネクタ 734">
          <a:extLst>
            <a:ext uri="{FF2B5EF4-FFF2-40B4-BE49-F238E27FC236}">
              <a16:creationId xmlns:a16="http://schemas.microsoft.com/office/drawing/2014/main" id="{00000000-0008-0000-0E00-0000DF020000}"/>
            </a:ext>
          </a:extLst>
        </xdr:cNvPr>
        <xdr:cNvCxnSpPr/>
      </xdr:nvCxnSpPr>
      <xdr:spPr>
        <a:xfrm flipV="1">
          <a:off x="21323300" y="18596420"/>
          <a:ext cx="8382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33210</xdr:rowOff>
    </xdr:from>
    <xdr:to>
      <xdr:col>107</xdr:col>
      <xdr:colOff>101600</xdr:colOff>
      <xdr:row>108</xdr:row>
      <xdr:rowOff>134810</xdr:rowOff>
    </xdr:to>
    <xdr:sp macro="" textlink="">
      <xdr:nvSpPr>
        <xdr:cNvPr id="736" name="楕円 735">
          <a:extLst>
            <a:ext uri="{FF2B5EF4-FFF2-40B4-BE49-F238E27FC236}">
              <a16:creationId xmlns:a16="http://schemas.microsoft.com/office/drawing/2014/main" id="{00000000-0008-0000-0E00-0000E0020000}"/>
            </a:ext>
          </a:extLst>
        </xdr:cNvPr>
        <xdr:cNvSpPr/>
      </xdr:nvSpPr>
      <xdr:spPr>
        <a:xfrm>
          <a:off x="20383500" y="1854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82677</xdr:rowOff>
    </xdr:from>
    <xdr:to>
      <xdr:col>111</xdr:col>
      <xdr:colOff>177800</xdr:colOff>
      <xdr:row>108</xdr:row>
      <xdr:rowOff>84010</xdr:rowOff>
    </xdr:to>
    <xdr:cxnSp macro="">
      <xdr:nvCxnSpPr>
        <xdr:cNvPr id="737" name="直線コネクタ 736">
          <a:extLst>
            <a:ext uri="{FF2B5EF4-FFF2-40B4-BE49-F238E27FC236}">
              <a16:creationId xmlns:a16="http://schemas.microsoft.com/office/drawing/2014/main" id="{00000000-0008-0000-0E00-0000E1020000}"/>
            </a:ext>
          </a:extLst>
        </xdr:cNvPr>
        <xdr:cNvCxnSpPr/>
      </xdr:nvCxnSpPr>
      <xdr:spPr>
        <a:xfrm flipV="1">
          <a:off x="20434300" y="18599277"/>
          <a:ext cx="8890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34925</xdr:rowOff>
    </xdr:from>
    <xdr:to>
      <xdr:col>102</xdr:col>
      <xdr:colOff>165100</xdr:colOff>
      <xdr:row>108</xdr:row>
      <xdr:rowOff>136525</xdr:rowOff>
    </xdr:to>
    <xdr:sp macro="" textlink="">
      <xdr:nvSpPr>
        <xdr:cNvPr id="738" name="楕円 737">
          <a:extLst>
            <a:ext uri="{FF2B5EF4-FFF2-40B4-BE49-F238E27FC236}">
              <a16:creationId xmlns:a16="http://schemas.microsoft.com/office/drawing/2014/main" id="{00000000-0008-0000-0E00-0000E2020000}"/>
            </a:ext>
          </a:extLst>
        </xdr:cNvPr>
        <xdr:cNvSpPr/>
      </xdr:nvSpPr>
      <xdr:spPr>
        <a:xfrm>
          <a:off x="19494500" y="1855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84010</xdr:rowOff>
    </xdr:from>
    <xdr:to>
      <xdr:col>107</xdr:col>
      <xdr:colOff>50800</xdr:colOff>
      <xdr:row>108</xdr:row>
      <xdr:rowOff>85725</xdr:rowOff>
    </xdr:to>
    <xdr:cxnSp macro="">
      <xdr:nvCxnSpPr>
        <xdr:cNvPr id="739" name="直線コネクタ 738">
          <a:extLst>
            <a:ext uri="{FF2B5EF4-FFF2-40B4-BE49-F238E27FC236}">
              <a16:creationId xmlns:a16="http://schemas.microsoft.com/office/drawing/2014/main" id="{00000000-0008-0000-0E00-0000E3020000}"/>
            </a:ext>
          </a:extLst>
        </xdr:cNvPr>
        <xdr:cNvCxnSpPr/>
      </xdr:nvCxnSpPr>
      <xdr:spPr>
        <a:xfrm flipV="1">
          <a:off x="19545300" y="18600610"/>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36258</xdr:rowOff>
    </xdr:from>
    <xdr:to>
      <xdr:col>98</xdr:col>
      <xdr:colOff>38100</xdr:colOff>
      <xdr:row>108</xdr:row>
      <xdr:rowOff>137858</xdr:rowOff>
    </xdr:to>
    <xdr:sp macro="" textlink="">
      <xdr:nvSpPr>
        <xdr:cNvPr id="740" name="楕円 739">
          <a:extLst>
            <a:ext uri="{FF2B5EF4-FFF2-40B4-BE49-F238E27FC236}">
              <a16:creationId xmlns:a16="http://schemas.microsoft.com/office/drawing/2014/main" id="{00000000-0008-0000-0E00-0000E4020000}"/>
            </a:ext>
          </a:extLst>
        </xdr:cNvPr>
        <xdr:cNvSpPr/>
      </xdr:nvSpPr>
      <xdr:spPr>
        <a:xfrm>
          <a:off x="18605500" y="18552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85725</xdr:rowOff>
    </xdr:from>
    <xdr:to>
      <xdr:col>102</xdr:col>
      <xdr:colOff>114300</xdr:colOff>
      <xdr:row>108</xdr:row>
      <xdr:rowOff>87058</xdr:rowOff>
    </xdr:to>
    <xdr:cxnSp macro="">
      <xdr:nvCxnSpPr>
        <xdr:cNvPr id="741" name="直線コネクタ 740">
          <a:extLst>
            <a:ext uri="{FF2B5EF4-FFF2-40B4-BE49-F238E27FC236}">
              <a16:creationId xmlns:a16="http://schemas.microsoft.com/office/drawing/2014/main" id="{00000000-0008-0000-0E00-0000E5020000}"/>
            </a:ext>
          </a:extLst>
        </xdr:cNvPr>
        <xdr:cNvCxnSpPr/>
      </xdr:nvCxnSpPr>
      <xdr:spPr>
        <a:xfrm flipV="1">
          <a:off x="18656300" y="18602325"/>
          <a:ext cx="8890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58565</xdr:rowOff>
    </xdr:from>
    <xdr:ext cx="469744" cy="259045"/>
    <xdr:sp macro="" textlink="">
      <xdr:nvSpPr>
        <xdr:cNvPr id="742" name="n_1aveValue【公民館】&#10;一人当たり面積">
          <a:extLst>
            <a:ext uri="{FF2B5EF4-FFF2-40B4-BE49-F238E27FC236}">
              <a16:creationId xmlns:a16="http://schemas.microsoft.com/office/drawing/2014/main" id="{00000000-0008-0000-0E00-0000E6020000}"/>
            </a:ext>
          </a:extLst>
        </xdr:cNvPr>
        <xdr:cNvSpPr txBox="1"/>
      </xdr:nvSpPr>
      <xdr:spPr>
        <a:xfrm>
          <a:off x="21075727" y="18232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63898</xdr:rowOff>
    </xdr:from>
    <xdr:ext cx="469744" cy="259045"/>
    <xdr:sp macro="" textlink="">
      <xdr:nvSpPr>
        <xdr:cNvPr id="743" name="n_2aveValue【公民館】&#10;一人当たり面積">
          <a:extLst>
            <a:ext uri="{FF2B5EF4-FFF2-40B4-BE49-F238E27FC236}">
              <a16:creationId xmlns:a16="http://schemas.microsoft.com/office/drawing/2014/main" id="{00000000-0008-0000-0E00-0000E7020000}"/>
            </a:ext>
          </a:extLst>
        </xdr:cNvPr>
        <xdr:cNvSpPr txBox="1"/>
      </xdr:nvSpPr>
      <xdr:spPr>
        <a:xfrm>
          <a:off x="20199427" y="18237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34180</xdr:rowOff>
    </xdr:from>
    <xdr:ext cx="469744" cy="259045"/>
    <xdr:sp macro="" textlink="">
      <xdr:nvSpPr>
        <xdr:cNvPr id="744" name="n_3aveValue【公民館】&#10;一人当たり面積">
          <a:extLst>
            <a:ext uri="{FF2B5EF4-FFF2-40B4-BE49-F238E27FC236}">
              <a16:creationId xmlns:a16="http://schemas.microsoft.com/office/drawing/2014/main" id="{00000000-0008-0000-0E00-0000E8020000}"/>
            </a:ext>
          </a:extLst>
        </xdr:cNvPr>
        <xdr:cNvSpPr txBox="1"/>
      </xdr:nvSpPr>
      <xdr:spPr>
        <a:xfrm>
          <a:off x="19310427" y="18207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32847</xdr:rowOff>
    </xdr:from>
    <xdr:ext cx="469744" cy="259045"/>
    <xdr:sp macro="" textlink="">
      <xdr:nvSpPr>
        <xdr:cNvPr id="745" name="n_4aveValue【公民館】&#10;一人当たり面積">
          <a:extLst>
            <a:ext uri="{FF2B5EF4-FFF2-40B4-BE49-F238E27FC236}">
              <a16:creationId xmlns:a16="http://schemas.microsoft.com/office/drawing/2014/main" id="{00000000-0008-0000-0E00-0000E9020000}"/>
            </a:ext>
          </a:extLst>
        </xdr:cNvPr>
        <xdr:cNvSpPr txBox="1"/>
      </xdr:nvSpPr>
      <xdr:spPr>
        <a:xfrm>
          <a:off x="18421427" y="18206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124604</xdr:rowOff>
    </xdr:from>
    <xdr:ext cx="469744" cy="259045"/>
    <xdr:sp macro="" textlink="">
      <xdr:nvSpPr>
        <xdr:cNvPr id="746" name="n_1mainValue【公民館】&#10;一人当たり面積">
          <a:extLst>
            <a:ext uri="{FF2B5EF4-FFF2-40B4-BE49-F238E27FC236}">
              <a16:creationId xmlns:a16="http://schemas.microsoft.com/office/drawing/2014/main" id="{00000000-0008-0000-0E00-0000EA020000}"/>
            </a:ext>
          </a:extLst>
        </xdr:cNvPr>
        <xdr:cNvSpPr txBox="1"/>
      </xdr:nvSpPr>
      <xdr:spPr>
        <a:xfrm>
          <a:off x="21075727" y="18641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125937</xdr:rowOff>
    </xdr:from>
    <xdr:ext cx="469744" cy="259045"/>
    <xdr:sp macro="" textlink="">
      <xdr:nvSpPr>
        <xdr:cNvPr id="747" name="n_2mainValue【公民館】&#10;一人当たり面積">
          <a:extLst>
            <a:ext uri="{FF2B5EF4-FFF2-40B4-BE49-F238E27FC236}">
              <a16:creationId xmlns:a16="http://schemas.microsoft.com/office/drawing/2014/main" id="{00000000-0008-0000-0E00-0000EB020000}"/>
            </a:ext>
          </a:extLst>
        </xdr:cNvPr>
        <xdr:cNvSpPr txBox="1"/>
      </xdr:nvSpPr>
      <xdr:spPr>
        <a:xfrm>
          <a:off x="20199427" y="1864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127652</xdr:rowOff>
    </xdr:from>
    <xdr:ext cx="469744" cy="259045"/>
    <xdr:sp macro="" textlink="">
      <xdr:nvSpPr>
        <xdr:cNvPr id="748" name="n_3mainValue【公民館】&#10;一人当たり面積">
          <a:extLst>
            <a:ext uri="{FF2B5EF4-FFF2-40B4-BE49-F238E27FC236}">
              <a16:creationId xmlns:a16="http://schemas.microsoft.com/office/drawing/2014/main" id="{00000000-0008-0000-0E00-0000EC020000}"/>
            </a:ext>
          </a:extLst>
        </xdr:cNvPr>
        <xdr:cNvSpPr txBox="1"/>
      </xdr:nvSpPr>
      <xdr:spPr>
        <a:xfrm>
          <a:off x="19310427" y="18644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128985</xdr:rowOff>
    </xdr:from>
    <xdr:ext cx="469744" cy="259045"/>
    <xdr:sp macro="" textlink="">
      <xdr:nvSpPr>
        <xdr:cNvPr id="749" name="n_4mainValue【公民館】&#10;一人当たり面積">
          <a:extLst>
            <a:ext uri="{FF2B5EF4-FFF2-40B4-BE49-F238E27FC236}">
              <a16:creationId xmlns:a16="http://schemas.microsoft.com/office/drawing/2014/main" id="{00000000-0008-0000-0E00-0000ED020000}"/>
            </a:ext>
          </a:extLst>
        </xdr:cNvPr>
        <xdr:cNvSpPr txBox="1"/>
      </xdr:nvSpPr>
      <xdr:spPr>
        <a:xfrm>
          <a:off x="18421427" y="18645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0" name="正方形/長方形 749">
          <a:extLst>
            <a:ext uri="{FF2B5EF4-FFF2-40B4-BE49-F238E27FC236}">
              <a16:creationId xmlns:a16="http://schemas.microsoft.com/office/drawing/2014/main" id="{00000000-0008-0000-0E00-0000EE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1" name="正方形/長方形 750">
          <a:extLst>
            <a:ext uri="{FF2B5EF4-FFF2-40B4-BE49-F238E27FC236}">
              <a16:creationId xmlns:a16="http://schemas.microsoft.com/office/drawing/2014/main" id="{00000000-0008-0000-0E00-0000EF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2" name="テキスト ボックス 751">
          <a:extLst>
            <a:ext uri="{FF2B5EF4-FFF2-40B4-BE49-F238E27FC236}">
              <a16:creationId xmlns:a16="http://schemas.microsoft.com/office/drawing/2014/main" id="{00000000-0008-0000-0E00-0000F0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度決算を見ると</a:t>
          </a:r>
          <a:r>
            <a:rPr kumimoji="1" lang="ja-JP" altLang="en-US" sz="1100">
              <a:solidFill>
                <a:sysClr val="windowText" lastClr="000000"/>
              </a:solidFill>
              <a:effectLst/>
              <a:latin typeface="+mn-lt"/>
              <a:ea typeface="+mn-ea"/>
              <a:cs typeface="+mn-cs"/>
            </a:rPr>
            <a:t>基本的にはどの</a:t>
          </a:r>
          <a:r>
            <a:rPr kumimoji="1" lang="ja-JP" altLang="ja-JP" sz="1100">
              <a:solidFill>
                <a:sysClr val="windowText" lastClr="000000"/>
              </a:solidFill>
              <a:effectLst/>
              <a:latin typeface="+mn-lt"/>
              <a:ea typeface="+mn-ea"/>
              <a:cs typeface="+mn-cs"/>
            </a:rPr>
            <a:t>施設において</a:t>
          </a:r>
          <a:r>
            <a:rPr kumimoji="1" lang="ja-JP" altLang="en-US" sz="1100">
              <a:solidFill>
                <a:sysClr val="windowText" lastClr="000000"/>
              </a:solidFill>
              <a:effectLst/>
              <a:latin typeface="+mn-lt"/>
              <a:ea typeface="+mn-ea"/>
              <a:cs typeface="+mn-cs"/>
            </a:rPr>
            <a:t>も</a:t>
          </a:r>
          <a:r>
            <a:rPr kumimoji="1" lang="ja-JP" altLang="ja-JP" sz="1100">
              <a:solidFill>
                <a:sysClr val="windowText" lastClr="000000"/>
              </a:solidFill>
              <a:effectLst/>
              <a:latin typeface="+mn-lt"/>
              <a:ea typeface="+mn-ea"/>
              <a:cs typeface="+mn-cs"/>
            </a:rPr>
            <a:t>、有形固定資産償却率が類似団体平均</a:t>
          </a:r>
          <a:r>
            <a:rPr kumimoji="1" lang="ja-JP" altLang="en-US" sz="1100">
              <a:solidFill>
                <a:sysClr val="windowText" lastClr="000000"/>
              </a:solidFill>
              <a:effectLst/>
              <a:latin typeface="+mn-lt"/>
              <a:ea typeface="+mn-ea"/>
              <a:cs typeface="+mn-cs"/>
            </a:rPr>
            <a:t>と同じ傾向で推移してきている</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ただし、認定こども園・幼稚園・保育所については類似団体平均が横ばいなのに対し、当町は老朽化が進行しているため、乖離が年々大きくなってきている。町内の保育所が１か所しかなく当該保育所の償却率が直結するためであるが、適切な管理に努める必要がある。</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公営住宅については、類似団体より老朽化が激しい状態にあるので、老朽化した物件の取り壊し、払い下げ等を行い、施設の更新を図っていく。</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学校施設については、</a:t>
          </a:r>
          <a:r>
            <a:rPr kumimoji="1" lang="en-US" altLang="ja-JP" sz="1100">
              <a:solidFill>
                <a:sysClr val="windowText" lastClr="000000"/>
              </a:solidFill>
              <a:effectLst/>
              <a:latin typeface="+mn-lt"/>
              <a:ea typeface="+mn-ea"/>
              <a:cs typeface="+mn-cs"/>
            </a:rPr>
            <a:t>R4</a:t>
          </a:r>
          <a:r>
            <a:rPr kumimoji="1" lang="ja-JP" altLang="ja-JP" sz="1100">
              <a:solidFill>
                <a:sysClr val="windowText" lastClr="000000"/>
              </a:solidFill>
              <a:effectLst/>
              <a:latin typeface="+mn-lt"/>
              <a:ea typeface="+mn-ea"/>
              <a:cs typeface="+mn-cs"/>
            </a:rPr>
            <a:t>年度において、町内唯一の義務教育学校校舎の大規模改修工事を行ったことにより減価償却率の大幅な改善が図られた</a:t>
          </a:r>
          <a:r>
            <a:rPr kumimoji="1" lang="ja-JP" altLang="en-US" sz="1100">
              <a:solidFill>
                <a:sysClr val="windowText" lastClr="000000"/>
              </a:solidFill>
              <a:effectLst/>
              <a:latin typeface="+mn-lt"/>
              <a:ea typeface="+mn-ea"/>
              <a:cs typeface="+mn-cs"/>
            </a:rPr>
            <a:t>ものの、</a:t>
          </a:r>
          <a:r>
            <a:rPr kumimoji="1" lang="en-US" altLang="ja-JP" sz="1100">
              <a:solidFill>
                <a:sysClr val="windowText" lastClr="000000"/>
              </a:solidFill>
              <a:effectLst/>
              <a:latin typeface="+mn-lt"/>
              <a:ea typeface="+mn-ea"/>
              <a:cs typeface="+mn-cs"/>
            </a:rPr>
            <a:t>R5</a:t>
          </a:r>
          <a:r>
            <a:rPr kumimoji="1" lang="ja-JP" altLang="en-US" sz="1100">
              <a:solidFill>
                <a:sysClr val="windowText" lastClr="000000"/>
              </a:solidFill>
              <a:effectLst/>
              <a:latin typeface="+mn-lt"/>
              <a:ea typeface="+mn-ea"/>
              <a:cs typeface="+mn-cs"/>
            </a:rPr>
            <a:t>年度決算では例年並みの償却が進んだ。</a:t>
          </a:r>
          <a:endParaRPr lang="ja-JP" altLang="ja-JP" sz="1400">
            <a:solidFill>
              <a:sysClr val="windowText" lastClr="000000"/>
            </a:solidFill>
            <a:effectLst/>
          </a:endParaRPr>
        </a:p>
        <a:p>
          <a:r>
            <a:rPr lang="ja-JP" altLang="ja-JP" sz="1100">
              <a:solidFill>
                <a:sysClr val="windowText" lastClr="000000"/>
              </a:solidFill>
              <a:effectLst/>
              <a:latin typeface="+mn-lt"/>
              <a:ea typeface="+mn-ea"/>
              <a:cs typeface="+mn-cs"/>
            </a:rPr>
            <a:t>令和</a:t>
          </a:r>
          <a:r>
            <a:rPr lang="en-US" altLang="ja-JP" sz="1100">
              <a:solidFill>
                <a:sysClr val="windowText" lastClr="000000"/>
              </a:solidFill>
              <a:effectLst/>
              <a:latin typeface="+mn-lt"/>
              <a:ea typeface="+mn-ea"/>
              <a:cs typeface="+mn-cs"/>
            </a:rPr>
            <a:t>3</a:t>
          </a:r>
          <a:r>
            <a:rPr lang="ja-JP" altLang="ja-JP" sz="1100">
              <a:solidFill>
                <a:sysClr val="windowText" lastClr="000000"/>
              </a:solidFill>
              <a:effectLst/>
              <a:latin typeface="+mn-lt"/>
              <a:ea typeface="+mn-ea"/>
              <a:cs typeface="+mn-cs"/>
            </a:rPr>
            <a:t>年度に個別施設計画を策定したところであり、</a:t>
          </a:r>
          <a:r>
            <a:rPr lang="ja-JP" altLang="en-US" sz="1100">
              <a:solidFill>
                <a:sysClr val="windowText" lastClr="000000"/>
              </a:solidFill>
              <a:effectLst/>
              <a:latin typeface="+mn-lt"/>
              <a:ea typeface="+mn-ea"/>
              <a:cs typeface="+mn-cs"/>
            </a:rPr>
            <a:t>引き続き</a:t>
          </a:r>
          <a:r>
            <a:rPr lang="ja-JP" altLang="ja-JP" sz="1100">
              <a:solidFill>
                <a:sysClr val="windowText" lastClr="000000"/>
              </a:solidFill>
              <a:effectLst/>
              <a:latin typeface="+mn-lt"/>
              <a:ea typeface="+mn-ea"/>
              <a:cs typeface="+mn-cs"/>
            </a:rPr>
            <a:t>同計画に基づいて、施設の長寿命化・統廃合等を計画的に推進していく必要がある。</a:t>
          </a:r>
          <a:endParaRPr lang="ja-JP" altLang="ja-JP" sz="1400">
            <a:solidFill>
              <a:sysClr val="windowText" lastClr="000000"/>
            </a:solidFill>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鳥取県日野町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2,742
2,720
133.98
4,054,662
3,836,401
217,890
2,411,569
3,649,893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a:extLst>
            <a:ext uri="{FF2B5EF4-FFF2-40B4-BE49-F238E27FC236}">
              <a16:creationId xmlns:a16="http://schemas.microsoft.com/office/drawing/2014/main" id="{00000000-0008-0000-0F00-000036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41910</xdr:rowOff>
    </xdr:from>
    <xdr:to>
      <xdr:col>24</xdr:col>
      <xdr:colOff>62865</xdr:colOff>
      <xdr:row>42</xdr:row>
      <xdr:rowOff>64770</xdr:rowOff>
    </xdr:to>
    <xdr:cxnSp macro="">
      <xdr:nvCxnSpPr>
        <xdr:cNvPr id="55" name="直線コネクタ 54">
          <a:extLst>
            <a:ext uri="{FF2B5EF4-FFF2-40B4-BE49-F238E27FC236}">
              <a16:creationId xmlns:a16="http://schemas.microsoft.com/office/drawing/2014/main" id="{00000000-0008-0000-0F00-000037000000}"/>
            </a:ext>
          </a:extLst>
        </xdr:cNvPr>
        <xdr:cNvCxnSpPr/>
      </xdr:nvCxnSpPr>
      <xdr:spPr>
        <a:xfrm flipV="1">
          <a:off x="4634865" y="5699760"/>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68597</xdr:rowOff>
    </xdr:from>
    <xdr:ext cx="405111" cy="259045"/>
    <xdr:sp macro="" textlink="">
      <xdr:nvSpPr>
        <xdr:cNvPr id="56" name="【図書館】&#10;有形固定資産減価償却率最小値テキスト">
          <a:extLst>
            <a:ext uri="{FF2B5EF4-FFF2-40B4-BE49-F238E27FC236}">
              <a16:creationId xmlns:a16="http://schemas.microsoft.com/office/drawing/2014/main" id="{00000000-0008-0000-0F00-000038000000}"/>
            </a:ext>
          </a:extLst>
        </xdr:cNvPr>
        <xdr:cNvSpPr txBox="1"/>
      </xdr:nvSpPr>
      <xdr:spPr>
        <a:xfrm>
          <a:off x="4673600" y="726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64770</xdr:rowOff>
    </xdr:from>
    <xdr:to>
      <xdr:col>24</xdr:col>
      <xdr:colOff>152400</xdr:colOff>
      <xdr:row>42</xdr:row>
      <xdr:rowOff>64770</xdr:rowOff>
    </xdr:to>
    <xdr:cxnSp macro="">
      <xdr:nvCxnSpPr>
        <xdr:cNvPr id="57" name="直線コネクタ 56">
          <a:extLst>
            <a:ext uri="{FF2B5EF4-FFF2-40B4-BE49-F238E27FC236}">
              <a16:creationId xmlns:a16="http://schemas.microsoft.com/office/drawing/2014/main" id="{00000000-0008-0000-0F00-000039000000}"/>
            </a:ext>
          </a:extLst>
        </xdr:cNvPr>
        <xdr:cNvCxnSpPr/>
      </xdr:nvCxnSpPr>
      <xdr:spPr>
        <a:xfrm>
          <a:off x="4546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160037</xdr:rowOff>
    </xdr:from>
    <xdr:ext cx="405111" cy="259045"/>
    <xdr:sp macro="" textlink="">
      <xdr:nvSpPr>
        <xdr:cNvPr id="58" name="【図書館】&#10;有形固定資産減価償却率最大値テキスト">
          <a:extLst>
            <a:ext uri="{FF2B5EF4-FFF2-40B4-BE49-F238E27FC236}">
              <a16:creationId xmlns:a16="http://schemas.microsoft.com/office/drawing/2014/main" id="{00000000-0008-0000-0F00-00003A000000}"/>
            </a:ext>
          </a:extLst>
        </xdr:cNvPr>
        <xdr:cNvSpPr txBox="1"/>
      </xdr:nvSpPr>
      <xdr:spPr>
        <a:xfrm>
          <a:off x="4673600" y="5474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41910</xdr:rowOff>
    </xdr:from>
    <xdr:to>
      <xdr:col>24</xdr:col>
      <xdr:colOff>152400</xdr:colOff>
      <xdr:row>33</xdr:row>
      <xdr:rowOff>41910</xdr:rowOff>
    </xdr:to>
    <xdr:cxnSp macro="">
      <xdr:nvCxnSpPr>
        <xdr:cNvPr id="59" name="直線コネクタ 58">
          <a:extLst>
            <a:ext uri="{FF2B5EF4-FFF2-40B4-BE49-F238E27FC236}">
              <a16:creationId xmlns:a16="http://schemas.microsoft.com/office/drawing/2014/main" id="{00000000-0008-0000-0F00-00003B000000}"/>
            </a:ext>
          </a:extLst>
        </xdr:cNvPr>
        <xdr:cNvCxnSpPr/>
      </xdr:nvCxnSpPr>
      <xdr:spPr>
        <a:xfrm>
          <a:off x="4546600" y="569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116857</xdr:rowOff>
    </xdr:from>
    <xdr:ext cx="405111" cy="259045"/>
    <xdr:sp macro="" textlink="">
      <xdr:nvSpPr>
        <xdr:cNvPr id="60" name="【図書館】&#10;有形固定資産減価償却率平均値テキスト">
          <a:extLst>
            <a:ext uri="{FF2B5EF4-FFF2-40B4-BE49-F238E27FC236}">
              <a16:creationId xmlns:a16="http://schemas.microsoft.com/office/drawing/2014/main" id="{00000000-0008-0000-0F00-00003C000000}"/>
            </a:ext>
          </a:extLst>
        </xdr:cNvPr>
        <xdr:cNvSpPr txBox="1"/>
      </xdr:nvSpPr>
      <xdr:spPr>
        <a:xfrm>
          <a:off x="4673600" y="6289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93980</xdr:rowOff>
    </xdr:from>
    <xdr:to>
      <xdr:col>24</xdr:col>
      <xdr:colOff>114300</xdr:colOff>
      <xdr:row>38</xdr:row>
      <xdr:rowOff>24130</xdr:rowOff>
    </xdr:to>
    <xdr:sp macro="" textlink="">
      <xdr:nvSpPr>
        <xdr:cNvPr id="61" name="フローチャート: 判断 60">
          <a:extLst>
            <a:ext uri="{FF2B5EF4-FFF2-40B4-BE49-F238E27FC236}">
              <a16:creationId xmlns:a16="http://schemas.microsoft.com/office/drawing/2014/main" id="{00000000-0008-0000-0F00-00003D000000}"/>
            </a:ext>
          </a:extLst>
        </xdr:cNvPr>
        <xdr:cNvSpPr/>
      </xdr:nvSpPr>
      <xdr:spPr>
        <a:xfrm>
          <a:off x="45847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39116</xdr:rowOff>
    </xdr:from>
    <xdr:to>
      <xdr:col>20</xdr:col>
      <xdr:colOff>38100</xdr:colOff>
      <xdr:row>37</xdr:row>
      <xdr:rowOff>140716</xdr:rowOff>
    </xdr:to>
    <xdr:sp macro="" textlink="">
      <xdr:nvSpPr>
        <xdr:cNvPr id="62" name="フローチャート: 判断 61">
          <a:extLst>
            <a:ext uri="{FF2B5EF4-FFF2-40B4-BE49-F238E27FC236}">
              <a16:creationId xmlns:a16="http://schemas.microsoft.com/office/drawing/2014/main" id="{00000000-0008-0000-0F00-00003E000000}"/>
            </a:ext>
          </a:extLst>
        </xdr:cNvPr>
        <xdr:cNvSpPr/>
      </xdr:nvSpPr>
      <xdr:spPr>
        <a:xfrm>
          <a:off x="3746500" y="6382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137414</xdr:rowOff>
    </xdr:from>
    <xdr:to>
      <xdr:col>15</xdr:col>
      <xdr:colOff>101600</xdr:colOff>
      <xdr:row>37</xdr:row>
      <xdr:rowOff>67564</xdr:rowOff>
    </xdr:to>
    <xdr:sp macro="" textlink="">
      <xdr:nvSpPr>
        <xdr:cNvPr id="63" name="フローチャート: 判断 62">
          <a:extLst>
            <a:ext uri="{FF2B5EF4-FFF2-40B4-BE49-F238E27FC236}">
              <a16:creationId xmlns:a16="http://schemas.microsoft.com/office/drawing/2014/main" id="{00000000-0008-0000-0F00-00003F000000}"/>
            </a:ext>
          </a:extLst>
        </xdr:cNvPr>
        <xdr:cNvSpPr/>
      </xdr:nvSpPr>
      <xdr:spPr>
        <a:xfrm>
          <a:off x="2857500" y="63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16256</xdr:rowOff>
    </xdr:from>
    <xdr:to>
      <xdr:col>10</xdr:col>
      <xdr:colOff>165100</xdr:colOff>
      <xdr:row>37</xdr:row>
      <xdr:rowOff>117856</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1968500" y="63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160274</xdr:rowOff>
    </xdr:from>
    <xdr:to>
      <xdr:col>6</xdr:col>
      <xdr:colOff>38100</xdr:colOff>
      <xdr:row>37</xdr:row>
      <xdr:rowOff>90424</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1079500" y="633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F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F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F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144272</xdr:rowOff>
    </xdr:from>
    <xdr:to>
      <xdr:col>24</xdr:col>
      <xdr:colOff>114300</xdr:colOff>
      <xdr:row>38</xdr:row>
      <xdr:rowOff>74422</xdr:rowOff>
    </xdr:to>
    <xdr:sp macro="" textlink="">
      <xdr:nvSpPr>
        <xdr:cNvPr id="71" name="楕円 70">
          <a:extLst>
            <a:ext uri="{FF2B5EF4-FFF2-40B4-BE49-F238E27FC236}">
              <a16:creationId xmlns:a16="http://schemas.microsoft.com/office/drawing/2014/main" id="{00000000-0008-0000-0F00-000047000000}"/>
            </a:ext>
          </a:extLst>
        </xdr:cNvPr>
        <xdr:cNvSpPr/>
      </xdr:nvSpPr>
      <xdr:spPr>
        <a:xfrm>
          <a:off x="4584700" y="648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122699</xdr:rowOff>
    </xdr:from>
    <xdr:ext cx="405111" cy="259045"/>
    <xdr:sp macro="" textlink="">
      <xdr:nvSpPr>
        <xdr:cNvPr id="72" name="【図書館】&#10;有形固定資産減価償却率該当値テキスト">
          <a:extLst>
            <a:ext uri="{FF2B5EF4-FFF2-40B4-BE49-F238E27FC236}">
              <a16:creationId xmlns:a16="http://schemas.microsoft.com/office/drawing/2014/main" id="{00000000-0008-0000-0F00-000048000000}"/>
            </a:ext>
          </a:extLst>
        </xdr:cNvPr>
        <xdr:cNvSpPr txBox="1"/>
      </xdr:nvSpPr>
      <xdr:spPr>
        <a:xfrm>
          <a:off x="4673600" y="6466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82550</xdr:rowOff>
    </xdr:from>
    <xdr:to>
      <xdr:col>20</xdr:col>
      <xdr:colOff>38100</xdr:colOff>
      <xdr:row>38</xdr:row>
      <xdr:rowOff>12700</xdr:rowOff>
    </xdr:to>
    <xdr:sp macro="" textlink="">
      <xdr:nvSpPr>
        <xdr:cNvPr id="73" name="楕円 72">
          <a:extLst>
            <a:ext uri="{FF2B5EF4-FFF2-40B4-BE49-F238E27FC236}">
              <a16:creationId xmlns:a16="http://schemas.microsoft.com/office/drawing/2014/main" id="{00000000-0008-0000-0F00-000049000000}"/>
            </a:ext>
          </a:extLst>
        </xdr:cNvPr>
        <xdr:cNvSpPr/>
      </xdr:nvSpPr>
      <xdr:spPr>
        <a:xfrm>
          <a:off x="3746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133350</xdr:rowOff>
    </xdr:from>
    <xdr:to>
      <xdr:col>24</xdr:col>
      <xdr:colOff>63500</xdr:colOff>
      <xdr:row>38</xdr:row>
      <xdr:rowOff>23622</xdr:rowOff>
    </xdr:to>
    <xdr:cxnSp macro="">
      <xdr:nvCxnSpPr>
        <xdr:cNvPr id="74" name="直線コネクタ 73">
          <a:extLst>
            <a:ext uri="{FF2B5EF4-FFF2-40B4-BE49-F238E27FC236}">
              <a16:creationId xmlns:a16="http://schemas.microsoft.com/office/drawing/2014/main" id="{00000000-0008-0000-0F00-00004A000000}"/>
            </a:ext>
          </a:extLst>
        </xdr:cNvPr>
        <xdr:cNvCxnSpPr/>
      </xdr:nvCxnSpPr>
      <xdr:spPr>
        <a:xfrm>
          <a:off x="3797300" y="6477000"/>
          <a:ext cx="8382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16256</xdr:rowOff>
    </xdr:from>
    <xdr:to>
      <xdr:col>15</xdr:col>
      <xdr:colOff>101600</xdr:colOff>
      <xdr:row>37</xdr:row>
      <xdr:rowOff>117856</xdr:rowOff>
    </xdr:to>
    <xdr:sp macro="" textlink="">
      <xdr:nvSpPr>
        <xdr:cNvPr id="75" name="楕円 74">
          <a:extLst>
            <a:ext uri="{FF2B5EF4-FFF2-40B4-BE49-F238E27FC236}">
              <a16:creationId xmlns:a16="http://schemas.microsoft.com/office/drawing/2014/main" id="{00000000-0008-0000-0F00-00004B000000}"/>
            </a:ext>
          </a:extLst>
        </xdr:cNvPr>
        <xdr:cNvSpPr/>
      </xdr:nvSpPr>
      <xdr:spPr>
        <a:xfrm>
          <a:off x="2857500" y="635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67056</xdr:rowOff>
    </xdr:from>
    <xdr:to>
      <xdr:col>19</xdr:col>
      <xdr:colOff>177800</xdr:colOff>
      <xdr:row>37</xdr:row>
      <xdr:rowOff>133350</xdr:rowOff>
    </xdr:to>
    <xdr:cxnSp macro="">
      <xdr:nvCxnSpPr>
        <xdr:cNvPr id="76" name="直線コネクタ 75">
          <a:extLst>
            <a:ext uri="{FF2B5EF4-FFF2-40B4-BE49-F238E27FC236}">
              <a16:creationId xmlns:a16="http://schemas.microsoft.com/office/drawing/2014/main" id="{00000000-0008-0000-0F00-00004C000000}"/>
            </a:ext>
          </a:extLst>
        </xdr:cNvPr>
        <xdr:cNvCxnSpPr/>
      </xdr:nvCxnSpPr>
      <xdr:spPr>
        <a:xfrm>
          <a:off x="2908300" y="6410706"/>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128270</xdr:rowOff>
    </xdr:from>
    <xdr:to>
      <xdr:col>10</xdr:col>
      <xdr:colOff>165100</xdr:colOff>
      <xdr:row>37</xdr:row>
      <xdr:rowOff>58420</xdr:rowOff>
    </xdr:to>
    <xdr:sp macro="" textlink="">
      <xdr:nvSpPr>
        <xdr:cNvPr id="77" name="楕円 76">
          <a:extLst>
            <a:ext uri="{FF2B5EF4-FFF2-40B4-BE49-F238E27FC236}">
              <a16:creationId xmlns:a16="http://schemas.microsoft.com/office/drawing/2014/main" id="{00000000-0008-0000-0F00-00004D000000}"/>
            </a:ext>
          </a:extLst>
        </xdr:cNvPr>
        <xdr:cNvSpPr/>
      </xdr:nvSpPr>
      <xdr:spPr>
        <a:xfrm>
          <a:off x="1968500" y="63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7620</xdr:rowOff>
    </xdr:from>
    <xdr:to>
      <xdr:col>15</xdr:col>
      <xdr:colOff>50800</xdr:colOff>
      <xdr:row>37</xdr:row>
      <xdr:rowOff>67056</xdr:rowOff>
    </xdr:to>
    <xdr:cxnSp macro="">
      <xdr:nvCxnSpPr>
        <xdr:cNvPr id="78" name="直線コネクタ 77">
          <a:extLst>
            <a:ext uri="{FF2B5EF4-FFF2-40B4-BE49-F238E27FC236}">
              <a16:creationId xmlns:a16="http://schemas.microsoft.com/office/drawing/2014/main" id="{00000000-0008-0000-0F00-00004E000000}"/>
            </a:ext>
          </a:extLst>
        </xdr:cNvPr>
        <xdr:cNvCxnSpPr/>
      </xdr:nvCxnSpPr>
      <xdr:spPr>
        <a:xfrm>
          <a:off x="2019300" y="635127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66548</xdr:rowOff>
    </xdr:from>
    <xdr:to>
      <xdr:col>6</xdr:col>
      <xdr:colOff>38100</xdr:colOff>
      <xdr:row>36</xdr:row>
      <xdr:rowOff>168148</xdr:rowOff>
    </xdr:to>
    <xdr:sp macro="" textlink="">
      <xdr:nvSpPr>
        <xdr:cNvPr id="79" name="楕円 78">
          <a:extLst>
            <a:ext uri="{FF2B5EF4-FFF2-40B4-BE49-F238E27FC236}">
              <a16:creationId xmlns:a16="http://schemas.microsoft.com/office/drawing/2014/main" id="{00000000-0008-0000-0F00-00004F000000}"/>
            </a:ext>
          </a:extLst>
        </xdr:cNvPr>
        <xdr:cNvSpPr/>
      </xdr:nvSpPr>
      <xdr:spPr>
        <a:xfrm>
          <a:off x="1079500" y="623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117348</xdr:rowOff>
    </xdr:from>
    <xdr:to>
      <xdr:col>10</xdr:col>
      <xdr:colOff>114300</xdr:colOff>
      <xdr:row>37</xdr:row>
      <xdr:rowOff>7620</xdr:rowOff>
    </xdr:to>
    <xdr:cxnSp macro="">
      <xdr:nvCxnSpPr>
        <xdr:cNvPr id="80" name="直線コネクタ 79">
          <a:extLst>
            <a:ext uri="{FF2B5EF4-FFF2-40B4-BE49-F238E27FC236}">
              <a16:creationId xmlns:a16="http://schemas.microsoft.com/office/drawing/2014/main" id="{00000000-0008-0000-0F00-000050000000}"/>
            </a:ext>
          </a:extLst>
        </xdr:cNvPr>
        <xdr:cNvCxnSpPr/>
      </xdr:nvCxnSpPr>
      <xdr:spPr>
        <a:xfrm>
          <a:off x="1130300" y="6289548"/>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157243</xdr:rowOff>
    </xdr:from>
    <xdr:ext cx="405111" cy="259045"/>
    <xdr:sp macro="" textlink="">
      <xdr:nvSpPr>
        <xdr:cNvPr id="81" name="n_1aveValue【図書館】&#10;有形固定資産減価償却率">
          <a:extLst>
            <a:ext uri="{FF2B5EF4-FFF2-40B4-BE49-F238E27FC236}">
              <a16:creationId xmlns:a16="http://schemas.microsoft.com/office/drawing/2014/main" id="{00000000-0008-0000-0F00-000051000000}"/>
            </a:ext>
          </a:extLst>
        </xdr:cNvPr>
        <xdr:cNvSpPr txBox="1"/>
      </xdr:nvSpPr>
      <xdr:spPr>
        <a:xfrm>
          <a:off x="3582044" y="6157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84091</xdr:rowOff>
    </xdr:from>
    <xdr:ext cx="405111" cy="259045"/>
    <xdr:sp macro="" textlink="">
      <xdr:nvSpPr>
        <xdr:cNvPr id="82" name="n_2aveValue【図書館】&#10;有形固定資産減価償却率">
          <a:extLst>
            <a:ext uri="{FF2B5EF4-FFF2-40B4-BE49-F238E27FC236}">
              <a16:creationId xmlns:a16="http://schemas.microsoft.com/office/drawing/2014/main" id="{00000000-0008-0000-0F00-000052000000}"/>
            </a:ext>
          </a:extLst>
        </xdr:cNvPr>
        <xdr:cNvSpPr txBox="1"/>
      </xdr:nvSpPr>
      <xdr:spPr>
        <a:xfrm>
          <a:off x="2705744" y="6084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108983</xdr:rowOff>
    </xdr:from>
    <xdr:ext cx="405111" cy="259045"/>
    <xdr:sp macro="" textlink="">
      <xdr:nvSpPr>
        <xdr:cNvPr id="83" name="n_3aveValue【図書館】&#10;有形固定資産減価償却率">
          <a:extLst>
            <a:ext uri="{FF2B5EF4-FFF2-40B4-BE49-F238E27FC236}">
              <a16:creationId xmlns:a16="http://schemas.microsoft.com/office/drawing/2014/main" id="{00000000-0008-0000-0F00-000053000000}"/>
            </a:ext>
          </a:extLst>
        </xdr:cNvPr>
        <xdr:cNvSpPr txBox="1"/>
      </xdr:nvSpPr>
      <xdr:spPr>
        <a:xfrm>
          <a:off x="1816744" y="6452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81551</xdr:rowOff>
    </xdr:from>
    <xdr:ext cx="405111" cy="259045"/>
    <xdr:sp macro="" textlink="">
      <xdr:nvSpPr>
        <xdr:cNvPr id="84" name="n_4aveValue【図書館】&#10;有形固定資産減価償却率">
          <a:extLst>
            <a:ext uri="{FF2B5EF4-FFF2-40B4-BE49-F238E27FC236}">
              <a16:creationId xmlns:a16="http://schemas.microsoft.com/office/drawing/2014/main" id="{00000000-0008-0000-0F00-000054000000}"/>
            </a:ext>
          </a:extLst>
        </xdr:cNvPr>
        <xdr:cNvSpPr txBox="1"/>
      </xdr:nvSpPr>
      <xdr:spPr>
        <a:xfrm>
          <a:off x="927744" y="6425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3827</xdr:rowOff>
    </xdr:from>
    <xdr:ext cx="405111" cy="259045"/>
    <xdr:sp macro="" textlink="">
      <xdr:nvSpPr>
        <xdr:cNvPr id="85" name="n_1mainValue【図書館】&#10;有形固定資産減価償却率">
          <a:extLst>
            <a:ext uri="{FF2B5EF4-FFF2-40B4-BE49-F238E27FC236}">
              <a16:creationId xmlns:a16="http://schemas.microsoft.com/office/drawing/2014/main" id="{00000000-0008-0000-0F00-000055000000}"/>
            </a:ext>
          </a:extLst>
        </xdr:cNvPr>
        <xdr:cNvSpPr txBox="1"/>
      </xdr:nvSpPr>
      <xdr:spPr>
        <a:xfrm>
          <a:off x="35820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108983</xdr:rowOff>
    </xdr:from>
    <xdr:ext cx="405111" cy="259045"/>
    <xdr:sp macro="" textlink="">
      <xdr:nvSpPr>
        <xdr:cNvPr id="86" name="n_2mainValue【図書館】&#10;有形固定資産減価償却率">
          <a:extLst>
            <a:ext uri="{FF2B5EF4-FFF2-40B4-BE49-F238E27FC236}">
              <a16:creationId xmlns:a16="http://schemas.microsoft.com/office/drawing/2014/main" id="{00000000-0008-0000-0F00-000056000000}"/>
            </a:ext>
          </a:extLst>
        </xdr:cNvPr>
        <xdr:cNvSpPr txBox="1"/>
      </xdr:nvSpPr>
      <xdr:spPr>
        <a:xfrm>
          <a:off x="2705744" y="6452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74947</xdr:rowOff>
    </xdr:from>
    <xdr:ext cx="405111" cy="259045"/>
    <xdr:sp macro="" textlink="">
      <xdr:nvSpPr>
        <xdr:cNvPr id="87" name="n_3mainValue【図書館】&#10;有形固定資産減価償却率">
          <a:extLst>
            <a:ext uri="{FF2B5EF4-FFF2-40B4-BE49-F238E27FC236}">
              <a16:creationId xmlns:a16="http://schemas.microsoft.com/office/drawing/2014/main" id="{00000000-0008-0000-0F00-000057000000}"/>
            </a:ext>
          </a:extLst>
        </xdr:cNvPr>
        <xdr:cNvSpPr txBox="1"/>
      </xdr:nvSpPr>
      <xdr:spPr>
        <a:xfrm>
          <a:off x="1816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13225</xdr:rowOff>
    </xdr:from>
    <xdr:ext cx="405111" cy="259045"/>
    <xdr:sp macro="" textlink="">
      <xdr:nvSpPr>
        <xdr:cNvPr id="88" name="n_4mainValue【図書館】&#10;有形固定資産減価償却率">
          <a:extLst>
            <a:ext uri="{FF2B5EF4-FFF2-40B4-BE49-F238E27FC236}">
              <a16:creationId xmlns:a16="http://schemas.microsoft.com/office/drawing/2014/main" id="{00000000-0008-0000-0F00-000058000000}"/>
            </a:ext>
          </a:extLst>
        </xdr:cNvPr>
        <xdr:cNvSpPr txBox="1"/>
      </xdr:nvSpPr>
      <xdr:spPr>
        <a:xfrm>
          <a:off x="927744" y="6013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F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F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F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00000000-0008-0000-0F00-000061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F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a:extLst>
            <a:ext uri="{FF2B5EF4-FFF2-40B4-BE49-F238E27FC236}">
              <a16:creationId xmlns:a16="http://schemas.microsoft.com/office/drawing/2014/main" id="{00000000-0008-0000-0F00-000063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2" name="テキスト ボックス 101">
          <a:extLst>
            <a:ext uri="{FF2B5EF4-FFF2-40B4-BE49-F238E27FC236}">
              <a16:creationId xmlns:a16="http://schemas.microsoft.com/office/drawing/2014/main" id="{00000000-0008-0000-0F00-000066000000}"/>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a:extLst>
            <a:ext uri="{FF2B5EF4-FFF2-40B4-BE49-F238E27FC236}">
              <a16:creationId xmlns:a16="http://schemas.microsoft.com/office/drawing/2014/main" id="{00000000-0008-0000-0F00-000067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4" name="テキスト ボックス 103">
          <a:extLst>
            <a:ext uri="{FF2B5EF4-FFF2-40B4-BE49-F238E27FC236}">
              <a16:creationId xmlns:a16="http://schemas.microsoft.com/office/drawing/2014/main" id="{00000000-0008-0000-0F00-000068000000}"/>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a:extLst>
            <a:ext uri="{FF2B5EF4-FFF2-40B4-BE49-F238E27FC236}">
              <a16:creationId xmlns:a16="http://schemas.microsoft.com/office/drawing/2014/main" id="{00000000-0008-0000-0F00-000069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6" name="テキスト ボックス 105">
          <a:extLst>
            <a:ext uri="{FF2B5EF4-FFF2-40B4-BE49-F238E27FC236}">
              <a16:creationId xmlns:a16="http://schemas.microsoft.com/office/drawing/2014/main" id="{00000000-0008-0000-0F00-00006A000000}"/>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a:extLst>
            <a:ext uri="{FF2B5EF4-FFF2-40B4-BE49-F238E27FC236}">
              <a16:creationId xmlns:a16="http://schemas.microsoft.com/office/drawing/2014/main" id="{00000000-0008-0000-0F00-00006B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8" name="テキスト ボックス 107">
          <a:extLst>
            <a:ext uri="{FF2B5EF4-FFF2-40B4-BE49-F238E27FC236}">
              <a16:creationId xmlns:a16="http://schemas.microsoft.com/office/drawing/2014/main" id="{00000000-0008-0000-0F00-00006C000000}"/>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a:extLst>
            <a:ext uri="{FF2B5EF4-FFF2-40B4-BE49-F238E27FC236}">
              <a16:creationId xmlns:a16="http://schemas.microsoft.com/office/drawing/2014/main" id="{00000000-0008-0000-0F00-00006D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0" name="テキスト ボックス 109">
          <a:extLst>
            <a:ext uri="{FF2B5EF4-FFF2-40B4-BE49-F238E27FC236}">
              <a16:creationId xmlns:a16="http://schemas.microsoft.com/office/drawing/2014/main" id="{00000000-0008-0000-0F00-00006E000000}"/>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F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a:extLst>
            <a:ext uri="{FF2B5EF4-FFF2-40B4-BE49-F238E27FC236}">
              <a16:creationId xmlns:a16="http://schemas.microsoft.com/office/drawing/2014/main" id="{00000000-0008-0000-0F00-000070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a:extLst>
            <a:ext uri="{FF2B5EF4-FFF2-40B4-BE49-F238E27FC236}">
              <a16:creationId xmlns:a16="http://schemas.microsoft.com/office/drawing/2014/main" id="{00000000-0008-0000-0F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87630</xdr:rowOff>
    </xdr:from>
    <xdr:to>
      <xdr:col>54</xdr:col>
      <xdr:colOff>189865</xdr:colOff>
      <xdr:row>41</xdr:row>
      <xdr:rowOff>133350</xdr:rowOff>
    </xdr:to>
    <xdr:cxnSp macro="">
      <xdr:nvCxnSpPr>
        <xdr:cNvPr id="114" name="直線コネクタ 113">
          <a:extLst>
            <a:ext uri="{FF2B5EF4-FFF2-40B4-BE49-F238E27FC236}">
              <a16:creationId xmlns:a16="http://schemas.microsoft.com/office/drawing/2014/main" id="{00000000-0008-0000-0F00-000072000000}"/>
            </a:ext>
          </a:extLst>
        </xdr:cNvPr>
        <xdr:cNvCxnSpPr/>
      </xdr:nvCxnSpPr>
      <xdr:spPr>
        <a:xfrm flipV="1">
          <a:off x="10476865" y="57454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137177</xdr:rowOff>
    </xdr:from>
    <xdr:ext cx="469744" cy="259045"/>
    <xdr:sp macro="" textlink="">
      <xdr:nvSpPr>
        <xdr:cNvPr id="115" name="【図書館】&#10;一人当たり面積最小値テキスト">
          <a:extLst>
            <a:ext uri="{FF2B5EF4-FFF2-40B4-BE49-F238E27FC236}">
              <a16:creationId xmlns:a16="http://schemas.microsoft.com/office/drawing/2014/main" id="{00000000-0008-0000-0F00-000073000000}"/>
            </a:ext>
          </a:extLst>
        </xdr:cNvPr>
        <xdr:cNvSpPr txBox="1"/>
      </xdr:nvSpPr>
      <xdr:spPr>
        <a:xfrm>
          <a:off x="10515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133350</xdr:rowOff>
    </xdr:from>
    <xdr:to>
      <xdr:col>55</xdr:col>
      <xdr:colOff>88900</xdr:colOff>
      <xdr:row>41</xdr:row>
      <xdr:rowOff>133350</xdr:rowOff>
    </xdr:to>
    <xdr:cxnSp macro="">
      <xdr:nvCxnSpPr>
        <xdr:cNvPr id="116" name="直線コネクタ 115">
          <a:extLst>
            <a:ext uri="{FF2B5EF4-FFF2-40B4-BE49-F238E27FC236}">
              <a16:creationId xmlns:a16="http://schemas.microsoft.com/office/drawing/2014/main" id="{00000000-0008-0000-0F00-000074000000}"/>
            </a:ext>
          </a:extLst>
        </xdr:cNvPr>
        <xdr:cNvCxnSpPr/>
      </xdr:nvCxnSpPr>
      <xdr:spPr>
        <a:xfrm>
          <a:off x="10388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34307</xdr:rowOff>
    </xdr:from>
    <xdr:ext cx="469744" cy="259045"/>
    <xdr:sp macro="" textlink="">
      <xdr:nvSpPr>
        <xdr:cNvPr id="117" name="【図書館】&#10;一人当たり面積最大値テキスト">
          <a:extLst>
            <a:ext uri="{FF2B5EF4-FFF2-40B4-BE49-F238E27FC236}">
              <a16:creationId xmlns:a16="http://schemas.microsoft.com/office/drawing/2014/main" id="{00000000-0008-0000-0F00-000075000000}"/>
            </a:ext>
          </a:extLst>
        </xdr:cNvPr>
        <xdr:cNvSpPr txBox="1"/>
      </xdr:nvSpPr>
      <xdr:spPr>
        <a:xfrm>
          <a:off x="10515600" y="552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87630</xdr:rowOff>
    </xdr:from>
    <xdr:to>
      <xdr:col>55</xdr:col>
      <xdr:colOff>88900</xdr:colOff>
      <xdr:row>33</xdr:row>
      <xdr:rowOff>87630</xdr:rowOff>
    </xdr:to>
    <xdr:cxnSp macro="">
      <xdr:nvCxnSpPr>
        <xdr:cNvPr id="118" name="直線コネクタ 117">
          <a:extLst>
            <a:ext uri="{FF2B5EF4-FFF2-40B4-BE49-F238E27FC236}">
              <a16:creationId xmlns:a16="http://schemas.microsoft.com/office/drawing/2014/main" id="{00000000-0008-0000-0F00-000076000000}"/>
            </a:ext>
          </a:extLst>
        </xdr:cNvPr>
        <xdr:cNvCxnSpPr/>
      </xdr:nvCxnSpPr>
      <xdr:spPr>
        <a:xfrm>
          <a:off x="10388600" y="574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561</xdr:rowOff>
    </xdr:from>
    <xdr:ext cx="469744" cy="259045"/>
    <xdr:sp macro="" textlink="">
      <xdr:nvSpPr>
        <xdr:cNvPr id="119" name="【図書館】&#10;一人当たり面積平均値テキスト">
          <a:extLst>
            <a:ext uri="{FF2B5EF4-FFF2-40B4-BE49-F238E27FC236}">
              <a16:creationId xmlns:a16="http://schemas.microsoft.com/office/drawing/2014/main" id="{00000000-0008-0000-0F00-000077000000}"/>
            </a:ext>
          </a:extLst>
        </xdr:cNvPr>
        <xdr:cNvSpPr txBox="1"/>
      </xdr:nvSpPr>
      <xdr:spPr>
        <a:xfrm>
          <a:off x="10515600" y="65156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22134</xdr:rowOff>
    </xdr:from>
    <xdr:to>
      <xdr:col>55</xdr:col>
      <xdr:colOff>50800</xdr:colOff>
      <xdr:row>38</xdr:row>
      <xdr:rowOff>123734</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10426700" y="653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31931</xdr:rowOff>
    </xdr:from>
    <xdr:to>
      <xdr:col>50</xdr:col>
      <xdr:colOff>165100</xdr:colOff>
      <xdr:row>38</xdr:row>
      <xdr:rowOff>133531</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9588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100512</xdr:rowOff>
    </xdr:from>
    <xdr:to>
      <xdr:col>46</xdr:col>
      <xdr:colOff>38100</xdr:colOff>
      <xdr:row>39</xdr:row>
      <xdr:rowOff>30662</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8699500" y="661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12337</xdr:rowOff>
    </xdr:from>
    <xdr:to>
      <xdr:col>41</xdr:col>
      <xdr:colOff>101600</xdr:colOff>
      <xdr:row>38</xdr:row>
      <xdr:rowOff>113937</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7810500" y="652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141333</xdr:rowOff>
    </xdr:from>
    <xdr:to>
      <xdr:col>36</xdr:col>
      <xdr:colOff>165100</xdr:colOff>
      <xdr:row>38</xdr:row>
      <xdr:rowOff>71482</xdr:rowOff>
    </xdr:to>
    <xdr:sp macro="" textlink="">
      <xdr:nvSpPr>
        <xdr:cNvPr id="124" name="フローチャート: 判断 123">
          <a:extLst>
            <a:ext uri="{FF2B5EF4-FFF2-40B4-BE49-F238E27FC236}">
              <a16:creationId xmlns:a16="http://schemas.microsoft.com/office/drawing/2014/main" id="{00000000-0008-0000-0F00-00007C000000}"/>
            </a:ext>
          </a:extLst>
        </xdr:cNvPr>
        <xdr:cNvSpPr/>
      </xdr:nvSpPr>
      <xdr:spPr>
        <a:xfrm>
          <a:off x="6921500" y="64849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56424</xdr:rowOff>
    </xdr:from>
    <xdr:to>
      <xdr:col>55</xdr:col>
      <xdr:colOff>50800</xdr:colOff>
      <xdr:row>37</xdr:row>
      <xdr:rowOff>158024</xdr:rowOff>
    </xdr:to>
    <xdr:sp macro="" textlink="">
      <xdr:nvSpPr>
        <xdr:cNvPr id="130" name="楕円 129">
          <a:extLst>
            <a:ext uri="{FF2B5EF4-FFF2-40B4-BE49-F238E27FC236}">
              <a16:creationId xmlns:a16="http://schemas.microsoft.com/office/drawing/2014/main" id="{00000000-0008-0000-0F00-000082000000}"/>
            </a:ext>
          </a:extLst>
        </xdr:cNvPr>
        <xdr:cNvSpPr/>
      </xdr:nvSpPr>
      <xdr:spPr>
        <a:xfrm>
          <a:off x="10426700" y="640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79301</xdr:rowOff>
    </xdr:from>
    <xdr:ext cx="469744" cy="259045"/>
    <xdr:sp macro="" textlink="">
      <xdr:nvSpPr>
        <xdr:cNvPr id="131" name="【図書館】&#10;一人当たり面積該当値テキスト">
          <a:extLst>
            <a:ext uri="{FF2B5EF4-FFF2-40B4-BE49-F238E27FC236}">
              <a16:creationId xmlns:a16="http://schemas.microsoft.com/office/drawing/2014/main" id="{00000000-0008-0000-0F00-000083000000}"/>
            </a:ext>
          </a:extLst>
        </xdr:cNvPr>
        <xdr:cNvSpPr txBox="1"/>
      </xdr:nvSpPr>
      <xdr:spPr>
        <a:xfrm>
          <a:off x="10515600" y="6251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89081</xdr:rowOff>
    </xdr:from>
    <xdr:to>
      <xdr:col>50</xdr:col>
      <xdr:colOff>165100</xdr:colOff>
      <xdr:row>38</xdr:row>
      <xdr:rowOff>19231</xdr:rowOff>
    </xdr:to>
    <xdr:sp macro="" textlink="">
      <xdr:nvSpPr>
        <xdr:cNvPr id="132" name="楕円 131">
          <a:extLst>
            <a:ext uri="{FF2B5EF4-FFF2-40B4-BE49-F238E27FC236}">
              <a16:creationId xmlns:a16="http://schemas.microsoft.com/office/drawing/2014/main" id="{00000000-0008-0000-0F00-000084000000}"/>
            </a:ext>
          </a:extLst>
        </xdr:cNvPr>
        <xdr:cNvSpPr/>
      </xdr:nvSpPr>
      <xdr:spPr>
        <a:xfrm>
          <a:off x="9588500" y="643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107224</xdr:rowOff>
    </xdr:from>
    <xdr:to>
      <xdr:col>55</xdr:col>
      <xdr:colOff>0</xdr:colOff>
      <xdr:row>37</xdr:row>
      <xdr:rowOff>139881</xdr:rowOff>
    </xdr:to>
    <xdr:cxnSp macro="">
      <xdr:nvCxnSpPr>
        <xdr:cNvPr id="133" name="直線コネクタ 132">
          <a:extLst>
            <a:ext uri="{FF2B5EF4-FFF2-40B4-BE49-F238E27FC236}">
              <a16:creationId xmlns:a16="http://schemas.microsoft.com/office/drawing/2014/main" id="{00000000-0008-0000-0F00-000085000000}"/>
            </a:ext>
          </a:extLst>
        </xdr:cNvPr>
        <xdr:cNvCxnSpPr/>
      </xdr:nvCxnSpPr>
      <xdr:spPr>
        <a:xfrm flipV="1">
          <a:off x="9639300" y="645087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105410</xdr:rowOff>
    </xdr:from>
    <xdr:to>
      <xdr:col>46</xdr:col>
      <xdr:colOff>38100</xdr:colOff>
      <xdr:row>38</xdr:row>
      <xdr:rowOff>35560</xdr:rowOff>
    </xdr:to>
    <xdr:sp macro="" textlink="">
      <xdr:nvSpPr>
        <xdr:cNvPr id="134" name="楕円 133">
          <a:extLst>
            <a:ext uri="{FF2B5EF4-FFF2-40B4-BE49-F238E27FC236}">
              <a16:creationId xmlns:a16="http://schemas.microsoft.com/office/drawing/2014/main" id="{00000000-0008-0000-0F00-000086000000}"/>
            </a:ext>
          </a:extLst>
        </xdr:cNvPr>
        <xdr:cNvSpPr/>
      </xdr:nvSpPr>
      <xdr:spPr>
        <a:xfrm>
          <a:off x="8699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139881</xdr:rowOff>
    </xdr:from>
    <xdr:to>
      <xdr:col>50</xdr:col>
      <xdr:colOff>114300</xdr:colOff>
      <xdr:row>37</xdr:row>
      <xdr:rowOff>156210</xdr:rowOff>
    </xdr:to>
    <xdr:cxnSp macro="">
      <xdr:nvCxnSpPr>
        <xdr:cNvPr id="135" name="直線コネクタ 134">
          <a:extLst>
            <a:ext uri="{FF2B5EF4-FFF2-40B4-BE49-F238E27FC236}">
              <a16:creationId xmlns:a16="http://schemas.microsoft.com/office/drawing/2014/main" id="{00000000-0008-0000-0F00-000087000000}"/>
            </a:ext>
          </a:extLst>
        </xdr:cNvPr>
        <xdr:cNvCxnSpPr/>
      </xdr:nvCxnSpPr>
      <xdr:spPr>
        <a:xfrm flipV="1">
          <a:off x="8750300" y="6483531"/>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125004</xdr:rowOff>
    </xdr:from>
    <xdr:to>
      <xdr:col>41</xdr:col>
      <xdr:colOff>101600</xdr:colOff>
      <xdr:row>38</xdr:row>
      <xdr:rowOff>55155</xdr:rowOff>
    </xdr:to>
    <xdr:sp macro="" textlink="">
      <xdr:nvSpPr>
        <xdr:cNvPr id="136" name="楕円 135">
          <a:extLst>
            <a:ext uri="{FF2B5EF4-FFF2-40B4-BE49-F238E27FC236}">
              <a16:creationId xmlns:a16="http://schemas.microsoft.com/office/drawing/2014/main" id="{00000000-0008-0000-0F00-000088000000}"/>
            </a:ext>
          </a:extLst>
        </xdr:cNvPr>
        <xdr:cNvSpPr/>
      </xdr:nvSpPr>
      <xdr:spPr>
        <a:xfrm>
          <a:off x="7810500" y="646865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156210</xdr:rowOff>
    </xdr:from>
    <xdr:to>
      <xdr:col>45</xdr:col>
      <xdr:colOff>177800</xdr:colOff>
      <xdr:row>38</xdr:row>
      <xdr:rowOff>4354</xdr:rowOff>
    </xdr:to>
    <xdr:cxnSp macro="">
      <xdr:nvCxnSpPr>
        <xdr:cNvPr id="137" name="直線コネクタ 136">
          <a:extLst>
            <a:ext uri="{FF2B5EF4-FFF2-40B4-BE49-F238E27FC236}">
              <a16:creationId xmlns:a16="http://schemas.microsoft.com/office/drawing/2014/main" id="{00000000-0008-0000-0F00-000089000000}"/>
            </a:ext>
          </a:extLst>
        </xdr:cNvPr>
        <xdr:cNvCxnSpPr/>
      </xdr:nvCxnSpPr>
      <xdr:spPr>
        <a:xfrm flipV="1">
          <a:off x="7861300" y="649986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141333</xdr:rowOff>
    </xdr:from>
    <xdr:to>
      <xdr:col>36</xdr:col>
      <xdr:colOff>165100</xdr:colOff>
      <xdr:row>38</xdr:row>
      <xdr:rowOff>71482</xdr:rowOff>
    </xdr:to>
    <xdr:sp macro="" textlink="">
      <xdr:nvSpPr>
        <xdr:cNvPr id="138" name="楕円 137">
          <a:extLst>
            <a:ext uri="{FF2B5EF4-FFF2-40B4-BE49-F238E27FC236}">
              <a16:creationId xmlns:a16="http://schemas.microsoft.com/office/drawing/2014/main" id="{00000000-0008-0000-0F00-00008A000000}"/>
            </a:ext>
          </a:extLst>
        </xdr:cNvPr>
        <xdr:cNvSpPr/>
      </xdr:nvSpPr>
      <xdr:spPr>
        <a:xfrm>
          <a:off x="6921500" y="64849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4354</xdr:rowOff>
    </xdr:from>
    <xdr:to>
      <xdr:col>41</xdr:col>
      <xdr:colOff>50800</xdr:colOff>
      <xdr:row>38</xdr:row>
      <xdr:rowOff>20683</xdr:rowOff>
    </xdr:to>
    <xdr:cxnSp macro="">
      <xdr:nvCxnSpPr>
        <xdr:cNvPr id="139" name="直線コネクタ 138">
          <a:extLst>
            <a:ext uri="{FF2B5EF4-FFF2-40B4-BE49-F238E27FC236}">
              <a16:creationId xmlns:a16="http://schemas.microsoft.com/office/drawing/2014/main" id="{00000000-0008-0000-0F00-00008B000000}"/>
            </a:ext>
          </a:extLst>
        </xdr:cNvPr>
        <xdr:cNvCxnSpPr/>
      </xdr:nvCxnSpPr>
      <xdr:spPr>
        <a:xfrm flipV="1">
          <a:off x="6972300" y="651945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124658</xdr:rowOff>
    </xdr:from>
    <xdr:ext cx="469744" cy="259045"/>
    <xdr:sp macro="" textlink="">
      <xdr:nvSpPr>
        <xdr:cNvPr id="140" name="n_1aveValue【図書館】&#10;一人当たり面積">
          <a:extLst>
            <a:ext uri="{FF2B5EF4-FFF2-40B4-BE49-F238E27FC236}">
              <a16:creationId xmlns:a16="http://schemas.microsoft.com/office/drawing/2014/main" id="{00000000-0008-0000-0F00-00008C000000}"/>
            </a:ext>
          </a:extLst>
        </xdr:cNvPr>
        <xdr:cNvSpPr txBox="1"/>
      </xdr:nvSpPr>
      <xdr:spPr>
        <a:xfrm>
          <a:off x="9391727" y="663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21789</xdr:rowOff>
    </xdr:from>
    <xdr:ext cx="469744" cy="259045"/>
    <xdr:sp macro="" textlink="">
      <xdr:nvSpPr>
        <xdr:cNvPr id="141" name="n_2aveValue【図書館】&#10;一人当たり面積">
          <a:extLst>
            <a:ext uri="{FF2B5EF4-FFF2-40B4-BE49-F238E27FC236}">
              <a16:creationId xmlns:a16="http://schemas.microsoft.com/office/drawing/2014/main" id="{00000000-0008-0000-0F00-00008D000000}"/>
            </a:ext>
          </a:extLst>
        </xdr:cNvPr>
        <xdr:cNvSpPr txBox="1"/>
      </xdr:nvSpPr>
      <xdr:spPr>
        <a:xfrm>
          <a:off x="8515427" y="670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105064</xdr:rowOff>
    </xdr:from>
    <xdr:ext cx="469744" cy="259045"/>
    <xdr:sp macro="" textlink="">
      <xdr:nvSpPr>
        <xdr:cNvPr id="142" name="n_3aveValue【図書館】&#10;一人当たり面積">
          <a:extLst>
            <a:ext uri="{FF2B5EF4-FFF2-40B4-BE49-F238E27FC236}">
              <a16:creationId xmlns:a16="http://schemas.microsoft.com/office/drawing/2014/main" id="{00000000-0008-0000-0F00-00008E000000}"/>
            </a:ext>
          </a:extLst>
        </xdr:cNvPr>
        <xdr:cNvSpPr txBox="1"/>
      </xdr:nvSpPr>
      <xdr:spPr>
        <a:xfrm>
          <a:off x="7626427" y="6620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62610</xdr:rowOff>
    </xdr:from>
    <xdr:ext cx="469744" cy="259045"/>
    <xdr:sp macro="" textlink="">
      <xdr:nvSpPr>
        <xdr:cNvPr id="143" name="n_4aveValue【図書館】&#10;一人当たり面積">
          <a:extLst>
            <a:ext uri="{FF2B5EF4-FFF2-40B4-BE49-F238E27FC236}">
              <a16:creationId xmlns:a16="http://schemas.microsoft.com/office/drawing/2014/main" id="{00000000-0008-0000-0F00-00008F000000}"/>
            </a:ext>
          </a:extLst>
        </xdr:cNvPr>
        <xdr:cNvSpPr txBox="1"/>
      </xdr:nvSpPr>
      <xdr:spPr>
        <a:xfrm>
          <a:off x="6737427" y="6577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35758</xdr:rowOff>
    </xdr:from>
    <xdr:ext cx="469744" cy="259045"/>
    <xdr:sp macro="" textlink="">
      <xdr:nvSpPr>
        <xdr:cNvPr id="144" name="n_1mainValue【図書館】&#10;一人当たり面積">
          <a:extLst>
            <a:ext uri="{FF2B5EF4-FFF2-40B4-BE49-F238E27FC236}">
              <a16:creationId xmlns:a16="http://schemas.microsoft.com/office/drawing/2014/main" id="{00000000-0008-0000-0F00-000090000000}"/>
            </a:ext>
          </a:extLst>
        </xdr:cNvPr>
        <xdr:cNvSpPr txBox="1"/>
      </xdr:nvSpPr>
      <xdr:spPr>
        <a:xfrm>
          <a:off x="9391727" y="6207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52087</xdr:rowOff>
    </xdr:from>
    <xdr:ext cx="469744" cy="259045"/>
    <xdr:sp macro="" textlink="">
      <xdr:nvSpPr>
        <xdr:cNvPr id="145" name="n_2mainValue【図書館】&#10;一人当たり面積">
          <a:extLst>
            <a:ext uri="{FF2B5EF4-FFF2-40B4-BE49-F238E27FC236}">
              <a16:creationId xmlns:a16="http://schemas.microsoft.com/office/drawing/2014/main" id="{00000000-0008-0000-0F00-000091000000}"/>
            </a:ext>
          </a:extLst>
        </xdr:cNvPr>
        <xdr:cNvSpPr txBox="1"/>
      </xdr:nvSpPr>
      <xdr:spPr>
        <a:xfrm>
          <a:off x="8515427" y="622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71681</xdr:rowOff>
    </xdr:from>
    <xdr:ext cx="469744" cy="259045"/>
    <xdr:sp macro="" textlink="">
      <xdr:nvSpPr>
        <xdr:cNvPr id="146" name="n_3mainValue【図書館】&#10;一人当たり面積">
          <a:extLst>
            <a:ext uri="{FF2B5EF4-FFF2-40B4-BE49-F238E27FC236}">
              <a16:creationId xmlns:a16="http://schemas.microsoft.com/office/drawing/2014/main" id="{00000000-0008-0000-0F00-000092000000}"/>
            </a:ext>
          </a:extLst>
        </xdr:cNvPr>
        <xdr:cNvSpPr txBox="1"/>
      </xdr:nvSpPr>
      <xdr:spPr>
        <a:xfrm>
          <a:off x="7626427" y="6243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88010</xdr:rowOff>
    </xdr:from>
    <xdr:ext cx="469744" cy="259045"/>
    <xdr:sp macro="" textlink="">
      <xdr:nvSpPr>
        <xdr:cNvPr id="147" name="n_4mainValue【図書館】&#10;一人当たり面積">
          <a:extLst>
            <a:ext uri="{FF2B5EF4-FFF2-40B4-BE49-F238E27FC236}">
              <a16:creationId xmlns:a16="http://schemas.microsoft.com/office/drawing/2014/main" id="{00000000-0008-0000-0F00-000093000000}"/>
            </a:ext>
          </a:extLst>
        </xdr:cNvPr>
        <xdr:cNvSpPr txBox="1"/>
      </xdr:nvSpPr>
      <xdr:spPr>
        <a:xfrm>
          <a:off x="6737427" y="6260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F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F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F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F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0000000-0008-0000-0F00-00009F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0000000-0008-0000-0F00-0000A0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0000000-0008-0000-0F00-0000A1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0000000-0008-0000-0F00-0000A2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00000000-0008-0000-0F00-0000A3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0000000-0008-0000-0F00-0000A4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0000000-0008-0000-0F00-0000A5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0000000-0008-0000-0F00-0000A6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0000000-0008-0000-0F00-0000A7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0000000-0008-0000-0F00-0000A8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0000000-0008-0000-0F00-0000A9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00000000-0008-0000-0F00-0000AA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F00-0000A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00000000-0008-0000-0F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84909</xdr:rowOff>
    </xdr:from>
    <xdr:to>
      <xdr:col>24</xdr:col>
      <xdr:colOff>62865</xdr:colOff>
      <xdr:row>64</xdr:row>
      <xdr:rowOff>130628</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flipV="1">
          <a:off x="4634865" y="9686109"/>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4" name="【体育館・プール】&#10;有形固定資産減価償却率最小値テキスト">
          <a:extLst>
            <a:ext uri="{FF2B5EF4-FFF2-40B4-BE49-F238E27FC236}">
              <a16:creationId xmlns:a16="http://schemas.microsoft.com/office/drawing/2014/main" id="{00000000-0008-0000-0F00-0000AE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31586</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00000000-0008-0000-0F00-0000B0000000}"/>
            </a:ext>
          </a:extLst>
        </xdr:cNvPr>
        <xdr:cNvSpPr txBox="1"/>
      </xdr:nvSpPr>
      <xdr:spPr>
        <a:xfrm>
          <a:off x="4673600" y="9461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84909</xdr:rowOff>
    </xdr:from>
    <xdr:to>
      <xdr:col>24</xdr:col>
      <xdr:colOff>152400</xdr:colOff>
      <xdr:row>56</xdr:row>
      <xdr:rowOff>84909</xdr:rowOff>
    </xdr:to>
    <xdr:cxnSp macro="">
      <xdr:nvCxnSpPr>
        <xdr:cNvPr id="177" name="直線コネクタ 176">
          <a:extLst>
            <a:ext uri="{FF2B5EF4-FFF2-40B4-BE49-F238E27FC236}">
              <a16:creationId xmlns:a16="http://schemas.microsoft.com/office/drawing/2014/main" id="{00000000-0008-0000-0F00-0000B1000000}"/>
            </a:ext>
          </a:extLst>
        </xdr:cNvPr>
        <xdr:cNvCxnSpPr/>
      </xdr:nvCxnSpPr>
      <xdr:spPr>
        <a:xfrm>
          <a:off x="4546600" y="9686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6367</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00000000-0008-0000-0F00-0000B2000000}"/>
            </a:ext>
          </a:extLst>
        </xdr:cNvPr>
        <xdr:cNvSpPr txBox="1"/>
      </xdr:nvSpPr>
      <xdr:spPr>
        <a:xfrm>
          <a:off x="4673600" y="10464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154940</xdr:rowOff>
    </xdr:from>
    <xdr:to>
      <xdr:col>24</xdr:col>
      <xdr:colOff>114300</xdr:colOff>
      <xdr:row>62</xdr:row>
      <xdr:rowOff>85090</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45847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84727</xdr:rowOff>
    </xdr:from>
    <xdr:to>
      <xdr:col>20</xdr:col>
      <xdr:colOff>38100</xdr:colOff>
      <xdr:row>62</xdr:row>
      <xdr:rowOff>14877</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3746500" y="1054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130447</xdr:rowOff>
    </xdr:from>
    <xdr:to>
      <xdr:col>15</xdr:col>
      <xdr:colOff>101600</xdr:colOff>
      <xdr:row>61</xdr:row>
      <xdr:rowOff>60597</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2857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99423</xdr:rowOff>
    </xdr:from>
    <xdr:to>
      <xdr:col>10</xdr:col>
      <xdr:colOff>165100</xdr:colOff>
      <xdr:row>62</xdr:row>
      <xdr:rowOff>29573</xdr:rowOff>
    </xdr:to>
    <xdr:sp macro="" textlink="">
      <xdr:nvSpPr>
        <xdr:cNvPr id="182" name="フローチャート: 判断 181">
          <a:extLst>
            <a:ext uri="{FF2B5EF4-FFF2-40B4-BE49-F238E27FC236}">
              <a16:creationId xmlns:a16="http://schemas.microsoft.com/office/drawing/2014/main" id="{00000000-0008-0000-0F00-0000B6000000}"/>
            </a:ext>
          </a:extLst>
        </xdr:cNvPr>
        <xdr:cNvSpPr/>
      </xdr:nvSpPr>
      <xdr:spPr>
        <a:xfrm>
          <a:off x="1968500" y="1055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123916</xdr:rowOff>
    </xdr:from>
    <xdr:to>
      <xdr:col>6</xdr:col>
      <xdr:colOff>38100</xdr:colOff>
      <xdr:row>62</xdr:row>
      <xdr:rowOff>54066</xdr:rowOff>
    </xdr:to>
    <xdr:sp macro="" textlink="">
      <xdr:nvSpPr>
        <xdr:cNvPr id="183" name="フローチャート: 判断 182">
          <a:extLst>
            <a:ext uri="{FF2B5EF4-FFF2-40B4-BE49-F238E27FC236}">
              <a16:creationId xmlns:a16="http://schemas.microsoft.com/office/drawing/2014/main" id="{00000000-0008-0000-0F00-0000B7000000}"/>
            </a:ext>
          </a:extLst>
        </xdr:cNvPr>
        <xdr:cNvSpPr/>
      </xdr:nvSpPr>
      <xdr:spPr>
        <a:xfrm>
          <a:off x="1079500" y="1058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F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F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79828</xdr:rowOff>
    </xdr:from>
    <xdr:to>
      <xdr:col>24</xdr:col>
      <xdr:colOff>114300</xdr:colOff>
      <xdr:row>65</xdr:row>
      <xdr:rowOff>9978</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45847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166205</xdr:rowOff>
    </xdr:from>
    <xdr:ext cx="469744" cy="259045"/>
    <xdr:sp macro="" textlink="">
      <xdr:nvSpPr>
        <xdr:cNvPr id="190" name="【体育館・プール】&#10;有形固定資産減価償却率該当値テキスト">
          <a:extLst>
            <a:ext uri="{FF2B5EF4-FFF2-40B4-BE49-F238E27FC236}">
              <a16:creationId xmlns:a16="http://schemas.microsoft.com/office/drawing/2014/main" id="{00000000-0008-0000-0F00-0000BE000000}"/>
            </a:ext>
          </a:extLst>
        </xdr:cNvPr>
        <xdr:cNvSpPr txBox="1"/>
      </xdr:nvSpPr>
      <xdr:spPr>
        <a:xfrm>
          <a:off x="4673600" y="1096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79828</xdr:rowOff>
    </xdr:from>
    <xdr:to>
      <xdr:col>20</xdr:col>
      <xdr:colOff>38100</xdr:colOff>
      <xdr:row>65</xdr:row>
      <xdr:rowOff>9978</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3746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130628</xdr:rowOff>
    </xdr:from>
    <xdr:to>
      <xdr:col>24</xdr:col>
      <xdr:colOff>63500</xdr:colOff>
      <xdr:row>64</xdr:row>
      <xdr:rowOff>130628</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3797300" y="11103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79828</xdr:rowOff>
    </xdr:from>
    <xdr:to>
      <xdr:col>15</xdr:col>
      <xdr:colOff>101600</xdr:colOff>
      <xdr:row>65</xdr:row>
      <xdr:rowOff>9978</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2857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130628</xdr:rowOff>
    </xdr:from>
    <xdr:to>
      <xdr:col>19</xdr:col>
      <xdr:colOff>177800</xdr:colOff>
      <xdr:row>64</xdr:row>
      <xdr:rowOff>130628</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2908300" y="1110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64</xdr:row>
      <xdr:rowOff>79828</xdr:rowOff>
    </xdr:from>
    <xdr:to>
      <xdr:col>10</xdr:col>
      <xdr:colOff>165100</xdr:colOff>
      <xdr:row>65</xdr:row>
      <xdr:rowOff>9978</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1968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130628</xdr:rowOff>
    </xdr:from>
    <xdr:to>
      <xdr:col>15</xdr:col>
      <xdr:colOff>50800</xdr:colOff>
      <xdr:row>64</xdr:row>
      <xdr:rowOff>130628</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a:off x="2019300" y="1110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64</xdr:row>
      <xdr:rowOff>79828</xdr:rowOff>
    </xdr:from>
    <xdr:to>
      <xdr:col>6</xdr:col>
      <xdr:colOff>38100</xdr:colOff>
      <xdr:row>65</xdr:row>
      <xdr:rowOff>9978</xdr:rowOff>
    </xdr:to>
    <xdr:sp macro="" textlink="">
      <xdr:nvSpPr>
        <xdr:cNvPr id="197" name="楕円 196">
          <a:extLst>
            <a:ext uri="{FF2B5EF4-FFF2-40B4-BE49-F238E27FC236}">
              <a16:creationId xmlns:a16="http://schemas.microsoft.com/office/drawing/2014/main" id="{00000000-0008-0000-0F00-0000C5000000}"/>
            </a:ext>
          </a:extLst>
        </xdr:cNvPr>
        <xdr:cNvSpPr/>
      </xdr:nvSpPr>
      <xdr:spPr>
        <a:xfrm>
          <a:off x="1079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130628</xdr:rowOff>
    </xdr:from>
    <xdr:to>
      <xdr:col>10</xdr:col>
      <xdr:colOff>114300</xdr:colOff>
      <xdr:row>64</xdr:row>
      <xdr:rowOff>130628</xdr:rowOff>
    </xdr:to>
    <xdr:cxnSp macro="">
      <xdr:nvCxnSpPr>
        <xdr:cNvPr id="198" name="直線コネクタ 197">
          <a:extLst>
            <a:ext uri="{FF2B5EF4-FFF2-40B4-BE49-F238E27FC236}">
              <a16:creationId xmlns:a16="http://schemas.microsoft.com/office/drawing/2014/main" id="{00000000-0008-0000-0F00-0000C6000000}"/>
            </a:ext>
          </a:extLst>
        </xdr:cNvPr>
        <xdr:cNvCxnSpPr/>
      </xdr:nvCxnSpPr>
      <xdr:spPr>
        <a:xfrm>
          <a:off x="1130300" y="1110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31404</xdr:rowOff>
    </xdr:from>
    <xdr:ext cx="405111" cy="259045"/>
    <xdr:sp macro="" textlink="">
      <xdr:nvSpPr>
        <xdr:cNvPr id="199" name="n_1ave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3582044" y="10318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77124</xdr:rowOff>
    </xdr:from>
    <xdr:ext cx="405111" cy="259045"/>
    <xdr:sp macro="" textlink="">
      <xdr:nvSpPr>
        <xdr:cNvPr id="200" name="n_2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27057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46100</xdr:rowOff>
    </xdr:from>
    <xdr:ext cx="405111" cy="259045"/>
    <xdr:sp macro="" textlink="">
      <xdr:nvSpPr>
        <xdr:cNvPr id="201" name="n_3ave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1816744" y="10333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70593</xdr:rowOff>
    </xdr:from>
    <xdr:ext cx="405111" cy="259045"/>
    <xdr:sp macro="" textlink="">
      <xdr:nvSpPr>
        <xdr:cNvPr id="202" name="n_4ave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927744" y="10357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65</xdr:row>
      <xdr:rowOff>1105</xdr:rowOff>
    </xdr:from>
    <xdr:ext cx="469744" cy="259045"/>
    <xdr:sp macro="" textlink="">
      <xdr:nvSpPr>
        <xdr:cNvPr id="203" name="n_1main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3549727"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65</xdr:row>
      <xdr:rowOff>1105</xdr:rowOff>
    </xdr:from>
    <xdr:ext cx="469744" cy="259045"/>
    <xdr:sp macro="" textlink="">
      <xdr:nvSpPr>
        <xdr:cNvPr id="204" name="n_2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2673427"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65</xdr:row>
      <xdr:rowOff>1105</xdr:rowOff>
    </xdr:from>
    <xdr:ext cx="469744" cy="259045"/>
    <xdr:sp macro="" textlink="">
      <xdr:nvSpPr>
        <xdr:cNvPr id="205" name="n_3mainValue【体育館・プール】&#10;有形固定資産減価償却率">
          <a:extLst>
            <a:ext uri="{FF2B5EF4-FFF2-40B4-BE49-F238E27FC236}">
              <a16:creationId xmlns:a16="http://schemas.microsoft.com/office/drawing/2014/main" id="{00000000-0008-0000-0F00-0000CD000000}"/>
            </a:ext>
          </a:extLst>
        </xdr:cNvPr>
        <xdr:cNvSpPr txBox="1"/>
      </xdr:nvSpPr>
      <xdr:spPr>
        <a:xfrm>
          <a:off x="1784427"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65</xdr:row>
      <xdr:rowOff>1105</xdr:rowOff>
    </xdr:from>
    <xdr:ext cx="469744" cy="259045"/>
    <xdr:sp macro="" textlink="">
      <xdr:nvSpPr>
        <xdr:cNvPr id="206" name="n_4mainValue【体育館・プール】&#10;有形固定資産減価償却率">
          <a:extLst>
            <a:ext uri="{FF2B5EF4-FFF2-40B4-BE49-F238E27FC236}">
              <a16:creationId xmlns:a16="http://schemas.microsoft.com/office/drawing/2014/main" id="{00000000-0008-0000-0F00-0000CE000000}"/>
            </a:ext>
          </a:extLst>
        </xdr:cNvPr>
        <xdr:cNvSpPr txBox="1"/>
      </xdr:nvSpPr>
      <xdr:spPr>
        <a:xfrm>
          <a:off x="895427"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F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F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F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F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F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228" name="テキスト ボックス 227">
          <a:extLst>
            <a:ext uri="{FF2B5EF4-FFF2-40B4-BE49-F238E27FC236}">
              <a16:creationId xmlns:a16="http://schemas.microsoft.com/office/drawing/2014/main" id="{00000000-0008-0000-0F00-0000E4000000}"/>
            </a:ext>
          </a:extLst>
        </xdr:cNvPr>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00000000-0008-0000-0F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46101</xdr:rowOff>
    </xdr:from>
    <xdr:to>
      <xdr:col>54</xdr:col>
      <xdr:colOff>189865</xdr:colOff>
      <xdr:row>64</xdr:row>
      <xdr:rowOff>75057</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flipV="1">
          <a:off x="10476865" y="9475851"/>
          <a:ext cx="0" cy="1572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78884</xdr:rowOff>
    </xdr:from>
    <xdr:ext cx="469744" cy="259045"/>
    <xdr:sp macro="" textlink="">
      <xdr:nvSpPr>
        <xdr:cNvPr id="231" name="【体育館・プール】&#10;一人当たり面積最小値テキスト">
          <a:extLst>
            <a:ext uri="{FF2B5EF4-FFF2-40B4-BE49-F238E27FC236}">
              <a16:creationId xmlns:a16="http://schemas.microsoft.com/office/drawing/2014/main" id="{00000000-0008-0000-0F00-0000E7000000}"/>
            </a:ext>
          </a:extLst>
        </xdr:cNvPr>
        <xdr:cNvSpPr txBox="1"/>
      </xdr:nvSpPr>
      <xdr:spPr>
        <a:xfrm>
          <a:off x="10515600" y="1105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75057</xdr:rowOff>
    </xdr:from>
    <xdr:to>
      <xdr:col>55</xdr:col>
      <xdr:colOff>88900</xdr:colOff>
      <xdr:row>64</xdr:row>
      <xdr:rowOff>75057</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a:off x="10388600" y="11047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164228</xdr:rowOff>
    </xdr:from>
    <xdr:ext cx="469744" cy="259045"/>
    <xdr:sp macro="" textlink="">
      <xdr:nvSpPr>
        <xdr:cNvPr id="233" name="【体育館・プール】&#10;一人当たり面積最大値テキスト">
          <a:extLst>
            <a:ext uri="{FF2B5EF4-FFF2-40B4-BE49-F238E27FC236}">
              <a16:creationId xmlns:a16="http://schemas.microsoft.com/office/drawing/2014/main" id="{00000000-0008-0000-0F00-0000E9000000}"/>
            </a:ext>
          </a:extLst>
        </xdr:cNvPr>
        <xdr:cNvSpPr txBox="1"/>
      </xdr:nvSpPr>
      <xdr:spPr>
        <a:xfrm>
          <a:off x="10515600" y="9251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46101</xdr:rowOff>
    </xdr:from>
    <xdr:to>
      <xdr:col>55</xdr:col>
      <xdr:colOff>88900</xdr:colOff>
      <xdr:row>55</xdr:row>
      <xdr:rowOff>46101</xdr:rowOff>
    </xdr:to>
    <xdr:cxnSp macro="">
      <xdr:nvCxnSpPr>
        <xdr:cNvPr id="234" name="直線コネクタ 233">
          <a:extLst>
            <a:ext uri="{FF2B5EF4-FFF2-40B4-BE49-F238E27FC236}">
              <a16:creationId xmlns:a16="http://schemas.microsoft.com/office/drawing/2014/main" id="{00000000-0008-0000-0F00-0000EA000000}"/>
            </a:ext>
          </a:extLst>
        </xdr:cNvPr>
        <xdr:cNvCxnSpPr/>
      </xdr:nvCxnSpPr>
      <xdr:spPr>
        <a:xfrm>
          <a:off x="10388600" y="9475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6176</xdr:rowOff>
    </xdr:from>
    <xdr:ext cx="469744" cy="259045"/>
    <xdr:sp macro="" textlink="">
      <xdr:nvSpPr>
        <xdr:cNvPr id="235" name="【体育館・プール】&#10;一人当たり面積平均値テキスト">
          <a:extLst>
            <a:ext uri="{FF2B5EF4-FFF2-40B4-BE49-F238E27FC236}">
              <a16:creationId xmlns:a16="http://schemas.microsoft.com/office/drawing/2014/main" id="{00000000-0008-0000-0F00-0000EB000000}"/>
            </a:ext>
          </a:extLst>
        </xdr:cNvPr>
        <xdr:cNvSpPr txBox="1"/>
      </xdr:nvSpPr>
      <xdr:spPr>
        <a:xfrm>
          <a:off x="10515600" y="106360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154749</xdr:rowOff>
    </xdr:from>
    <xdr:to>
      <xdr:col>55</xdr:col>
      <xdr:colOff>50800</xdr:colOff>
      <xdr:row>63</xdr:row>
      <xdr:rowOff>84899</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10426700" y="1078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156464</xdr:rowOff>
    </xdr:from>
    <xdr:to>
      <xdr:col>50</xdr:col>
      <xdr:colOff>165100</xdr:colOff>
      <xdr:row>63</xdr:row>
      <xdr:rowOff>86614</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9588500" y="1078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162369</xdr:rowOff>
    </xdr:from>
    <xdr:to>
      <xdr:col>46</xdr:col>
      <xdr:colOff>38100</xdr:colOff>
      <xdr:row>63</xdr:row>
      <xdr:rowOff>92519</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8699500" y="1079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5207</xdr:rowOff>
    </xdr:from>
    <xdr:to>
      <xdr:col>41</xdr:col>
      <xdr:colOff>101600</xdr:colOff>
      <xdr:row>63</xdr:row>
      <xdr:rowOff>106807</xdr:rowOff>
    </xdr:to>
    <xdr:sp macro="" textlink="">
      <xdr:nvSpPr>
        <xdr:cNvPr id="239" name="フローチャート: 判断 238">
          <a:extLst>
            <a:ext uri="{FF2B5EF4-FFF2-40B4-BE49-F238E27FC236}">
              <a16:creationId xmlns:a16="http://schemas.microsoft.com/office/drawing/2014/main" id="{00000000-0008-0000-0F00-0000EF000000}"/>
            </a:ext>
          </a:extLst>
        </xdr:cNvPr>
        <xdr:cNvSpPr/>
      </xdr:nvSpPr>
      <xdr:spPr>
        <a:xfrm>
          <a:off x="7810500" y="108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3302</xdr:rowOff>
    </xdr:from>
    <xdr:to>
      <xdr:col>36</xdr:col>
      <xdr:colOff>165100</xdr:colOff>
      <xdr:row>63</xdr:row>
      <xdr:rowOff>104902</xdr:rowOff>
    </xdr:to>
    <xdr:sp macro="" textlink="">
      <xdr:nvSpPr>
        <xdr:cNvPr id="240" name="フローチャート: 判断 239">
          <a:extLst>
            <a:ext uri="{FF2B5EF4-FFF2-40B4-BE49-F238E27FC236}">
              <a16:creationId xmlns:a16="http://schemas.microsoft.com/office/drawing/2014/main" id="{00000000-0008-0000-0F00-0000F0000000}"/>
            </a:ext>
          </a:extLst>
        </xdr:cNvPr>
        <xdr:cNvSpPr/>
      </xdr:nvSpPr>
      <xdr:spPr>
        <a:xfrm>
          <a:off x="6921500" y="1080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F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F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170180</xdr:rowOff>
    </xdr:from>
    <xdr:to>
      <xdr:col>55</xdr:col>
      <xdr:colOff>50800</xdr:colOff>
      <xdr:row>64</xdr:row>
      <xdr:rowOff>100330</xdr:rowOff>
    </xdr:to>
    <xdr:sp macro="" textlink="">
      <xdr:nvSpPr>
        <xdr:cNvPr id="246" name="楕円 245">
          <a:extLst>
            <a:ext uri="{FF2B5EF4-FFF2-40B4-BE49-F238E27FC236}">
              <a16:creationId xmlns:a16="http://schemas.microsoft.com/office/drawing/2014/main" id="{00000000-0008-0000-0F00-0000F6000000}"/>
            </a:ext>
          </a:extLst>
        </xdr:cNvPr>
        <xdr:cNvSpPr/>
      </xdr:nvSpPr>
      <xdr:spPr>
        <a:xfrm>
          <a:off x="10426700" y="1097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85107</xdr:rowOff>
    </xdr:from>
    <xdr:ext cx="469744" cy="259045"/>
    <xdr:sp macro="" textlink="">
      <xdr:nvSpPr>
        <xdr:cNvPr id="247" name="【体育館・プール】&#10;一人当たり面積該当値テキスト">
          <a:extLst>
            <a:ext uri="{FF2B5EF4-FFF2-40B4-BE49-F238E27FC236}">
              <a16:creationId xmlns:a16="http://schemas.microsoft.com/office/drawing/2014/main" id="{00000000-0008-0000-0F00-0000F7000000}"/>
            </a:ext>
          </a:extLst>
        </xdr:cNvPr>
        <xdr:cNvSpPr txBox="1"/>
      </xdr:nvSpPr>
      <xdr:spPr>
        <a:xfrm>
          <a:off x="10515600" y="10886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171323</xdr:rowOff>
    </xdr:from>
    <xdr:to>
      <xdr:col>50</xdr:col>
      <xdr:colOff>165100</xdr:colOff>
      <xdr:row>64</xdr:row>
      <xdr:rowOff>101473</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9588500" y="10972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49530</xdr:rowOff>
    </xdr:from>
    <xdr:to>
      <xdr:col>55</xdr:col>
      <xdr:colOff>0</xdr:colOff>
      <xdr:row>64</xdr:row>
      <xdr:rowOff>50673</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flipV="1">
          <a:off x="9639300" y="11022330"/>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254</xdr:rowOff>
    </xdr:from>
    <xdr:to>
      <xdr:col>46</xdr:col>
      <xdr:colOff>38100</xdr:colOff>
      <xdr:row>64</xdr:row>
      <xdr:rowOff>101854</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8699500" y="10973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50673</xdr:rowOff>
    </xdr:from>
    <xdr:to>
      <xdr:col>50</xdr:col>
      <xdr:colOff>114300</xdr:colOff>
      <xdr:row>64</xdr:row>
      <xdr:rowOff>51054</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flipV="1">
          <a:off x="8750300" y="11023473"/>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1016</xdr:rowOff>
    </xdr:from>
    <xdr:to>
      <xdr:col>41</xdr:col>
      <xdr:colOff>101600</xdr:colOff>
      <xdr:row>64</xdr:row>
      <xdr:rowOff>102616</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7810500" y="1097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51054</xdr:rowOff>
    </xdr:from>
    <xdr:to>
      <xdr:col>45</xdr:col>
      <xdr:colOff>177800</xdr:colOff>
      <xdr:row>64</xdr:row>
      <xdr:rowOff>51816</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flipV="1">
          <a:off x="7861300" y="11023854"/>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1397</xdr:rowOff>
    </xdr:from>
    <xdr:to>
      <xdr:col>36</xdr:col>
      <xdr:colOff>165100</xdr:colOff>
      <xdr:row>64</xdr:row>
      <xdr:rowOff>102997</xdr:rowOff>
    </xdr:to>
    <xdr:sp macro="" textlink="">
      <xdr:nvSpPr>
        <xdr:cNvPr id="254" name="楕円 253">
          <a:extLst>
            <a:ext uri="{FF2B5EF4-FFF2-40B4-BE49-F238E27FC236}">
              <a16:creationId xmlns:a16="http://schemas.microsoft.com/office/drawing/2014/main" id="{00000000-0008-0000-0F00-0000FE000000}"/>
            </a:ext>
          </a:extLst>
        </xdr:cNvPr>
        <xdr:cNvSpPr/>
      </xdr:nvSpPr>
      <xdr:spPr>
        <a:xfrm>
          <a:off x="6921500" y="10974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51816</xdr:rowOff>
    </xdr:from>
    <xdr:to>
      <xdr:col>41</xdr:col>
      <xdr:colOff>50800</xdr:colOff>
      <xdr:row>64</xdr:row>
      <xdr:rowOff>52197</xdr:rowOff>
    </xdr:to>
    <xdr:cxnSp macro="">
      <xdr:nvCxnSpPr>
        <xdr:cNvPr id="255" name="直線コネクタ 254">
          <a:extLst>
            <a:ext uri="{FF2B5EF4-FFF2-40B4-BE49-F238E27FC236}">
              <a16:creationId xmlns:a16="http://schemas.microsoft.com/office/drawing/2014/main" id="{00000000-0008-0000-0F00-0000FF000000}"/>
            </a:ext>
          </a:extLst>
        </xdr:cNvPr>
        <xdr:cNvCxnSpPr/>
      </xdr:nvCxnSpPr>
      <xdr:spPr>
        <a:xfrm flipV="1">
          <a:off x="6972300" y="11024616"/>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103141</xdr:rowOff>
    </xdr:from>
    <xdr:ext cx="469744" cy="259045"/>
    <xdr:sp macro="" textlink="">
      <xdr:nvSpPr>
        <xdr:cNvPr id="256" name="n_1aveValue【体育館・プール】&#10;一人当たり面積">
          <a:extLst>
            <a:ext uri="{FF2B5EF4-FFF2-40B4-BE49-F238E27FC236}">
              <a16:creationId xmlns:a16="http://schemas.microsoft.com/office/drawing/2014/main" id="{00000000-0008-0000-0F00-000000010000}"/>
            </a:ext>
          </a:extLst>
        </xdr:cNvPr>
        <xdr:cNvSpPr txBox="1"/>
      </xdr:nvSpPr>
      <xdr:spPr>
        <a:xfrm>
          <a:off x="9391727" y="10561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109046</xdr:rowOff>
    </xdr:from>
    <xdr:ext cx="469744" cy="259045"/>
    <xdr:sp macro="" textlink="">
      <xdr:nvSpPr>
        <xdr:cNvPr id="257" name="n_2aveValue【体育館・プール】&#10;一人当たり面積">
          <a:extLst>
            <a:ext uri="{FF2B5EF4-FFF2-40B4-BE49-F238E27FC236}">
              <a16:creationId xmlns:a16="http://schemas.microsoft.com/office/drawing/2014/main" id="{00000000-0008-0000-0F00-000001010000}"/>
            </a:ext>
          </a:extLst>
        </xdr:cNvPr>
        <xdr:cNvSpPr txBox="1"/>
      </xdr:nvSpPr>
      <xdr:spPr>
        <a:xfrm>
          <a:off x="8515427" y="10567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123334</xdr:rowOff>
    </xdr:from>
    <xdr:ext cx="469744" cy="259045"/>
    <xdr:sp macro="" textlink="">
      <xdr:nvSpPr>
        <xdr:cNvPr id="258" name="n_3aveValue【体育館・プール】&#10;一人当たり面積">
          <a:extLst>
            <a:ext uri="{FF2B5EF4-FFF2-40B4-BE49-F238E27FC236}">
              <a16:creationId xmlns:a16="http://schemas.microsoft.com/office/drawing/2014/main" id="{00000000-0008-0000-0F00-000002010000}"/>
            </a:ext>
          </a:extLst>
        </xdr:cNvPr>
        <xdr:cNvSpPr txBox="1"/>
      </xdr:nvSpPr>
      <xdr:spPr>
        <a:xfrm>
          <a:off x="7626427" y="10581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121429</xdr:rowOff>
    </xdr:from>
    <xdr:ext cx="469744" cy="259045"/>
    <xdr:sp macro="" textlink="">
      <xdr:nvSpPr>
        <xdr:cNvPr id="259" name="n_4aveValue【体育館・プール】&#10;一人当たり面積">
          <a:extLst>
            <a:ext uri="{FF2B5EF4-FFF2-40B4-BE49-F238E27FC236}">
              <a16:creationId xmlns:a16="http://schemas.microsoft.com/office/drawing/2014/main" id="{00000000-0008-0000-0F00-000003010000}"/>
            </a:ext>
          </a:extLst>
        </xdr:cNvPr>
        <xdr:cNvSpPr txBox="1"/>
      </xdr:nvSpPr>
      <xdr:spPr>
        <a:xfrm>
          <a:off x="6737427" y="10579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92600</xdr:rowOff>
    </xdr:from>
    <xdr:ext cx="469744" cy="259045"/>
    <xdr:sp macro="" textlink="">
      <xdr:nvSpPr>
        <xdr:cNvPr id="260" name="n_1mainValue【体育館・プール】&#10;一人当たり面積">
          <a:extLst>
            <a:ext uri="{FF2B5EF4-FFF2-40B4-BE49-F238E27FC236}">
              <a16:creationId xmlns:a16="http://schemas.microsoft.com/office/drawing/2014/main" id="{00000000-0008-0000-0F00-000004010000}"/>
            </a:ext>
          </a:extLst>
        </xdr:cNvPr>
        <xdr:cNvSpPr txBox="1"/>
      </xdr:nvSpPr>
      <xdr:spPr>
        <a:xfrm>
          <a:off x="9391727" y="11065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92981</xdr:rowOff>
    </xdr:from>
    <xdr:ext cx="469744" cy="259045"/>
    <xdr:sp macro="" textlink="">
      <xdr:nvSpPr>
        <xdr:cNvPr id="261" name="n_2mainValue【体育館・プール】&#10;一人当たり面積">
          <a:extLst>
            <a:ext uri="{FF2B5EF4-FFF2-40B4-BE49-F238E27FC236}">
              <a16:creationId xmlns:a16="http://schemas.microsoft.com/office/drawing/2014/main" id="{00000000-0008-0000-0F00-000005010000}"/>
            </a:ext>
          </a:extLst>
        </xdr:cNvPr>
        <xdr:cNvSpPr txBox="1"/>
      </xdr:nvSpPr>
      <xdr:spPr>
        <a:xfrm>
          <a:off x="8515427" y="11065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93743</xdr:rowOff>
    </xdr:from>
    <xdr:ext cx="469744" cy="259045"/>
    <xdr:sp macro="" textlink="">
      <xdr:nvSpPr>
        <xdr:cNvPr id="262" name="n_3mainValue【体育館・プール】&#10;一人当たり面積">
          <a:extLst>
            <a:ext uri="{FF2B5EF4-FFF2-40B4-BE49-F238E27FC236}">
              <a16:creationId xmlns:a16="http://schemas.microsoft.com/office/drawing/2014/main" id="{00000000-0008-0000-0F00-000006010000}"/>
            </a:ext>
          </a:extLst>
        </xdr:cNvPr>
        <xdr:cNvSpPr txBox="1"/>
      </xdr:nvSpPr>
      <xdr:spPr>
        <a:xfrm>
          <a:off x="7626427" y="11066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94124</xdr:rowOff>
    </xdr:from>
    <xdr:ext cx="469744" cy="259045"/>
    <xdr:sp macro="" textlink="">
      <xdr:nvSpPr>
        <xdr:cNvPr id="263" name="n_4mainValue【体育館・プール】&#10;一人当たり面積">
          <a:extLst>
            <a:ext uri="{FF2B5EF4-FFF2-40B4-BE49-F238E27FC236}">
              <a16:creationId xmlns:a16="http://schemas.microsoft.com/office/drawing/2014/main" id="{00000000-0008-0000-0F00-000007010000}"/>
            </a:ext>
          </a:extLst>
        </xdr:cNvPr>
        <xdr:cNvSpPr txBox="1"/>
      </xdr:nvSpPr>
      <xdr:spPr>
        <a:xfrm>
          <a:off x="6737427" y="11066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F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F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F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0000000-0008-0000-0F00-00001B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84" name="テキスト ボックス 283">
          <a:extLst>
            <a:ext uri="{FF2B5EF4-FFF2-40B4-BE49-F238E27FC236}">
              <a16:creationId xmlns:a16="http://schemas.microsoft.com/office/drawing/2014/main" id="{00000000-0008-0000-0F00-00001C010000}"/>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F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00000000-0008-0000-0F00-00001E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87" name="直線コネクタ 286">
          <a:extLst>
            <a:ext uri="{FF2B5EF4-FFF2-40B4-BE49-F238E27FC236}">
              <a16:creationId xmlns:a16="http://schemas.microsoft.com/office/drawing/2014/main" id="{00000000-0008-0000-0F00-00001F010000}"/>
            </a:ext>
          </a:extLst>
        </xdr:cNvPr>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88" name="【福祉施設】&#10;有形固定資産減価償却率最小値テキスト">
          <a:extLst>
            <a:ext uri="{FF2B5EF4-FFF2-40B4-BE49-F238E27FC236}">
              <a16:creationId xmlns:a16="http://schemas.microsoft.com/office/drawing/2014/main" id="{00000000-0008-0000-0F00-000020010000}"/>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89" name="直線コネクタ 288">
          <a:extLst>
            <a:ext uri="{FF2B5EF4-FFF2-40B4-BE49-F238E27FC236}">
              <a16:creationId xmlns:a16="http://schemas.microsoft.com/office/drawing/2014/main" id="{00000000-0008-0000-0F00-000021010000}"/>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90" name="【福祉施設】&#10;有形固定資産減価償却率最大値テキスト">
          <a:extLst>
            <a:ext uri="{FF2B5EF4-FFF2-40B4-BE49-F238E27FC236}">
              <a16:creationId xmlns:a16="http://schemas.microsoft.com/office/drawing/2014/main" id="{00000000-0008-0000-0F00-000022010000}"/>
            </a:ext>
          </a:extLst>
        </xdr:cNvPr>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91" name="直線コネクタ 290">
          <a:extLst>
            <a:ext uri="{FF2B5EF4-FFF2-40B4-BE49-F238E27FC236}">
              <a16:creationId xmlns:a16="http://schemas.microsoft.com/office/drawing/2014/main" id="{00000000-0008-0000-0F00-000023010000}"/>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92727</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00000000-0008-0000-0F00-000024010000}"/>
            </a:ext>
          </a:extLst>
        </xdr:cNvPr>
        <xdr:cNvSpPr txBox="1"/>
      </xdr:nvSpPr>
      <xdr:spPr>
        <a:xfrm>
          <a:off x="4673600" y="13808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69850</xdr:rowOff>
    </xdr:from>
    <xdr:to>
      <xdr:col>24</xdr:col>
      <xdr:colOff>114300</xdr:colOff>
      <xdr:row>82</xdr:row>
      <xdr:rowOff>0</xdr:rowOff>
    </xdr:to>
    <xdr:sp macro="" textlink="">
      <xdr:nvSpPr>
        <xdr:cNvPr id="293" name="フローチャート: 判断 292">
          <a:extLst>
            <a:ext uri="{FF2B5EF4-FFF2-40B4-BE49-F238E27FC236}">
              <a16:creationId xmlns:a16="http://schemas.microsoft.com/office/drawing/2014/main" id="{00000000-0008-0000-0F00-000025010000}"/>
            </a:ext>
          </a:extLst>
        </xdr:cNvPr>
        <xdr:cNvSpPr/>
      </xdr:nvSpPr>
      <xdr:spPr>
        <a:xfrm>
          <a:off x="4584700" y="139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132080</xdr:rowOff>
    </xdr:from>
    <xdr:to>
      <xdr:col>20</xdr:col>
      <xdr:colOff>38100</xdr:colOff>
      <xdr:row>82</xdr:row>
      <xdr:rowOff>62230</xdr:rowOff>
    </xdr:to>
    <xdr:sp macro="" textlink="">
      <xdr:nvSpPr>
        <xdr:cNvPr id="294" name="フローチャート: 判断 293">
          <a:extLst>
            <a:ext uri="{FF2B5EF4-FFF2-40B4-BE49-F238E27FC236}">
              <a16:creationId xmlns:a16="http://schemas.microsoft.com/office/drawing/2014/main" id="{00000000-0008-0000-0F00-000026010000}"/>
            </a:ext>
          </a:extLst>
        </xdr:cNvPr>
        <xdr:cNvSpPr/>
      </xdr:nvSpPr>
      <xdr:spPr>
        <a:xfrm>
          <a:off x="3746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102870</xdr:rowOff>
    </xdr:from>
    <xdr:to>
      <xdr:col>15</xdr:col>
      <xdr:colOff>101600</xdr:colOff>
      <xdr:row>82</xdr:row>
      <xdr:rowOff>33020</xdr:rowOff>
    </xdr:to>
    <xdr:sp macro="" textlink="">
      <xdr:nvSpPr>
        <xdr:cNvPr id="295" name="フローチャート: 判断 294">
          <a:extLst>
            <a:ext uri="{FF2B5EF4-FFF2-40B4-BE49-F238E27FC236}">
              <a16:creationId xmlns:a16="http://schemas.microsoft.com/office/drawing/2014/main" id="{00000000-0008-0000-0F00-000027010000}"/>
            </a:ext>
          </a:extLst>
        </xdr:cNvPr>
        <xdr:cNvSpPr/>
      </xdr:nvSpPr>
      <xdr:spPr>
        <a:xfrm>
          <a:off x="2857500" y="1399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68580</xdr:rowOff>
    </xdr:from>
    <xdr:to>
      <xdr:col>10</xdr:col>
      <xdr:colOff>165100</xdr:colOff>
      <xdr:row>81</xdr:row>
      <xdr:rowOff>170180</xdr:rowOff>
    </xdr:to>
    <xdr:sp macro="" textlink="">
      <xdr:nvSpPr>
        <xdr:cNvPr id="296" name="フローチャート: 判断 295">
          <a:extLst>
            <a:ext uri="{FF2B5EF4-FFF2-40B4-BE49-F238E27FC236}">
              <a16:creationId xmlns:a16="http://schemas.microsoft.com/office/drawing/2014/main" id="{00000000-0008-0000-0F00-000028010000}"/>
            </a:ext>
          </a:extLst>
        </xdr:cNvPr>
        <xdr:cNvSpPr/>
      </xdr:nvSpPr>
      <xdr:spPr>
        <a:xfrm>
          <a:off x="1968500" y="1395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52070</xdr:rowOff>
    </xdr:from>
    <xdr:to>
      <xdr:col>6</xdr:col>
      <xdr:colOff>38100</xdr:colOff>
      <xdr:row>81</xdr:row>
      <xdr:rowOff>153670</xdr:rowOff>
    </xdr:to>
    <xdr:sp macro="" textlink="">
      <xdr:nvSpPr>
        <xdr:cNvPr id="297" name="フローチャート: 判断 296">
          <a:extLst>
            <a:ext uri="{FF2B5EF4-FFF2-40B4-BE49-F238E27FC236}">
              <a16:creationId xmlns:a16="http://schemas.microsoft.com/office/drawing/2014/main" id="{00000000-0008-0000-0F00-000029010000}"/>
            </a:ext>
          </a:extLst>
        </xdr:cNvPr>
        <xdr:cNvSpPr/>
      </xdr:nvSpPr>
      <xdr:spPr>
        <a:xfrm>
          <a:off x="1079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F00-00002E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152400</xdr:rowOff>
    </xdr:from>
    <xdr:to>
      <xdr:col>24</xdr:col>
      <xdr:colOff>114300</xdr:colOff>
      <xdr:row>85</xdr:row>
      <xdr:rowOff>82550</xdr:rowOff>
    </xdr:to>
    <xdr:sp macro="" textlink="">
      <xdr:nvSpPr>
        <xdr:cNvPr id="303" name="楕円 302">
          <a:extLst>
            <a:ext uri="{FF2B5EF4-FFF2-40B4-BE49-F238E27FC236}">
              <a16:creationId xmlns:a16="http://schemas.microsoft.com/office/drawing/2014/main" id="{00000000-0008-0000-0F00-00002F010000}"/>
            </a:ext>
          </a:extLst>
        </xdr:cNvPr>
        <xdr:cNvSpPr/>
      </xdr:nvSpPr>
      <xdr:spPr>
        <a:xfrm>
          <a:off x="45847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67327</xdr:rowOff>
    </xdr:from>
    <xdr:ext cx="469744" cy="259045"/>
    <xdr:sp macro="" textlink="">
      <xdr:nvSpPr>
        <xdr:cNvPr id="304" name="【福祉施設】&#10;有形固定資産減価償却率該当値テキスト">
          <a:extLst>
            <a:ext uri="{FF2B5EF4-FFF2-40B4-BE49-F238E27FC236}">
              <a16:creationId xmlns:a16="http://schemas.microsoft.com/office/drawing/2014/main" id="{00000000-0008-0000-0F00-000030010000}"/>
            </a:ext>
          </a:extLst>
        </xdr:cNvPr>
        <xdr:cNvSpPr txBox="1"/>
      </xdr:nvSpPr>
      <xdr:spPr>
        <a:xfrm>
          <a:off x="4673600" y="1446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152400</xdr:rowOff>
    </xdr:from>
    <xdr:to>
      <xdr:col>20</xdr:col>
      <xdr:colOff>38100</xdr:colOff>
      <xdr:row>85</xdr:row>
      <xdr:rowOff>82550</xdr:rowOff>
    </xdr:to>
    <xdr:sp macro="" textlink="">
      <xdr:nvSpPr>
        <xdr:cNvPr id="305" name="楕円 304">
          <a:extLst>
            <a:ext uri="{FF2B5EF4-FFF2-40B4-BE49-F238E27FC236}">
              <a16:creationId xmlns:a16="http://schemas.microsoft.com/office/drawing/2014/main" id="{00000000-0008-0000-0F00-000031010000}"/>
            </a:ext>
          </a:extLst>
        </xdr:cNvPr>
        <xdr:cNvSpPr/>
      </xdr:nvSpPr>
      <xdr:spPr>
        <a:xfrm>
          <a:off x="37465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31750</xdr:rowOff>
    </xdr:from>
    <xdr:to>
      <xdr:col>24</xdr:col>
      <xdr:colOff>63500</xdr:colOff>
      <xdr:row>85</xdr:row>
      <xdr:rowOff>31750</xdr:rowOff>
    </xdr:to>
    <xdr:cxnSp macro="">
      <xdr:nvCxnSpPr>
        <xdr:cNvPr id="306" name="直線コネクタ 305">
          <a:extLst>
            <a:ext uri="{FF2B5EF4-FFF2-40B4-BE49-F238E27FC236}">
              <a16:creationId xmlns:a16="http://schemas.microsoft.com/office/drawing/2014/main" id="{00000000-0008-0000-0F00-000032010000}"/>
            </a:ext>
          </a:extLst>
        </xdr:cNvPr>
        <xdr:cNvCxnSpPr/>
      </xdr:nvCxnSpPr>
      <xdr:spPr>
        <a:xfrm>
          <a:off x="3797300" y="1460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152400</xdr:rowOff>
    </xdr:from>
    <xdr:to>
      <xdr:col>15</xdr:col>
      <xdr:colOff>101600</xdr:colOff>
      <xdr:row>85</xdr:row>
      <xdr:rowOff>82550</xdr:rowOff>
    </xdr:to>
    <xdr:sp macro="" textlink="">
      <xdr:nvSpPr>
        <xdr:cNvPr id="307" name="楕円 306">
          <a:extLst>
            <a:ext uri="{FF2B5EF4-FFF2-40B4-BE49-F238E27FC236}">
              <a16:creationId xmlns:a16="http://schemas.microsoft.com/office/drawing/2014/main" id="{00000000-0008-0000-0F00-000033010000}"/>
            </a:ext>
          </a:extLst>
        </xdr:cNvPr>
        <xdr:cNvSpPr/>
      </xdr:nvSpPr>
      <xdr:spPr>
        <a:xfrm>
          <a:off x="28575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31750</xdr:rowOff>
    </xdr:from>
    <xdr:to>
      <xdr:col>19</xdr:col>
      <xdr:colOff>177800</xdr:colOff>
      <xdr:row>85</xdr:row>
      <xdr:rowOff>31750</xdr:rowOff>
    </xdr:to>
    <xdr:cxnSp macro="">
      <xdr:nvCxnSpPr>
        <xdr:cNvPr id="308" name="直線コネクタ 307">
          <a:extLst>
            <a:ext uri="{FF2B5EF4-FFF2-40B4-BE49-F238E27FC236}">
              <a16:creationId xmlns:a16="http://schemas.microsoft.com/office/drawing/2014/main" id="{00000000-0008-0000-0F00-000034010000}"/>
            </a:ext>
          </a:extLst>
        </xdr:cNvPr>
        <xdr:cNvCxnSpPr/>
      </xdr:nvCxnSpPr>
      <xdr:spPr>
        <a:xfrm>
          <a:off x="2908300" y="1460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152400</xdr:rowOff>
    </xdr:from>
    <xdr:to>
      <xdr:col>10</xdr:col>
      <xdr:colOff>165100</xdr:colOff>
      <xdr:row>85</xdr:row>
      <xdr:rowOff>82550</xdr:rowOff>
    </xdr:to>
    <xdr:sp macro="" textlink="">
      <xdr:nvSpPr>
        <xdr:cNvPr id="309" name="楕円 308">
          <a:extLst>
            <a:ext uri="{FF2B5EF4-FFF2-40B4-BE49-F238E27FC236}">
              <a16:creationId xmlns:a16="http://schemas.microsoft.com/office/drawing/2014/main" id="{00000000-0008-0000-0F00-000035010000}"/>
            </a:ext>
          </a:extLst>
        </xdr:cNvPr>
        <xdr:cNvSpPr/>
      </xdr:nvSpPr>
      <xdr:spPr>
        <a:xfrm>
          <a:off x="19685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31750</xdr:rowOff>
    </xdr:from>
    <xdr:to>
      <xdr:col>15</xdr:col>
      <xdr:colOff>50800</xdr:colOff>
      <xdr:row>85</xdr:row>
      <xdr:rowOff>31750</xdr:rowOff>
    </xdr:to>
    <xdr:cxnSp macro="">
      <xdr:nvCxnSpPr>
        <xdr:cNvPr id="310" name="直線コネクタ 309">
          <a:extLst>
            <a:ext uri="{FF2B5EF4-FFF2-40B4-BE49-F238E27FC236}">
              <a16:creationId xmlns:a16="http://schemas.microsoft.com/office/drawing/2014/main" id="{00000000-0008-0000-0F00-000036010000}"/>
            </a:ext>
          </a:extLst>
        </xdr:cNvPr>
        <xdr:cNvCxnSpPr/>
      </xdr:nvCxnSpPr>
      <xdr:spPr>
        <a:xfrm>
          <a:off x="2019300" y="1460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152400</xdr:rowOff>
    </xdr:from>
    <xdr:to>
      <xdr:col>6</xdr:col>
      <xdr:colOff>38100</xdr:colOff>
      <xdr:row>85</xdr:row>
      <xdr:rowOff>82550</xdr:rowOff>
    </xdr:to>
    <xdr:sp macro="" textlink="">
      <xdr:nvSpPr>
        <xdr:cNvPr id="311" name="楕円 310">
          <a:extLst>
            <a:ext uri="{FF2B5EF4-FFF2-40B4-BE49-F238E27FC236}">
              <a16:creationId xmlns:a16="http://schemas.microsoft.com/office/drawing/2014/main" id="{00000000-0008-0000-0F00-000037010000}"/>
            </a:ext>
          </a:extLst>
        </xdr:cNvPr>
        <xdr:cNvSpPr/>
      </xdr:nvSpPr>
      <xdr:spPr>
        <a:xfrm>
          <a:off x="10795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31750</xdr:rowOff>
    </xdr:from>
    <xdr:to>
      <xdr:col>10</xdr:col>
      <xdr:colOff>114300</xdr:colOff>
      <xdr:row>85</xdr:row>
      <xdr:rowOff>31750</xdr:rowOff>
    </xdr:to>
    <xdr:cxnSp macro="">
      <xdr:nvCxnSpPr>
        <xdr:cNvPr id="312" name="直線コネクタ 311">
          <a:extLst>
            <a:ext uri="{FF2B5EF4-FFF2-40B4-BE49-F238E27FC236}">
              <a16:creationId xmlns:a16="http://schemas.microsoft.com/office/drawing/2014/main" id="{00000000-0008-0000-0F00-000038010000}"/>
            </a:ext>
          </a:extLst>
        </xdr:cNvPr>
        <xdr:cNvCxnSpPr/>
      </xdr:nvCxnSpPr>
      <xdr:spPr>
        <a:xfrm>
          <a:off x="1130300" y="1460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78757</xdr:rowOff>
    </xdr:from>
    <xdr:ext cx="405111" cy="259045"/>
    <xdr:sp macro="" textlink="">
      <xdr:nvSpPr>
        <xdr:cNvPr id="313" name="n_1aveValue【福祉施設】&#10;有形固定資産減価償却率">
          <a:extLst>
            <a:ext uri="{FF2B5EF4-FFF2-40B4-BE49-F238E27FC236}">
              <a16:creationId xmlns:a16="http://schemas.microsoft.com/office/drawing/2014/main" id="{00000000-0008-0000-0F00-000039010000}"/>
            </a:ext>
          </a:extLst>
        </xdr:cNvPr>
        <xdr:cNvSpPr txBox="1"/>
      </xdr:nvSpPr>
      <xdr:spPr>
        <a:xfrm>
          <a:off x="35820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49547</xdr:rowOff>
    </xdr:from>
    <xdr:ext cx="405111" cy="259045"/>
    <xdr:sp macro="" textlink="">
      <xdr:nvSpPr>
        <xdr:cNvPr id="314" name="n_2aveValue【福祉施設】&#10;有形固定資産減価償却率">
          <a:extLst>
            <a:ext uri="{FF2B5EF4-FFF2-40B4-BE49-F238E27FC236}">
              <a16:creationId xmlns:a16="http://schemas.microsoft.com/office/drawing/2014/main" id="{00000000-0008-0000-0F00-00003A010000}"/>
            </a:ext>
          </a:extLst>
        </xdr:cNvPr>
        <xdr:cNvSpPr txBox="1"/>
      </xdr:nvSpPr>
      <xdr:spPr>
        <a:xfrm>
          <a:off x="2705744" y="13765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15257</xdr:rowOff>
    </xdr:from>
    <xdr:ext cx="405111" cy="259045"/>
    <xdr:sp macro="" textlink="">
      <xdr:nvSpPr>
        <xdr:cNvPr id="315" name="n_3aveValue【福祉施設】&#10;有形固定資産減価償却率">
          <a:extLst>
            <a:ext uri="{FF2B5EF4-FFF2-40B4-BE49-F238E27FC236}">
              <a16:creationId xmlns:a16="http://schemas.microsoft.com/office/drawing/2014/main" id="{00000000-0008-0000-0F00-00003B010000}"/>
            </a:ext>
          </a:extLst>
        </xdr:cNvPr>
        <xdr:cNvSpPr txBox="1"/>
      </xdr:nvSpPr>
      <xdr:spPr>
        <a:xfrm>
          <a:off x="1816744" y="13731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170197</xdr:rowOff>
    </xdr:from>
    <xdr:ext cx="405111" cy="259045"/>
    <xdr:sp macro="" textlink="">
      <xdr:nvSpPr>
        <xdr:cNvPr id="316" name="n_4aveValue【福祉施設】&#10;有形固定資産減価償却率">
          <a:extLst>
            <a:ext uri="{FF2B5EF4-FFF2-40B4-BE49-F238E27FC236}">
              <a16:creationId xmlns:a16="http://schemas.microsoft.com/office/drawing/2014/main" id="{00000000-0008-0000-0F00-00003C010000}"/>
            </a:ext>
          </a:extLst>
        </xdr:cNvPr>
        <xdr:cNvSpPr txBox="1"/>
      </xdr:nvSpPr>
      <xdr:spPr>
        <a:xfrm>
          <a:off x="9277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85</xdr:row>
      <xdr:rowOff>73677</xdr:rowOff>
    </xdr:from>
    <xdr:ext cx="469744" cy="259045"/>
    <xdr:sp macro="" textlink="">
      <xdr:nvSpPr>
        <xdr:cNvPr id="317" name="n_1mainValue【福祉施設】&#10;有形固定資産減価償却率">
          <a:extLst>
            <a:ext uri="{FF2B5EF4-FFF2-40B4-BE49-F238E27FC236}">
              <a16:creationId xmlns:a16="http://schemas.microsoft.com/office/drawing/2014/main" id="{00000000-0008-0000-0F00-00003D010000}"/>
            </a:ext>
          </a:extLst>
        </xdr:cNvPr>
        <xdr:cNvSpPr txBox="1"/>
      </xdr:nvSpPr>
      <xdr:spPr>
        <a:xfrm>
          <a:off x="3549727"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85</xdr:row>
      <xdr:rowOff>73677</xdr:rowOff>
    </xdr:from>
    <xdr:ext cx="469744" cy="259045"/>
    <xdr:sp macro="" textlink="">
      <xdr:nvSpPr>
        <xdr:cNvPr id="318" name="n_2mainValue【福祉施設】&#10;有形固定資産減価償却率">
          <a:extLst>
            <a:ext uri="{FF2B5EF4-FFF2-40B4-BE49-F238E27FC236}">
              <a16:creationId xmlns:a16="http://schemas.microsoft.com/office/drawing/2014/main" id="{00000000-0008-0000-0F00-00003E010000}"/>
            </a:ext>
          </a:extLst>
        </xdr:cNvPr>
        <xdr:cNvSpPr txBox="1"/>
      </xdr:nvSpPr>
      <xdr:spPr>
        <a:xfrm>
          <a:off x="2673427"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85</xdr:row>
      <xdr:rowOff>73677</xdr:rowOff>
    </xdr:from>
    <xdr:ext cx="469744" cy="259045"/>
    <xdr:sp macro="" textlink="">
      <xdr:nvSpPr>
        <xdr:cNvPr id="319" name="n_3mainValue【福祉施設】&#10;有形固定資産減価償却率">
          <a:extLst>
            <a:ext uri="{FF2B5EF4-FFF2-40B4-BE49-F238E27FC236}">
              <a16:creationId xmlns:a16="http://schemas.microsoft.com/office/drawing/2014/main" id="{00000000-0008-0000-0F00-00003F010000}"/>
            </a:ext>
          </a:extLst>
        </xdr:cNvPr>
        <xdr:cNvSpPr txBox="1"/>
      </xdr:nvSpPr>
      <xdr:spPr>
        <a:xfrm>
          <a:off x="1784427"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85</xdr:row>
      <xdr:rowOff>73677</xdr:rowOff>
    </xdr:from>
    <xdr:ext cx="469744" cy="259045"/>
    <xdr:sp macro="" textlink="">
      <xdr:nvSpPr>
        <xdr:cNvPr id="320" name="n_4mainValue【福祉施設】&#10;有形固定資産減価償却率">
          <a:extLst>
            <a:ext uri="{FF2B5EF4-FFF2-40B4-BE49-F238E27FC236}">
              <a16:creationId xmlns:a16="http://schemas.microsoft.com/office/drawing/2014/main" id="{00000000-0008-0000-0F00-000040010000}"/>
            </a:ext>
          </a:extLst>
        </xdr:cNvPr>
        <xdr:cNvSpPr txBox="1"/>
      </xdr:nvSpPr>
      <xdr:spPr>
        <a:xfrm>
          <a:off x="895427"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00000000-0008-0000-0F00-000048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00000000-0008-0000-0F00-000049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1" name="直線コネクタ 330">
          <a:extLst>
            <a:ext uri="{FF2B5EF4-FFF2-40B4-BE49-F238E27FC236}">
              <a16:creationId xmlns:a16="http://schemas.microsoft.com/office/drawing/2014/main" id="{00000000-0008-0000-0F00-00004B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2" name="テキスト ボックス 331">
          <a:extLst>
            <a:ext uri="{FF2B5EF4-FFF2-40B4-BE49-F238E27FC236}">
              <a16:creationId xmlns:a16="http://schemas.microsoft.com/office/drawing/2014/main" id="{00000000-0008-0000-0F00-00004C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3" name="直線コネクタ 332">
          <a:extLst>
            <a:ext uri="{FF2B5EF4-FFF2-40B4-BE49-F238E27FC236}">
              <a16:creationId xmlns:a16="http://schemas.microsoft.com/office/drawing/2014/main" id="{00000000-0008-0000-0F00-00004D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4" name="テキスト ボックス 333">
          <a:extLst>
            <a:ext uri="{FF2B5EF4-FFF2-40B4-BE49-F238E27FC236}">
              <a16:creationId xmlns:a16="http://schemas.microsoft.com/office/drawing/2014/main" id="{00000000-0008-0000-0F00-00004E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a:extLst>
            <a:ext uri="{FF2B5EF4-FFF2-40B4-BE49-F238E27FC236}">
              <a16:creationId xmlns:a16="http://schemas.microsoft.com/office/drawing/2014/main" id="{00000000-0008-0000-0F00-00004F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a:extLst>
            <a:ext uri="{FF2B5EF4-FFF2-40B4-BE49-F238E27FC236}">
              <a16:creationId xmlns:a16="http://schemas.microsoft.com/office/drawing/2014/main" id="{00000000-0008-0000-0F00-000050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7" name="直線コネクタ 336">
          <a:extLst>
            <a:ext uri="{FF2B5EF4-FFF2-40B4-BE49-F238E27FC236}">
              <a16:creationId xmlns:a16="http://schemas.microsoft.com/office/drawing/2014/main" id="{00000000-0008-0000-0F00-000051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8" name="テキスト ボックス 337">
          <a:extLst>
            <a:ext uri="{FF2B5EF4-FFF2-40B4-BE49-F238E27FC236}">
              <a16:creationId xmlns:a16="http://schemas.microsoft.com/office/drawing/2014/main" id="{00000000-0008-0000-0F00-000052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9" name="直線コネクタ 338">
          <a:extLst>
            <a:ext uri="{FF2B5EF4-FFF2-40B4-BE49-F238E27FC236}">
              <a16:creationId xmlns:a16="http://schemas.microsoft.com/office/drawing/2014/main" id="{00000000-0008-0000-0F00-000053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0" name="テキスト ボックス 339">
          <a:extLst>
            <a:ext uri="{FF2B5EF4-FFF2-40B4-BE49-F238E27FC236}">
              <a16:creationId xmlns:a16="http://schemas.microsoft.com/office/drawing/2014/main" id="{00000000-0008-0000-0F00-000054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00000000-0008-0000-0F00-000055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2" name="テキスト ボックス 341">
          <a:extLst>
            <a:ext uri="{FF2B5EF4-FFF2-40B4-BE49-F238E27FC236}">
              <a16:creationId xmlns:a16="http://schemas.microsoft.com/office/drawing/2014/main" id="{00000000-0008-0000-0F00-000056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00000000-0008-0000-0F00-000057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22098</xdr:rowOff>
    </xdr:from>
    <xdr:to>
      <xdr:col>54</xdr:col>
      <xdr:colOff>189865</xdr:colOff>
      <xdr:row>86</xdr:row>
      <xdr:rowOff>106871</xdr:rowOff>
    </xdr:to>
    <xdr:cxnSp macro="">
      <xdr:nvCxnSpPr>
        <xdr:cNvPr id="344" name="直線コネクタ 343">
          <a:extLst>
            <a:ext uri="{FF2B5EF4-FFF2-40B4-BE49-F238E27FC236}">
              <a16:creationId xmlns:a16="http://schemas.microsoft.com/office/drawing/2014/main" id="{00000000-0008-0000-0F00-000058010000}"/>
            </a:ext>
          </a:extLst>
        </xdr:cNvPr>
        <xdr:cNvCxnSpPr/>
      </xdr:nvCxnSpPr>
      <xdr:spPr>
        <a:xfrm flipV="1">
          <a:off x="10476865" y="13566648"/>
          <a:ext cx="0" cy="1284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110698</xdr:rowOff>
    </xdr:from>
    <xdr:ext cx="469744" cy="259045"/>
    <xdr:sp macro="" textlink="">
      <xdr:nvSpPr>
        <xdr:cNvPr id="345" name="【福祉施設】&#10;一人当たり面積最小値テキスト">
          <a:extLst>
            <a:ext uri="{FF2B5EF4-FFF2-40B4-BE49-F238E27FC236}">
              <a16:creationId xmlns:a16="http://schemas.microsoft.com/office/drawing/2014/main" id="{00000000-0008-0000-0F00-000059010000}"/>
            </a:ext>
          </a:extLst>
        </xdr:cNvPr>
        <xdr:cNvSpPr txBox="1"/>
      </xdr:nvSpPr>
      <xdr:spPr>
        <a:xfrm>
          <a:off x="10515600" y="14855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106871</xdr:rowOff>
    </xdr:from>
    <xdr:to>
      <xdr:col>55</xdr:col>
      <xdr:colOff>88900</xdr:colOff>
      <xdr:row>86</xdr:row>
      <xdr:rowOff>106871</xdr:rowOff>
    </xdr:to>
    <xdr:cxnSp macro="">
      <xdr:nvCxnSpPr>
        <xdr:cNvPr id="346" name="直線コネクタ 345">
          <a:extLst>
            <a:ext uri="{FF2B5EF4-FFF2-40B4-BE49-F238E27FC236}">
              <a16:creationId xmlns:a16="http://schemas.microsoft.com/office/drawing/2014/main" id="{00000000-0008-0000-0F00-00005A010000}"/>
            </a:ext>
          </a:extLst>
        </xdr:cNvPr>
        <xdr:cNvCxnSpPr/>
      </xdr:nvCxnSpPr>
      <xdr:spPr>
        <a:xfrm>
          <a:off x="10388600" y="14851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140225</xdr:rowOff>
    </xdr:from>
    <xdr:ext cx="469744" cy="259045"/>
    <xdr:sp macro="" textlink="">
      <xdr:nvSpPr>
        <xdr:cNvPr id="347" name="【福祉施設】&#10;一人当たり面積最大値テキスト">
          <a:extLst>
            <a:ext uri="{FF2B5EF4-FFF2-40B4-BE49-F238E27FC236}">
              <a16:creationId xmlns:a16="http://schemas.microsoft.com/office/drawing/2014/main" id="{00000000-0008-0000-0F00-00005B010000}"/>
            </a:ext>
          </a:extLst>
        </xdr:cNvPr>
        <xdr:cNvSpPr txBox="1"/>
      </xdr:nvSpPr>
      <xdr:spPr>
        <a:xfrm>
          <a:off x="10515600" y="1334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22098</xdr:rowOff>
    </xdr:from>
    <xdr:to>
      <xdr:col>55</xdr:col>
      <xdr:colOff>88900</xdr:colOff>
      <xdr:row>79</xdr:row>
      <xdr:rowOff>22098</xdr:rowOff>
    </xdr:to>
    <xdr:cxnSp macro="">
      <xdr:nvCxnSpPr>
        <xdr:cNvPr id="348" name="直線コネクタ 347">
          <a:extLst>
            <a:ext uri="{FF2B5EF4-FFF2-40B4-BE49-F238E27FC236}">
              <a16:creationId xmlns:a16="http://schemas.microsoft.com/office/drawing/2014/main" id="{00000000-0008-0000-0F00-00005C010000}"/>
            </a:ext>
          </a:extLst>
        </xdr:cNvPr>
        <xdr:cNvCxnSpPr/>
      </xdr:nvCxnSpPr>
      <xdr:spPr>
        <a:xfrm>
          <a:off x="10388600" y="135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103140</xdr:rowOff>
    </xdr:from>
    <xdr:ext cx="469744" cy="259045"/>
    <xdr:sp macro="" textlink="">
      <xdr:nvSpPr>
        <xdr:cNvPr id="349" name="【福祉施設】&#10;一人当たり面積平均値テキスト">
          <a:extLst>
            <a:ext uri="{FF2B5EF4-FFF2-40B4-BE49-F238E27FC236}">
              <a16:creationId xmlns:a16="http://schemas.microsoft.com/office/drawing/2014/main" id="{00000000-0008-0000-0F00-00005D010000}"/>
            </a:ext>
          </a:extLst>
        </xdr:cNvPr>
        <xdr:cNvSpPr txBox="1"/>
      </xdr:nvSpPr>
      <xdr:spPr>
        <a:xfrm>
          <a:off x="10515600" y="14504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80263</xdr:rowOff>
    </xdr:from>
    <xdr:to>
      <xdr:col>55</xdr:col>
      <xdr:colOff>50800</xdr:colOff>
      <xdr:row>86</xdr:row>
      <xdr:rowOff>10413</xdr:rowOff>
    </xdr:to>
    <xdr:sp macro="" textlink="">
      <xdr:nvSpPr>
        <xdr:cNvPr id="350" name="フローチャート: 判断 349">
          <a:extLst>
            <a:ext uri="{FF2B5EF4-FFF2-40B4-BE49-F238E27FC236}">
              <a16:creationId xmlns:a16="http://schemas.microsoft.com/office/drawing/2014/main" id="{00000000-0008-0000-0F00-00005E010000}"/>
            </a:ext>
          </a:extLst>
        </xdr:cNvPr>
        <xdr:cNvSpPr/>
      </xdr:nvSpPr>
      <xdr:spPr>
        <a:xfrm>
          <a:off x="10426700" y="1465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93599</xdr:rowOff>
    </xdr:from>
    <xdr:to>
      <xdr:col>50</xdr:col>
      <xdr:colOff>165100</xdr:colOff>
      <xdr:row>86</xdr:row>
      <xdr:rowOff>23749</xdr:rowOff>
    </xdr:to>
    <xdr:sp macro="" textlink="">
      <xdr:nvSpPr>
        <xdr:cNvPr id="351" name="フローチャート: 判断 350">
          <a:extLst>
            <a:ext uri="{FF2B5EF4-FFF2-40B4-BE49-F238E27FC236}">
              <a16:creationId xmlns:a16="http://schemas.microsoft.com/office/drawing/2014/main" id="{00000000-0008-0000-0F00-00005F010000}"/>
            </a:ext>
          </a:extLst>
        </xdr:cNvPr>
        <xdr:cNvSpPr/>
      </xdr:nvSpPr>
      <xdr:spPr>
        <a:xfrm>
          <a:off x="9588500" y="1466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103887</xdr:rowOff>
    </xdr:from>
    <xdr:to>
      <xdr:col>46</xdr:col>
      <xdr:colOff>38100</xdr:colOff>
      <xdr:row>86</xdr:row>
      <xdr:rowOff>34037</xdr:rowOff>
    </xdr:to>
    <xdr:sp macro="" textlink="">
      <xdr:nvSpPr>
        <xdr:cNvPr id="352" name="フローチャート: 判断 351">
          <a:extLst>
            <a:ext uri="{FF2B5EF4-FFF2-40B4-BE49-F238E27FC236}">
              <a16:creationId xmlns:a16="http://schemas.microsoft.com/office/drawing/2014/main" id="{00000000-0008-0000-0F00-000060010000}"/>
            </a:ext>
          </a:extLst>
        </xdr:cNvPr>
        <xdr:cNvSpPr/>
      </xdr:nvSpPr>
      <xdr:spPr>
        <a:xfrm>
          <a:off x="8699500" y="1467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86550</xdr:rowOff>
    </xdr:from>
    <xdr:to>
      <xdr:col>41</xdr:col>
      <xdr:colOff>101600</xdr:colOff>
      <xdr:row>86</xdr:row>
      <xdr:rowOff>16700</xdr:rowOff>
    </xdr:to>
    <xdr:sp macro="" textlink="">
      <xdr:nvSpPr>
        <xdr:cNvPr id="353" name="フローチャート: 判断 352">
          <a:extLst>
            <a:ext uri="{FF2B5EF4-FFF2-40B4-BE49-F238E27FC236}">
              <a16:creationId xmlns:a16="http://schemas.microsoft.com/office/drawing/2014/main" id="{00000000-0008-0000-0F00-000061010000}"/>
            </a:ext>
          </a:extLst>
        </xdr:cNvPr>
        <xdr:cNvSpPr/>
      </xdr:nvSpPr>
      <xdr:spPr>
        <a:xfrm>
          <a:off x="7810500" y="1465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66548</xdr:rowOff>
    </xdr:from>
    <xdr:to>
      <xdr:col>36</xdr:col>
      <xdr:colOff>165100</xdr:colOff>
      <xdr:row>85</xdr:row>
      <xdr:rowOff>168148</xdr:rowOff>
    </xdr:to>
    <xdr:sp macro="" textlink="">
      <xdr:nvSpPr>
        <xdr:cNvPr id="354" name="フローチャート: 判断 353">
          <a:extLst>
            <a:ext uri="{FF2B5EF4-FFF2-40B4-BE49-F238E27FC236}">
              <a16:creationId xmlns:a16="http://schemas.microsoft.com/office/drawing/2014/main" id="{00000000-0008-0000-0F00-000062010000}"/>
            </a:ext>
          </a:extLst>
        </xdr:cNvPr>
        <xdr:cNvSpPr/>
      </xdr:nvSpPr>
      <xdr:spPr>
        <a:xfrm>
          <a:off x="6921500" y="14639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F00-000064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F00-000065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F00-000066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F00-000067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56071</xdr:rowOff>
    </xdr:from>
    <xdr:to>
      <xdr:col>55</xdr:col>
      <xdr:colOff>50800</xdr:colOff>
      <xdr:row>86</xdr:row>
      <xdr:rowOff>157671</xdr:rowOff>
    </xdr:to>
    <xdr:sp macro="" textlink="">
      <xdr:nvSpPr>
        <xdr:cNvPr id="360" name="楕円 359">
          <a:extLst>
            <a:ext uri="{FF2B5EF4-FFF2-40B4-BE49-F238E27FC236}">
              <a16:creationId xmlns:a16="http://schemas.microsoft.com/office/drawing/2014/main" id="{00000000-0008-0000-0F00-000068010000}"/>
            </a:ext>
          </a:extLst>
        </xdr:cNvPr>
        <xdr:cNvSpPr/>
      </xdr:nvSpPr>
      <xdr:spPr>
        <a:xfrm>
          <a:off x="10426700" y="14800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142448</xdr:rowOff>
    </xdr:from>
    <xdr:ext cx="469744" cy="259045"/>
    <xdr:sp macro="" textlink="">
      <xdr:nvSpPr>
        <xdr:cNvPr id="361" name="【福祉施設】&#10;一人当たり面積該当値テキスト">
          <a:extLst>
            <a:ext uri="{FF2B5EF4-FFF2-40B4-BE49-F238E27FC236}">
              <a16:creationId xmlns:a16="http://schemas.microsoft.com/office/drawing/2014/main" id="{00000000-0008-0000-0F00-000069010000}"/>
            </a:ext>
          </a:extLst>
        </xdr:cNvPr>
        <xdr:cNvSpPr txBox="1"/>
      </xdr:nvSpPr>
      <xdr:spPr>
        <a:xfrm>
          <a:off x="10515600" y="14715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56451</xdr:rowOff>
    </xdr:from>
    <xdr:to>
      <xdr:col>50</xdr:col>
      <xdr:colOff>165100</xdr:colOff>
      <xdr:row>86</xdr:row>
      <xdr:rowOff>158051</xdr:rowOff>
    </xdr:to>
    <xdr:sp macro="" textlink="">
      <xdr:nvSpPr>
        <xdr:cNvPr id="362" name="楕円 361">
          <a:extLst>
            <a:ext uri="{FF2B5EF4-FFF2-40B4-BE49-F238E27FC236}">
              <a16:creationId xmlns:a16="http://schemas.microsoft.com/office/drawing/2014/main" id="{00000000-0008-0000-0F00-00006A010000}"/>
            </a:ext>
          </a:extLst>
        </xdr:cNvPr>
        <xdr:cNvSpPr/>
      </xdr:nvSpPr>
      <xdr:spPr>
        <a:xfrm>
          <a:off x="9588500" y="14801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106871</xdr:rowOff>
    </xdr:from>
    <xdr:to>
      <xdr:col>55</xdr:col>
      <xdr:colOff>0</xdr:colOff>
      <xdr:row>86</xdr:row>
      <xdr:rowOff>107251</xdr:rowOff>
    </xdr:to>
    <xdr:cxnSp macro="">
      <xdr:nvCxnSpPr>
        <xdr:cNvPr id="363" name="直線コネクタ 362">
          <a:extLst>
            <a:ext uri="{FF2B5EF4-FFF2-40B4-BE49-F238E27FC236}">
              <a16:creationId xmlns:a16="http://schemas.microsoft.com/office/drawing/2014/main" id="{00000000-0008-0000-0F00-00006B010000}"/>
            </a:ext>
          </a:extLst>
        </xdr:cNvPr>
        <xdr:cNvCxnSpPr/>
      </xdr:nvCxnSpPr>
      <xdr:spPr>
        <a:xfrm flipV="1">
          <a:off x="9639300" y="14851571"/>
          <a:ext cx="8382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56451</xdr:rowOff>
    </xdr:from>
    <xdr:to>
      <xdr:col>46</xdr:col>
      <xdr:colOff>38100</xdr:colOff>
      <xdr:row>86</xdr:row>
      <xdr:rowOff>158051</xdr:rowOff>
    </xdr:to>
    <xdr:sp macro="" textlink="">
      <xdr:nvSpPr>
        <xdr:cNvPr id="364" name="楕円 363">
          <a:extLst>
            <a:ext uri="{FF2B5EF4-FFF2-40B4-BE49-F238E27FC236}">
              <a16:creationId xmlns:a16="http://schemas.microsoft.com/office/drawing/2014/main" id="{00000000-0008-0000-0F00-00006C010000}"/>
            </a:ext>
          </a:extLst>
        </xdr:cNvPr>
        <xdr:cNvSpPr/>
      </xdr:nvSpPr>
      <xdr:spPr>
        <a:xfrm>
          <a:off x="8699500" y="14801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107251</xdr:rowOff>
    </xdr:from>
    <xdr:to>
      <xdr:col>50</xdr:col>
      <xdr:colOff>114300</xdr:colOff>
      <xdr:row>86</xdr:row>
      <xdr:rowOff>107251</xdr:rowOff>
    </xdr:to>
    <xdr:cxnSp macro="">
      <xdr:nvCxnSpPr>
        <xdr:cNvPr id="365" name="直線コネクタ 364">
          <a:extLst>
            <a:ext uri="{FF2B5EF4-FFF2-40B4-BE49-F238E27FC236}">
              <a16:creationId xmlns:a16="http://schemas.microsoft.com/office/drawing/2014/main" id="{00000000-0008-0000-0F00-00006D010000}"/>
            </a:ext>
          </a:extLst>
        </xdr:cNvPr>
        <xdr:cNvCxnSpPr/>
      </xdr:nvCxnSpPr>
      <xdr:spPr>
        <a:xfrm>
          <a:off x="8750300" y="1485195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56642</xdr:rowOff>
    </xdr:from>
    <xdr:to>
      <xdr:col>41</xdr:col>
      <xdr:colOff>101600</xdr:colOff>
      <xdr:row>86</xdr:row>
      <xdr:rowOff>158242</xdr:rowOff>
    </xdr:to>
    <xdr:sp macro="" textlink="">
      <xdr:nvSpPr>
        <xdr:cNvPr id="366" name="楕円 365">
          <a:extLst>
            <a:ext uri="{FF2B5EF4-FFF2-40B4-BE49-F238E27FC236}">
              <a16:creationId xmlns:a16="http://schemas.microsoft.com/office/drawing/2014/main" id="{00000000-0008-0000-0F00-00006E010000}"/>
            </a:ext>
          </a:extLst>
        </xdr:cNvPr>
        <xdr:cNvSpPr/>
      </xdr:nvSpPr>
      <xdr:spPr>
        <a:xfrm>
          <a:off x="7810500" y="1480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107251</xdr:rowOff>
    </xdr:from>
    <xdr:to>
      <xdr:col>45</xdr:col>
      <xdr:colOff>177800</xdr:colOff>
      <xdr:row>86</xdr:row>
      <xdr:rowOff>107442</xdr:rowOff>
    </xdr:to>
    <xdr:cxnSp macro="">
      <xdr:nvCxnSpPr>
        <xdr:cNvPr id="367" name="直線コネクタ 366">
          <a:extLst>
            <a:ext uri="{FF2B5EF4-FFF2-40B4-BE49-F238E27FC236}">
              <a16:creationId xmlns:a16="http://schemas.microsoft.com/office/drawing/2014/main" id="{00000000-0008-0000-0F00-00006F010000}"/>
            </a:ext>
          </a:extLst>
        </xdr:cNvPr>
        <xdr:cNvCxnSpPr/>
      </xdr:nvCxnSpPr>
      <xdr:spPr>
        <a:xfrm flipV="1">
          <a:off x="7861300" y="14851951"/>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56832</xdr:rowOff>
    </xdr:from>
    <xdr:to>
      <xdr:col>36</xdr:col>
      <xdr:colOff>165100</xdr:colOff>
      <xdr:row>86</xdr:row>
      <xdr:rowOff>158432</xdr:rowOff>
    </xdr:to>
    <xdr:sp macro="" textlink="">
      <xdr:nvSpPr>
        <xdr:cNvPr id="368" name="楕円 367">
          <a:extLst>
            <a:ext uri="{FF2B5EF4-FFF2-40B4-BE49-F238E27FC236}">
              <a16:creationId xmlns:a16="http://schemas.microsoft.com/office/drawing/2014/main" id="{00000000-0008-0000-0F00-000070010000}"/>
            </a:ext>
          </a:extLst>
        </xdr:cNvPr>
        <xdr:cNvSpPr/>
      </xdr:nvSpPr>
      <xdr:spPr>
        <a:xfrm>
          <a:off x="6921500" y="1480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107442</xdr:rowOff>
    </xdr:from>
    <xdr:to>
      <xdr:col>41</xdr:col>
      <xdr:colOff>50800</xdr:colOff>
      <xdr:row>86</xdr:row>
      <xdr:rowOff>107632</xdr:rowOff>
    </xdr:to>
    <xdr:cxnSp macro="">
      <xdr:nvCxnSpPr>
        <xdr:cNvPr id="369" name="直線コネクタ 368">
          <a:extLst>
            <a:ext uri="{FF2B5EF4-FFF2-40B4-BE49-F238E27FC236}">
              <a16:creationId xmlns:a16="http://schemas.microsoft.com/office/drawing/2014/main" id="{00000000-0008-0000-0F00-000071010000}"/>
            </a:ext>
          </a:extLst>
        </xdr:cNvPr>
        <xdr:cNvCxnSpPr/>
      </xdr:nvCxnSpPr>
      <xdr:spPr>
        <a:xfrm flipV="1">
          <a:off x="6972300" y="14852142"/>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40276</xdr:rowOff>
    </xdr:from>
    <xdr:ext cx="469744" cy="259045"/>
    <xdr:sp macro="" textlink="">
      <xdr:nvSpPr>
        <xdr:cNvPr id="370" name="n_1aveValue【福祉施設】&#10;一人当たり面積">
          <a:extLst>
            <a:ext uri="{FF2B5EF4-FFF2-40B4-BE49-F238E27FC236}">
              <a16:creationId xmlns:a16="http://schemas.microsoft.com/office/drawing/2014/main" id="{00000000-0008-0000-0F00-000072010000}"/>
            </a:ext>
          </a:extLst>
        </xdr:cNvPr>
        <xdr:cNvSpPr txBox="1"/>
      </xdr:nvSpPr>
      <xdr:spPr>
        <a:xfrm>
          <a:off x="9391727" y="14442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50564</xdr:rowOff>
    </xdr:from>
    <xdr:ext cx="469744" cy="259045"/>
    <xdr:sp macro="" textlink="">
      <xdr:nvSpPr>
        <xdr:cNvPr id="371" name="n_2aveValue【福祉施設】&#10;一人当たり面積">
          <a:extLst>
            <a:ext uri="{FF2B5EF4-FFF2-40B4-BE49-F238E27FC236}">
              <a16:creationId xmlns:a16="http://schemas.microsoft.com/office/drawing/2014/main" id="{00000000-0008-0000-0F00-000073010000}"/>
            </a:ext>
          </a:extLst>
        </xdr:cNvPr>
        <xdr:cNvSpPr txBox="1"/>
      </xdr:nvSpPr>
      <xdr:spPr>
        <a:xfrm>
          <a:off x="8515427" y="14452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33227</xdr:rowOff>
    </xdr:from>
    <xdr:ext cx="469744" cy="259045"/>
    <xdr:sp macro="" textlink="">
      <xdr:nvSpPr>
        <xdr:cNvPr id="372" name="n_3aveValue【福祉施設】&#10;一人当たり面積">
          <a:extLst>
            <a:ext uri="{FF2B5EF4-FFF2-40B4-BE49-F238E27FC236}">
              <a16:creationId xmlns:a16="http://schemas.microsoft.com/office/drawing/2014/main" id="{00000000-0008-0000-0F00-000074010000}"/>
            </a:ext>
          </a:extLst>
        </xdr:cNvPr>
        <xdr:cNvSpPr txBox="1"/>
      </xdr:nvSpPr>
      <xdr:spPr>
        <a:xfrm>
          <a:off x="7626427" y="1443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13225</xdr:rowOff>
    </xdr:from>
    <xdr:ext cx="469744" cy="259045"/>
    <xdr:sp macro="" textlink="">
      <xdr:nvSpPr>
        <xdr:cNvPr id="373" name="n_4aveValue【福祉施設】&#10;一人当たり面積">
          <a:extLst>
            <a:ext uri="{FF2B5EF4-FFF2-40B4-BE49-F238E27FC236}">
              <a16:creationId xmlns:a16="http://schemas.microsoft.com/office/drawing/2014/main" id="{00000000-0008-0000-0F00-000075010000}"/>
            </a:ext>
          </a:extLst>
        </xdr:cNvPr>
        <xdr:cNvSpPr txBox="1"/>
      </xdr:nvSpPr>
      <xdr:spPr>
        <a:xfrm>
          <a:off x="6737427" y="14415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149178</xdr:rowOff>
    </xdr:from>
    <xdr:ext cx="469744" cy="259045"/>
    <xdr:sp macro="" textlink="">
      <xdr:nvSpPr>
        <xdr:cNvPr id="374" name="n_1mainValue【福祉施設】&#10;一人当たり面積">
          <a:extLst>
            <a:ext uri="{FF2B5EF4-FFF2-40B4-BE49-F238E27FC236}">
              <a16:creationId xmlns:a16="http://schemas.microsoft.com/office/drawing/2014/main" id="{00000000-0008-0000-0F00-000076010000}"/>
            </a:ext>
          </a:extLst>
        </xdr:cNvPr>
        <xdr:cNvSpPr txBox="1"/>
      </xdr:nvSpPr>
      <xdr:spPr>
        <a:xfrm>
          <a:off x="9391727" y="14893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149178</xdr:rowOff>
    </xdr:from>
    <xdr:ext cx="469744" cy="259045"/>
    <xdr:sp macro="" textlink="">
      <xdr:nvSpPr>
        <xdr:cNvPr id="375" name="n_2mainValue【福祉施設】&#10;一人当たり面積">
          <a:extLst>
            <a:ext uri="{FF2B5EF4-FFF2-40B4-BE49-F238E27FC236}">
              <a16:creationId xmlns:a16="http://schemas.microsoft.com/office/drawing/2014/main" id="{00000000-0008-0000-0F00-000077010000}"/>
            </a:ext>
          </a:extLst>
        </xdr:cNvPr>
        <xdr:cNvSpPr txBox="1"/>
      </xdr:nvSpPr>
      <xdr:spPr>
        <a:xfrm>
          <a:off x="8515427" y="14893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149369</xdr:rowOff>
    </xdr:from>
    <xdr:ext cx="469744" cy="259045"/>
    <xdr:sp macro="" textlink="">
      <xdr:nvSpPr>
        <xdr:cNvPr id="376" name="n_3mainValue【福祉施設】&#10;一人当たり面積">
          <a:extLst>
            <a:ext uri="{FF2B5EF4-FFF2-40B4-BE49-F238E27FC236}">
              <a16:creationId xmlns:a16="http://schemas.microsoft.com/office/drawing/2014/main" id="{00000000-0008-0000-0F00-000078010000}"/>
            </a:ext>
          </a:extLst>
        </xdr:cNvPr>
        <xdr:cNvSpPr txBox="1"/>
      </xdr:nvSpPr>
      <xdr:spPr>
        <a:xfrm>
          <a:off x="7626427" y="14894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149559</xdr:rowOff>
    </xdr:from>
    <xdr:ext cx="469744" cy="259045"/>
    <xdr:sp macro="" textlink="">
      <xdr:nvSpPr>
        <xdr:cNvPr id="377" name="n_4mainValue【福祉施設】&#10;一人当たり面積">
          <a:extLst>
            <a:ext uri="{FF2B5EF4-FFF2-40B4-BE49-F238E27FC236}">
              <a16:creationId xmlns:a16="http://schemas.microsoft.com/office/drawing/2014/main" id="{00000000-0008-0000-0F00-000079010000}"/>
            </a:ext>
          </a:extLst>
        </xdr:cNvPr>
        <xdr:cNvSpPr txBox="1"/>
      </xdr:nvSpPr>
      <xdr:spPr>
        <a:xfrm>
          <a:off x="6737427" y="14894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00000000-0008-0000-0F00-00007F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00000000-0008-0000-0F00-000080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00000000-0008-0000-0F00-000081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id="{00000000-0008-0000-0F00-000082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id="{00000000-0008-0000-0F00-000083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a16="http://schemas.microsoft.com/office/drawing/2014/main" id="{00000000-0008-0000-0F00-000084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9" name="直線コネクタ 388">
          <a:extLst>
            <a:ext uri="{FF2B5EF4-FFF2-40B4-BE49-F238E27FC236}">
              <a16:creationId xmlns:a16="http://schemas.microsoft.com/office/drawing/2014/main" id="{00000000-0008-0000-0F00-000085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0" name="テキスト ボックス 389">
          <a:extLst>
            <a:ext uri="{FF2B5EF4-FFF2-40B4-BE49-F238E27FC236}">
              <a16:creationId xmlns:a16="http://schemas.microsoft.com/office/drawing/2014/main" id="{00000000-0008-0000-0F00-000086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1" name="直線コネクタ 390">
          <a:extLst>
            <a:ext uri="{FF2B5EF4-FFF2-40B4-BE49-F238E27FC236}">
              <a16:creationId xmlns:a16="http://schemas.microsoft.com/office/drawing/2014/main" id="{00000000-0008-0000-0F00-000087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2" name="テキスト ボックス 391">
          <a:extLst>
            <a:ext uri="{FF2B5EF4-FFF2-40B4-BE49-F238E27FC236}">
              <a16:creationId xmlns:a16="http://schemas.microsoft.com/office/drawing/2014/main" id="{00000000-0008-0000-0F00-000088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3" name="直線コネクタ 392">
          <a:extLst>
            <a:ext uri="{FF2B5EF4-FFF2-40B4-BE49-F238E27FC236}">
              <a16:creationId xmlns:a16="http://schemas.microsoft.com/office/drawing/2014/main" id="{00000000-0008-0000-0F00-000089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4" name="テキスト ボックス 393">
          <a:extLst>
            <a:ext uri="{FF2B5EF4-FFF2-40B4-BE49-F238E27FC236}">
              <a16:creationId xmlns:a16="http://schemas.microsoft.com/office/drawing/2014/main" id="{00000000-0008-0000-0F00-00008A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5" name="直線コネクタ 394">
          <a:extLst>
            <a:ext uri="{FF2B5EF4-FFF2-40B4-BE49-F238E27FC236}">
              <a16:creationId xmlns:a16="http://schemas.microsoft.com/office/drawing/2014/main" id="{00000000-0008-0000-0F00-00008B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6" name="テキスト ボックス 395">
          <a:extLst>
            <a:ext uri="{FF2B5EF4-FFF2-40B4-BE49-F238E27FC236}">
              <a16:creationId xmlns:a16="http://schemas.microsoft.com/office/drawing/2014/main" id="{00000000-0008-0000-0F00-00008C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7" name="直線コネクタ 396">
          <a:extLst>
            <a:ext uri="{FF2B5EF4-FFF2-40B4-BE49-F238E27FC236}">
              <a16:creationId xmlns:a16="http://schemas.microsoft.com/office/drawing/2014/main" id="{00000000-0008-0000-0F00-00008D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8" name="テキスト ボックス 397">
          <a:extLst>
            <a:ext uri="{FF2B5EF4-FFF2-40B4-BE49-F238E27FC236}">
              <a16:creationId xmlns:a16="http://schemas.microsoft.com/office/drawing/2014/main" id="{00000000-0008-0000-0F00-00008E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9" name="直線コネクタ 398">
          <a:extLst>
            <a:ext uri="{FF2B5EF4-FFF2-40B4-BE49-F238E27FC236}">
              <a16:creationId xmlns:a16="http://schemas.microsoft.com/office/drawing/2014/main" id="{00000000-0008-0000-0F00-00008F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0" name="テキスト ボックス 399">
          <a:extLst>
            <a:ext uri="{FF2B5EF4-FFF2-40B4-BE49-F238E27FC236}">
              <a16:creationId xmlns:a16="http://schemas.microsoft.com/office/drawing/2014/main" id="{00000000-0008-0000-0F00-000090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00000000-0008-0000-0F00-000091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2" name="【市民会館】&#10;有形固定資産減価償却率グラフ枠">
          <a:extLst>
            <a:ext uri="{FF2B5EF4-FFF2-40B4-BE49-F238E27FC236}">
              <a16:creationId xmlns:a16="http://schemas.microsoft.com/office/drawing/2014/main" id="{00000000-0008-0000-0F00-000092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69669</xdr:rowOff>
    </xdr:from>
    <xdr:to>
      <xdr:col>24</xdr:col>
      <xdr:colOff>62865</xdr:colOff>
      <xdr:row>109</xdr:row>
      <xdr:rowOff>35379</xdr:rowOff>
    </xdr:to>
    <xdr:cxnSp macro="">
      <xdr:nvCxnSpPr>
        <xdr:cNvPr id="403" name="直線コネクタ 402">
          <a:extLst>
            <a:ext uri="{FF2B5EF4-FFF2-40B4-BE49-F238E27FC236}">
              <a16:creationId xmlns:a16="http://schemas.microsoft.com/office/drawing/2014/main" id="{00000000-0008-0000-0F00-000093010000}"/>
            </a:ext>
          </a:extLst>
        </xdr:cNvPr>
        <xdr:cNvCxnSpPr/>
      </xdr:nvCxnSpPr>
      <xdr:spPr>
        <a:xfrm flipV="1">
          <a:off x="4634865" y="17214669"/>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4" name="【市民会館】&#10;有形固定資産減価償却率最小値テキスト">
          <a:extLst>
            <a:ext uri="{FF2B5EF4-FFF2-40B4-BE49-F238E27FC236}">
              <a16:creationId xmlns:a16="http://schemas.microsoft.com/office/drawing/2014/main" id="{00000000-0008-0000-0F00-000094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5" name="直線コネクタ 404">
          <a:extLst>
            <a:ext uri="{FF2B5EF4-FFF2-40B4-BE49-F238E27FC236}">
              <a16:creationId xmlns:a16="http://schemas.microsoft.com/office/drawing/2014/main" id="{00000000-0008-0000-0F00-000095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16346</xdr:rowOff>
    </xdr:from>
    <xdr:ext cx="340478" cy="259045"/>
    <xdr:sp macro="" textlink="">
      <xdr:nvSpPr>
        <xdr:cNvPr id="406" name="【市民会館】&#10;有形固定資産減価償却率最大値テキスト">
          <a:extLst>
            <a:ext uri="{FF2B5EF4-FFF2-40B4-BE49-F238E27FC236}">
              <a16:creationId xmlns:a16="http://schemas.microsoft.com/office/drawing/2014/main" id="{00000000-0008-0000-0F00-000096010000}"/>
            </a:ext>
          </a:extLst>
        </xdr:cNvPr>
        <xdr:cNvSpPr txBox="1"/>
      </xdr:nvSpPr>
      <xdr:spPr>
        <a:xfrm>
          <a:off x="4673600" y="169898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69669</xdr:rowOff>
    </xdr:from>
    <xdr:to>
      <xdr:col>24</xdr:col>
      <xdr:colOff>152400</xdr:colOff>
      <xdr:row>100</xdr:row>
      <xdr:rowOff>69669</xdr:rowOff>
    </xdr:to>
    <xdr:cxnSp macro="">
      <xdr:nvCxnSpPr>
        <xdr:cNvPr id="407" name="直線コネクタ 406">
          <a:extLst>
            <a:ext uri="{FF2B5EF4-FFF2-40B4-BE49-F238E27FC236}">
              <a16:creationId xmlns:a16="http://schemas.microsoft.com/office/drawing/2014/main" id="{00000000-0008-0000-0F00-000097010000}"/>
            </a:ext>
          </a:extLst>
        </xdr:cNvPr>
        <xdr:cNvCxnSpPr/>
      </xdr:nvCxnSpPr>
      <xdr:spPr>
        <a:xfrm>
          <a:off x="4546600" y="1721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85470</xdr:rowOff>
    </xdr:from>
    <xdr:ext cx="405111" cy="259045"/>
    <xdr:sp macro="" textlink="">
      <xdr:nvSpPr>
        <xdr:cNvPr id="408" name="【市民会館】&#10;有形固定資産減価償却率平均値テキスト">
          <a:extLst>
            <a:ext uri="{FF2B5EF4-FFF2-40B4-BE49-F238E27FC236}">
              <a16:creationId xmlns:a16="http://schemas.microsoft.com/office/drawing/2014/main" id="{00000000-0008-0000-0F00-000098010000}"/>
            </a:ext>
          </a:extLst>
        </xdr:cNvPr>
        <xdr:cNvSpPr txBox="1"/>
      </xdr:nvSpPr>
      <xdr:spPr>
        <a:xfrm>
          <a:off x="4673600" y="180877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107043</xdr:rowOff>
    </xdr:from>
    <xdr:to>
      <xdr:col>24</xdr:col>
      <xdr:colOff>114300</xdr:colOff>
      <xdr:row>106</xdr:row>
      <xdr:rowOff>37193</xdr:rowOff>
    </xdr:to>
    <xdr:sp macro="" textlink="">
      <xdr:nvSpPr>
        <xdr:cNvPr id="409" name="フローチャート: 判断 408">
          <a:extLst>
            <a:ext uri="{FF2B5EF4-FFF2-40B4-BE49-F238E27FC236}">
              <a16:creationId xmlns:a16="http://schemas.microsoft.com/office/drawing/2014/main" id="{00000000-0008-0000-0F00-000099010000}"/>
            </a:ext>
          </a:extLst>
        </xdr:cNvPr>
        <xdr:cNvSpPr/>
      </xdr:nvSpPr>
      <xdr:spPr>
        <a:xfrm>
          <a:off x="4584700" y="1810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36830</xdr:rowOff>
    </xdr:from>
    <xdr:to>
      <xdr:col>20</xdr:col>
      <xdr:colOff>38100</xdr:colOff>
      <xdr:row>105</xdr:row>
      <xdr:rowOff>138430</xdr:rowOff>
    </xdr:to>
    <xdr:sp macro="" textlink="">
      <xdr:nvSpPr>
        <xdr:cNvPr id="410" name="フローチャート: 判断 409">
          <a:extLst>
            <a:ext uri="{FF2B5EF4-FFF2-40B4-BE49-F238E27FC236}">
              <a16:creationId xmlns:a16="http://schemas.microsoft.com/office/drawing/2014/main" id="{00000000-0008-0000-0F00-00009A010000}"/>
            </a:ext>
          </a:extLst>
        </xdr:cNvPr>
        <xdr:cNvSpPr/>
      </xdr:nvSpPr>
      <xdr:spPr>
        <a:xfrm>
          <a:off x="3746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164193</xdr:rowOff>
    </xdr:from>
    <xdr:to>
      <xdr:col>15</xdr:col>
      <xdr:colOff>101600</xdr:colOff>
      <xdr:row>105</xdr:row>
      <xdr:rowOff>94343</xdr:rowOff>
    </xdr:to>
    <xdr:sp macro="" textlink="">
      <xdr:nvSpPr>
        <xdr:cNvPr id="411" name="フローチャート: 判断 410">
          <a:extLst>
            <a:ext uri="{FF2B5EF4-FFF2-40B4-BE49-F238E27FC236}">
              <a16:creationId xmlns:a16="http://schemas.microsoft.com/office/drawing/2014/main" id="{00000000-0008-0000-0F00-00009B010000}"/>
            </a:ext>
          </a:extLst>
        </xdr:cNvPr>
        <xdr:cNvSpPr/>
      </xdr:nvSpPr>
      <xdr:spPr>
        <a:xfrm>
          <a:off x="28575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69487</xdr:rowOff>
    </xdr:from>
    <xdr:to>
      <xdr:col>10</xdr:col>
      <xdr:colOff>165100</xdr:colOff>
      <xdr:row>105</xdr:row>
      <xdr:rowOff>171087</xdr:rowOff>
    </xdr:to>
    <xdr:sp macro="" textlink="">
      <xdr:nvSpPr>
        <xdr:cNvPr id="412" name="フローチャート: 判断 411">
          <a:extLst>
            <a:ext uri="{FF2B5EF4-FFF2-40B4-BE49-F238E27FC236}">
              <a16:creationId xmlns:a16="http://schemas.microsoft.com/office/drawing/2014/main" id="{00000000-0008-0000-0F00-00009C010000}"/>
            </a:ext>
          </a:extLst>
        </xdr:cNvPr>
        <xdr:cNvSpPr/>
      </xdr:nvSpPr>
      <xdr:spPr>
        <a:xfrm>
          <a:off x="19685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35198</xdr:rowOff>
    </xdr:from>
    <xdr:to>
      <xdr:col>6</xdr:col>
      <xdr:colOff>38100</xdr:colOff>
      <xdr:row>105</xdr:row>
      <xdr:rowOff>136798</xdr:rowOff>
    </xdr:to>
    <xdr:sp macro="" textlink="">
      <xdr:nvSpPr>
        <xdr:cNvPr id="413" name="フローチャート: 判断 412">
          <a:extLst>
            <a:ext uri="{FF2B5EF4-FFF2-40B4-BE49-F238E27FC236}">
              <a16:creationId xmlns:a16="http://schemas.microsoft.com/office/drawing/2014/main" id="{00000000-0008-0000-0F00-00009D010000}"/>
            </a:ext>
          </a:extLst>
        </xdr:cNvPr>
        <xdr:cNvSpPr/>
      </xdr:nvSpPr>
      <xdr:spPr>
        <a:xfrm>
          <a:off x="1079500" y="1803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F00-00009E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F00-00009F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F00-0000A0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F00-0000A1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0000000-0008-0000-0F00-0000A2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69487</xdr:rowOff>
    </xdr:from>
    <xdr:to>
      <xdr:col>24</xdr:col>
      <xdr:colOff>114300</xdr:colOff>
      <xdr:row>104</xdr:row>
      <xdr:rowOff>171087</xdr:rowOff>
    </xdr:to>
    <xdr:sp macro="" textlink="">
      <xdr:nvSpPr>
        <xdr:cNvPr id="419" name="楕円 418">
          <a:extLst>
            <a:ext uri="{FF2B5EF4-FFF2-40B4-BE49-F238E27FC236}">
              <a16:creationId xmlns:a16="http://schemas.microsoft.com/office/drawing/2014/main" id="{00000000-0008-0000-0F00-0000A3010000}"/>
            </a:ext>
          </a:extLst>
        </xdr:cNvPr>
        <xdr:cNvSpPr/>
      </xdr:nvSpPr>
      <xdr:spPr>
        <a:xfrm>
          <a:off x="4584700" y="1790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92364</xdr:rowOff>
    </xdr:from>
    <xdr:ext cx="405111" cy="259045"/>
    <xdr:sp macro="" textlink="">
      <xdr:nvSpPr>
        <xdr:cNvPr id="420" name="【市民会館】&#10;有形固定資産減価償却率該当値テキスト">
          <a:extLst>
            <a:ext uri="{FF2B5EF4-FFF2-40B4-BE49-F238E27FC236}">
              <a16:creationId xmlns:a16="http://schemas.microsoft.com/office/drawing/2014/main" id="{00000000-0008-0000-0F00-0000A4010000}"/>
            </a:ext>
          </a:extLst>
        </xdr:cNvPr>
        <xdr:cNvSpPr txBox="1"/>
      </xdr:nvSpPr>
      <xdr:spPr>
        <a:xfrm>
          <a:off x="4673600" y="17751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25400</xdr:rowOff>
    </xdr:from>
    <xdr:to>
      <xdr:col>20</xdr:col>
      <xdr:colOff>38100</xdr:colOff>
      <xdr:row>104</xdr:row>
      <xdr:rowOff>127000</xdr:rowOff>
    </xdr:to>
    <xdr:sp macro="" textlink="">
      <xdr:nvSpPr>
        <xdr:cNvPr id="421" name="楕円 420">
          <a:extLst>
            <a:ext uri="{FF2B5EF4-FFF2-40B4-BE49-F238E27FC236}">
              <a16:creationId xmlns:a16="http://schemas.microsoft.com/office/drawing/2014/main" id="{00000000-0008-0000-0F00-0000A5010000}"/>
            </a:ext>
          </a:extLst>
        </xdr:cNvPr>
        <xdr:cNvSpPr/>
      </xdr:nvSpPr>
      <xdr:spPr>
        <a:xfrm>
          <a:off x="37465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76200</xdr:rowOff>
    </xdr:from>
    <xdr:to>
      <xdr:col>24</xdr:col>
      <xdr:colOff>63500</xdr:colOff>
      <xdr:row>104</xdr:row>
      <xdr:rowOff>120287</xdr:rowOff>
    </xdr:to>
    <xdr:cxnSp macro="">
      <xdr:nvCxnSpPr>
        <xdr:cNvPr id="422" name="直線コネクタ 421">
          <a:extLst>
            <a:ext uri="{FF2B5EF4-FFF2-40B4-BE49-F238E27FC236}">
              <a16:creationId xmlns:a16="http://schemas.microsoft.com/office/drawing/2014/main" id="{00000000-0008-0000-0F00-0000A6010000}"/>
            </a:ext>
          </a:extLst>
        </xdr:cNvPr>
        <xdr:cNvCxnSpPr/>
      </xdr:nvCxnSpPr>
      <xdr:spPr>
        <a:xfrm>
          <a:off x="3797300" y="17907000"/>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149498</xdr:rowOff>
    </xdr:from>
    <xdr:to>
      <xdr:col>15</xdr:col>
      <xdr:colOff>101600</xdr:colOff>
      <xdr:row>104</xdr:row>
      <xdr:rowOff>79648</xdr:rowOff>
    </xdr:to>
    <xdr:sp macro="" textlink="">
      <xdr:nvSpPr>
        <xdr:cNvPr id="423" name="楕円 422">
          <a:extLst>
            <a:ext uri="{FF2B5EF4-FFF2-40B4-BE49-F238E27FC236}">
              <a16:creationId xmlns:a16="http://schemas.microsoft.com/office/drawing/2014/main" id="{00000000-0008-0000-0F00-0000A7010000}"/>
            </a:ext>
          </a:extLst>
        </xdr:cNvPr>
        <xdr:cNvSpPr/>
      </xdr:nvSpPr>
      <xdr:spPr>
        <a:xfrm>
          <a:off x="2857500" y="1780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28848</xdr:rowOff>
    </xdr:from>
    <xdr:to>
      <xdr:col>19</xdr:col>
      <xdr:colOff>177800</xdr:colOff>
      <xdr:row>104</xdr:row>
      <xdr:rowOff>76200</xdr:rowOff>
    </xdr:to>
    <xdr:cxnSp macro="">
      <xdr:nvCxnSpPr>
        <xdr:cNvPr id="424" name="直線コネクタ 423">
          <a:extLst>
            <a:ext uri="{FF2B5EF4-FFF2-40B4-BE49-F238E27FC236}">
              <a16:creationId xmlns:a16="http://schemas.microsoft.com/office/drawing/2014/main" id="{00000000-0008-0000-0F00-0000A8010000}"/>
            </a:ext>
          </a:extLst>
        </xdr:cNvPr>
        <xdr:cNvCxnSpPr/>
      </xdr:nvCxnSpPr>
      <xdr:spPr>
        <a:xfrm>
          <a:off x="2908300" y="17859648"/>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107043</xdr:rowOff>
    </xdr:from>
    <xdr:to>
      <xdr:col>10</xdr:col>
      <xdr:colOff>165100</xdr:colOff>
      <xdr:row>104</xdr:row>
      <xdr:rowOff>37193</xdr:rowOff>
    </xdr:to>
    <xdr:sp macro="" textlink="">
      <xdr:nvSpPr>
        <xdr:cNvPr id="425" name="楕円 424">
          <a:extLst>
            <a:ext uri="{FF2B5EF4-FFF2-40B4-BE49-F238E27FC236}">
              <a16:creationId xmlns:a16="http://schemas.microsoft.com/office/drawing/2014/main" id="{00000000-0008-0000-0F00-0000A9010000}"/>
            </a:ext>
          </a:extLst>
        </xdr:cNvPr>
        <xdr:cNvSpPr/>
      </xdr:nvSpPr>
      <xdr:spPr>
        <a:xfrm>
          <a:off x="1968500" y="1776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157843</xdr:rowOff>
    </xdr:from>
    <xdr:to>
      <xdr:col>15</xdr:col>
      <xdr:colOff>50800</xdr:colOff>
      <xdr:row>104</xdr:row>
      <xdr:rowOff>28848</xdr:rowOff>
    </xdr:to>
    <xdr:cxnSp macro="">
      <xdr:nvCxnSpPr>
        <xdr:cNvPr id="426" name="直線コネクタ 425">
          <a:extLst>
            <a:ext uri="{FF2B5EF4-FFF2-40B4-BE49-F238E27FC236}">
              <a16:creationId xmlns:a16="http://schemas.microsoft.com/office/drawing/2014/main" id="{00000000-0008-0000-0F00-0000AA010000}"/>
            </a:ext>
          </a:extLst>
        </xdr:cNvPr>
        <xdr:cNvCxnSpPr/>
      </xdr:nvCxnSpPr>
      <xdr:spPr>
        <a:xfrm>
          <a:off x="2019300" y="17817193"/>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62956</xdr:rowOff>
    </xdr:from>
    <xdr:to>
      <xdr:col>6</xdr:col>
      <xdr:colOff>38100</xdr:colOff>
      <xdr:row>103</xdr:row>
      <xdr:rowOff>164556</xdr:rowOff>
    </xdr:to>
    <xdr:sp macro="" textlink="">
      <xdr:nvSpPr>
        <xdr:cNvPr id="427" name="楕円 426">
          <a:extLst>
            <a:ext uri="{FF2B5EF4-FFF2-40B4-BE49-F238E27FC236}">
              <a16:creationId xmlns:a16="http://schemas.microsoft.com/office/drawing/2014/main" id="{00000000-0008-0000-0F00-0000AB010000}"/>
            </a:ext>
          </a:extLst>
        </xdr:cNvPr>
        <xdr:cNvSpPr/>
      </xdr:nvSpPr>
      <xdr:spPr>
        <a:xfrm>
          <a:off x="1079500" y="1772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113756</xdr:rowOff>
    </xdr:from>
    <xdr:to>
      <xdr:col>10</xdr:col>
      <xdr:colOff>114300</xdr:colOff>
      <xdr:row>103</xdr:row>
      <xdr:rowOff>157843</xdr:rowOff>
    </xdr:to>
    <xdr:cxnSp macro="">
      <xdr:nvCxnSpPr>
        <xdr:cNvPr id="428" name="直線コネクタ 427">
          <a:extLst>
            <a:ext uri="{FF2B5EF4-FFF2-40B4-BE49-F238E27FC236}">
              <a16:creationId xmlns:a16="http://schemas.microsoft.com/office/drawing/2014/main" id="{00000000-0008-0000-0F00-0000AC010000}"/>
            </a:ext>
          </a:extLst>
        </xdr:cNvPr>
        <xdr:cNvCxnSpPr/>
      </xdr:nvCxnSpPr>
      <xdr:spPr>
        <a:xfrm>
          <a:off x="1130300" y="17773106"/>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129557</xdr:rowOff>
    </xdr:from>
    <xdr:ext cx="405111" cy="259045"/>
    <xdr:sp macro="" textlink="">
      <xdr:nvSpPr>
        <xdr:cNvPr id="429" name="n_1aveValue【市民会館】&#10;有形固定資産減価償却率">
          <a:extLst>
            <a:ext uri="{FF2B5EF4-FFF2-40B4-BE49-F238E27FC236}">
              <a16:creationId xmlns:a16="http://schemas.microsoft.com/office/drawing/2014/main" id="{00000000-0008-0000-0F00-0000AD010000}"/>
            </a:ext>
          </a:extLst>
        </xdr:cNvPr>
        <xdr:cNvSpPr txBox="1"/>
      </xdr:nvSpPr>
      <xdr:spPr>
        <a:xfrm>
          <a:off x="3582044" y="1813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85470</xdr:rowOff>
    </xdr:from>
    <xdr:ext cx="405111" cy="259045"/>
    <xdr:sp macro="" textlink="">
      <xdr:nvSpPr>
        <xdr:cNvPr id="430" name="n_2aveValue【市民会館】&#10;有形固定資産減価償却率">
          <a:extLst>
            <a:ext uri="{FF2B5EF4-FFF2-40B4-BE49-F238E27FC236}">
              <a16:creationId xmlns:a16="http://schemas.microsoft.com/office/drawing/2014/main" id="{00000000-0008-0000-0F00-0000AE010000}"/>
            </a:ext>
          </a:extLst>
        </xdr:cNvPr>
        <xdr:cNvSpPr txBox="1"/>
      </xdr:nvSpPr>
      <xdr:spPr>
        <a:xfrm>
          <a:off x="2705744" y="1808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162214</xdr:rowOff>
    </xdr:from>
    <xdr:ext cx="405111" cy="259045"/>
    <xdr:sp macro="" textlink="">
      <xdr:nvSpPr>
        <xdr:cNvPr id="431" name="n_3aveValue【市民会館】&#10;有形固定資産減価償却率">
          <a:extLst>
            <a:ext uri="{FF2B5EF4-FFF2-40B4-BE49-F238E27FC236}">
              <a16:creationId xmlns:a16="http://schemas.microsoft.com/office/drawing/2014/main" id="{00000000-0008-0000-0F00-0000AF010000}"/>
            </a:ext>
          </a:extLst>
        </xdr:cNvPr>
        <xdr:cNvSpPr txBox="1"/>
      </xdr:nvSpPr>
      <xdr:spPr>
        <a:xfrm>
          <a:off x="1816744" y="1816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127925</xdr:rowOff>
    </xdr:from>
    <xdr:ext cx="405111" cy="259045"/>
    <xdr:sp macro="" textlink="">
      <xdr:nvSpPr>
        <xdr:cNvPr id="432" name="n_4aveValue【市民会館】&#10;有形固定資産減価償却率">
          <a:extLst>
            <a:ext uri="{FF2B5EF4-FFF2-40B4-BE49-F238E27FC236}">
              <a16:creationId xmlns:a16="http://schemas.microsoft.com/office/drawing/2014/main" id="{00000000-0008-0000-0F00-0000B0010000}"/>
            </a:ext>
          </a:extLst>
        </xdr:cNvPr>
        <xdr:cNvSpPr txBox="1"/>
      </xdr:nvSpPr>
      <xdr:spPr>
        <a:xfrm>
          <a:off x="927744" y="18130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143527</xdr:rowOff>
    </xdr:from>
    <xdr:ext cx="405111" cy="259045"/>
    <xdr:sp macro="" textlink="">
      <xdr:nvSpPr>
        <xdr:cNvPr id="433" name="n_1mainValue【市民会館】&#10;有形固定資産減価償却率">
          <a:extLst>
            <a:ext uri="{FF2B5EF4-FFF2-40B4-BE49-F238E27FC236}">
              <a16:creationId xmlns:a16="http://schemas.microsoft.com/office/drawing/2014/main" id="{00000000-0008-0000-0F00-0000B1010000}"/>
            </a:ext>
          </a:extLst>
        </xdr:cNvPr>
        <xdr:cNvSpPr txBox="1"/>
      </xdr:nvSpPr>
      <xdr:spPr>
        <a:xfrm>
          <a:off x="3582044"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96175</xdr:rowOff>
    </xdr:from>
    <xdr:ext cx="405111" cy="259045"/>
    <xdr:sp macro="" textlink="">
      <xdr:nvSpPr>
        <xdr:cNvPr id="434" name="n_2mainValue【市民会館】&#10;有形固定資産減価償却率">
          <a:extLst>
            <a:ext uri="{FF2B5EF4-FFF2-40B4-BE49-F238E27FC236}">
              <a16:creationId xmlns:a16="http://schemas.microsoft.com/office/drawing/2014/main" id="{00000000-0008-0000-0F00-0000B2010000}"/>
            </a:ext>
          </a:extLst>
        </xdr:cNvPr>
        <xdr:cNvSpPr txBox="1"/>
      </xdr:nvSpPr>
      <xdr:spPr>
        <a:xfrm>
          <a:off x="2705744" y="17584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53720</xdr:rowOff>
    </xdr:from>
    <xdr:ext cx="405111" cy="259045"/>
    <xdr:sp macro="" textlink="">
      <xdr:nvSpPr>
        <xdr:cNvPr id="435" name="n_3mainValue【市民会館】&#10;有形固定資産減価償却率">
          <a:extLst>
            <a:ext uri="{FF2B5EF4-FFF2-40B4-BE49-F238E27FC236}">
              <a16:creationId xmlns:a16="http://schemas.microsoft.com/office/drawing/2014/main" id="{00000000-0008-0000-0F00-0000B3010000}"/>
            </a:ext>
          </a:extLst>
        </xdr:cNvPr>
        <xdr:cNvSpPr txBox="1"/>
      </xdr:nvSpPr>
      <xdr:spPr>
        <a:xfrm>
          <a:off x="1816744" y="1754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9633</xdr:rowOff>
    </xdr:from>
    <xdr:ext cx="405111" cy="259045"/>
    <xdr:sp macro="" textlink="">
      <xdr:nvSpPr>
        <xdr:cNvPr id="436" name="n_4mainValue【市民会館】&#10;有形固定資産減価償却率">
          <a:extLst>
            <a:ext uri="{FF2B5EF4-FFF2-40B4-BE49-F238E27FC236}">
              <a16:creationId xmlns:a16="http://schemas.microsoft.com/office/drawing/2014/main" id="{00000000-0008-0000-0F00-0000B4010000}"/>
            </a:ext>
          </a:extLst>
        </xdr:cNvPr>
        <xdr:cNvSpPr txBox="1"/>
      </xdr:nvSpPr>
      <xdr:spPr>
        <a:xfrm>
          <a:off x="927744" y="1749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a16="http://schemas.microsoft.com/office/drawing/2014/main" id="{00000000-0008-0000-0F00-0000B5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a16="http://schemas.microsoft.com/office/drawing/2014/main" id="{00000000-0008-0000-0F00-0000B6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a16="http://schemas.microsoft.com/office/drawing/2014/main" id="{00000000-0008-0000-0F00-0000B7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a16="http://schemas.microsoft.com/office/drawing/2014/main" id="{00000000-0008-0000-0F00-0000B8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a16="http://schemas.microsoft.com/office/drawing/2014/main" id="{00000000-0008-0000-0F00-0000B9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a16="http://schemas.microsoft.com/office/drawing/2014/main" id="{00000000-0008-0000-0F00-0000BA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a16="http://schemas.microsoft.com/office/drawing/2014/main" id="{00000000-0008-0000-0F00-0000BB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a16="http://schemas.microsoft.com/office/drawing/2014/main" id="{00000000-0008-0000-0F00-0000BC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a:extLst>
            <a:ext uri="{FF2B5EF4-FFF2-40B4-BE49-F238E27FC236}">
              <a16:creationId xmlns:a16="http://schemas.microsoft.com/office/drawing/2014/main" id="{00000000-0008-0000-0F00-0000BD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a16="http://schemas.microsoft.com/office/drawing/2014/main" id="{00000000-0008-0000-0F00-0000BE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7" name="直線コネクタ 446">
          <a:extLst>
            <a:ext uri="{FF2B5EF4-FFF2-40B4-BE49-F238E27FC236}">
              <a16:creationId xmlns:a16="http://schemas.microsoft.com/office/drawing/2014/main" id="{00000000-0008-0000-0F00-0000BF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8" name="テキスト ボックス 447">
          <a:extLst>
            <a:ext uri="{FF2B5EF4-FFF2-40B4-BE49-F238E27FC236}">
              <a16:creationId xmlns:a16="http://schemas.microsoft.com/office/drawing/2014/main" id="{00000000-0008-0000-0F00-0000C0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9" name="直線コネクタ 448">
          <a:extLst>
            <a:ext uri="{FF2B5EF4-FFF2-40B4-BE49-F238E27FC236}">
              <a16:creationId xmlns:a16="http://schemas.microsoft.com/office/drawing/2014/main" id="{00000000-0008-0000-0F00-0000C1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0" name="テキスト ボックス 449">
          <a:extLst>
            <a:ext uri="{FF2B5EF4-FFF2-40B4-BE49-F238E27FC236}">
              <a16:creationId xmlns:a16="http://schemas.microsoft.com/office/drawing/2014/main" id="{00000000-0008-0000-0F00-0000C2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1" name="直線コネクタ 450">
          <a:extLst>
            <a:ext uri="{FF2B5EF4-FFF2-40B4-BE49-F238E27FC236}">
              <a16:creationId xmlns:a16="http://schemas.microsoft.com/office/drawing/2014/main" id="{00000000-0008-0000-0F00-0000C3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2" name="テキスト ボックス 451">
          <a:extLst>
            <a:ext uri="{FF2B5EF4-FFF2-40B4-BE49-F238E27FC236}">
              <a16:creationId xmlns:a16="http://schemas.microsoft.com/office/drawing/2014/main" id="{00000000-0008-0000-0F00-0000C4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3" name="直線コネクタ 452">
          <a:extLst>
            <a:ext uri="{FF2B5EF4-FFF2-40B4-BE49-F238E27FC236}">
              <a16:creationId xmlns:a16="http://schemas.microsoft.com/office/drawing/2014/main" id="{00000000-0008-0000-0F00-0000C5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4" name="テキスト ボックス 453">
          <a:extLst>
            <a:ext uri="{FF2B5EF4-FFF2-40B4-BE49-F238E27FC236}">
              <a16:creationId xmlns:a16="http://schemas.microsoft.com/office/drawing/2014/main" id="{00000000-0008-0000-0F00-0000C6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5" name="直線コネクタ 454">
          <a:extLst>
            <a:ext uri="{FF2B5EF4-FFF2-40B4-BE49-F238E27FC236}">
              <a16:creationId xmlns:a16="http://schemas.microsoft.com/office/drawing/2014/main" id="{00000000-0008-0000-0F00-0000C7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6" name="テキスト ボックス 455">
          <a:extLst>
            <a:ext uri="{FF2B5EF4-FFF2-40B4-BE49-F238E27FC236}">
              <a16:creationId xmlns:a16="http://schemas.microsoft.com/office/drawing/2014/main" id="{00000000-0008-0000-0F00-0000C8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00000000-0008-0000-0F00-0000C9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a:extLst>
            <a:ext uri="{FF2B5EF4-FFF2-40B4-BE49-F238E27FC236}">
              <a16:creationId xmlns:a16="http://schemas.microsoft.com/office/drawing/2014/main" id="{00000000-0008-0000-0F00-0000CA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a:extLst>
            <a:ext uri="{FF2B5EF4-FFF2-40B4-BE49-F238E27FC236}">
              <a16:creationId xmlns:a16="http://schemas.microsoft.com/office/drawing/2014/main" id="{00000000-0008-0000-0F00-0000CB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112013</xdr:rowOff>
    </xdr:from>
    <xdr:to>
      <xdr:col>54</xdr:col>
      <xdr:colOff>189865</xdr:colOff>
      <xdr:row>108</xdr:row>
      <xdr:rowOff>90297</xdr:rowOff>
    </xdr:to>
    <xdr:cxnSp macro="">
      <xdr:nvCxnSpPr>
        <xdr:cNvPr id="460" name="直線コネクタ 459">
          <a:extLst>
            <a:ext uri="{FF2B5EF4-FFF2-40B4-BE49-F238E27FC236}">
              <a16:creationId xmlns:a16="http://schemas.microsoft.com/office/drawing/2014/main" id="{00000000-0008-0000-0F00-0000CC010000}"/>
            </a:ext>
          </a:extLst>
        </xdr:cNvPr>
        <xdr:cNvCxnSpPr/>
      </xdr:nvCxnSpPr>
      <xdr:spPr>
        <a:xfrm flipV="1">
          <a:off x="10476865" y="17257013"/>
          <a:ext cx="0" cy="1349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94124</xdr:rowOff>
    </xdr:from>
    <xdr:ext cx="469744" cy="259045"/>
    <xdr:sp macro="" textlink="">
      <xdr:nvSpPr>
        <xdr:cNvPr id="461" name="【市民会館】&#10;一人当たり面積最小値テキスト">
          <a:extLst>
            <a:ext uri="{FF2B5EF4-FFF2-40B4-BE49-F238E27FC236}">
              <a16:creationId xmlns:a16="http://schemas.microsoft.com/office/drawing/2014/main" id="{00000000-0008-0000-0F00-0000CD010000}"/>
            </a:ext>
          </a:extLst>
        </xdr:cNvPr>
        <xdr:cNvSpPr txBox="1"/>
      </xdr:nvSpPr>
      <xdr:spPr>
        <a:xfrm>
          <a:off x="10515600" y="18610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90297</xdr:rowOff>
    </xdr:from>
    <xdr:to>
      <xdr:col>55</xdr:col>
      <xdr:colOff>88900</xdr:colOff>
      <xdr:row>108</xdr:row>
      <xdr:rowOff>90297</xdr:rowOff>
    </xdr:to>
    <xdr:cxnSp macro="">
      <xdr:nvCxnSpPr>
        <xdr:cNvPr id="462" name="直線コネクタ 461">
          <a:extLst>
            <a:ext uri="{FF2B5EF4-FFF2-40B4-BE49-F238E27FC236}">
              <a16:creationId xmlns:a16="http://schemas.microsoft.com/office/drawing/2014/main" id="{00000000-0008-0000-0F00-0000CE010000}"/>
            </a:ext>
          </a:extLst>
        </xdr:cNvPr>
        <xdr:cNvCxnSpPr/>
      </xdr:nvCxnSpPr>
      <xdr:spPr>
        <a:xfrm>
          <a:off x="10388600" y="18606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58690</xdr:rowOff>
    </xdr:from>
    <xdr:ext cx="469744" cy="259045"/>
    <xdr:sp macro="" textlink="">
      <xdr:nvSpPr>
        <xdr:cNvPr id="463" name="【市民会館】&#10;一人当たり面積最大値テキスト">
          <a:extLst>
            <a:ext uri="{FF2B5EF4-FFF2-40B4-BE49-F238E27FC236}">
              <a16:creationId xmlns:a16="http://schemas.microsoft.com/office/drawing/2014/main" id="{00000000-0008-0000-0F00-0000CF010000}"/>
            </a:ext>
          </a:extLst>
        </xdr:cNvPr>
        <xdr:cNvSpPr txBox="1"/>
      </xdr:nvSpPr>
      <xdr:spPr>
        <a:xfrm>
          <a:off x="10515600" y="17032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112013</xdr:rowOff>
    </xdr:from>
    <xdr:to>
      <xdr:col>55</xdr:col>
      <xdr:colOff>88900</xdr:colOff>
      <xdr:row>100</xdr:row>
      <xdr:rowOff>112013</xdr:rowOff>
    </xdr:to>
    <xdr:cxnSp macro="">
      <xdr:nvCxnSpPr>
        <xdr:cNvPr id="464" name="直線コネクタ 463">
          <a:extLst>
            <a:ext uri="{FF2B5EF4-FFF2-40B4-BE49-F238E27FC236}">
              <a16:creationId xmlns:a16="http://schemas.microsoft.com/office/drawing/2014/main" id="{00000000-0008-0000-0F00-0000D0010000}"/>
            </a:ext>
          </a:extLst>
        </xdr:cNvPr>
        <xdr:cNvCxnSpPr/>
      </xdr:nvCxnSpPr>
      <xdr:spPr>
        <a:xfrm>
          <a:off x="10388600" y="17257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153433</xdr:rowOff>
    </xdr:from>
    <xdr:ext cx="469744" cy="259045"/>
    <xdr:sp macro="" textlink="">
      <xdr:nvSpPr>
        <xdr:cNvPr id="465" name="【市民会館】&#10;一人当たり面積平均値テキスト">
          <a:extLst>
            <a:ext uri="{FF2B5EF4-FFF2-40B4-BE49-F238E27FC236}">
              <a16:creationId xmlns:a16="http://schemas.microsoft.com/office/drawing/2014/main" id="{00000000-0008-0000-0F00-0000D1010000}"/>
            </a:ext>
          </a:extLst>
        </xdr:cNvPr>
        <xdr:cNvSpPr txBox="1"/>
      </xdr:nvSpPr>
      <xdr:spPr>
        <a:xfrm>
          <a:off x="10515600" y="18155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130556</xdr:rowOff>
    </xdr:from>
    <xdr:to>
      <xdr:col>55</xdr:col>
      <xdr:colOff>50800</xdr:colOff>
      <xdr:row>107</xdr:row>
      <xdr:rowOff>60706</xdr:rowOff>
    </xdr:to>
    <xdr:sp macro="" textlink="">
      <xdr:nvSpPr>
        <xdr:cNvPr id="466" name="フローチャート: 判断 465">
          <a:extLst>
            <a:ext uri="{FF2B5EF4-FFF2-40B4-BE49-F238E27FC236}">
              <a16:creationId xmlns:a16="http://schemas.microsoft.com/office/drawing/2014/main" id="{00000000-0008-0000-0F00-0000D2010000}"/>
            </a:ext>
          </a:extLst>
        </xdr:cNvPr>
        <xdr:cNvSpPr/>
      </xdr:nvSpPr>
      <xdr:spPr>
        <a:xfrm>
          <a:off x="10426700" y="1830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141224</xdr:rowOff>
    </xdr:from>
    <xdr:to>
      <xdr:col>50</xdr:col>
      <xdr:colOff>165100</xdr:colOff>
      <xdr:row>107</xdr:row>
      <xdr:rowOff>71374</xdr:rowOff>
    </xdr:to>
    <xdr:sp macro="" textlink="">
      <xdr:nvSpPr>
        <xdr:cNvPr id="467" name="フローチャート: 判断 466">
          <a:extLst>
            <a:ext uri="{FF2B5EF4-FFF2-40B4-BE49-F238E27FC236}">
              <a16:creationId xmlns:a16="http://schemas.microsoft.com/office/drawing/2014/main" id="{00000000-0008-0000-0F00-0000D3010000}"/>
            </a:ext>
          </a:extLst>
        </xdr:cNvPr>
        <xdr:cNvSpPr/>
      </xdr:nvSpPr>
      <xdr:spPr>
        <a:xfrm>
          <a:off x="9588500" y="1831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148082</xdr:rowOff>
    </xdr:from>
    <xdr:to>
      <xdr:col>46</xdr:col>
      <xdr:colOff>38100</xdr:colOff>
      <xdr:row>107</xdr:row>
      <xdr:rowOff>78232</xdr:rowOff>
    </xdr:to>
    <xdr:sp macro="" textlink="">
      <xdr:nvSpPr>
        <xdr:cNvPr id="468" name="フローチャート: 判断 467">
          <a:extLst>
            <a:ext uri="{FF2B5EF4-FFF2-40B4-BE49-F238E27FC236}">
              <a16:creationId xmlns:a16="http://schemas.microsoft.com/office/drawing/2014/main" id="{00000000-0008-0000-0F00-0000D4010000}"/>
            </a:ext>
          </a:extLst>
        </xdr:cNvPr>
        <xdr:cNvSpPr/>
      </xdr:nvSpPr>
      <xdr:spPr>
        <a:xfrm>
          <a:off x="8699500" y="1832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140081</xdr:rowOff>
    </xdr:from>
    <xdr:to>
      <xdr:col>41</xdr:col>
      <xdr:colOff>101600</xdr:colOff>
      <xdr:row>107</xdr:row>
      <xdr:rowOff>70231</xdr:rowOff>
    </xdr:to>
    <xdr:sp macro="" textlink="">
      <xdr:nvSpPr>
        <xdr:cNvPr id="469" name="フローチャート: 判断 468">
          <a:extLst>
            <a:ext uri="{FF2B5EF4-FFF2-40B4-BE49-F238E27FC236}">
              <a16:creationId xmlns:a16="http://schemas.microsoft.com/office/drawing/2014/main" id="{00000000-0008-0000-0F00-0000D5010000}"/>
            </a:ext>
          </a:extLst>
        </xdr:cNvPr>
        <xdr:cNvSpPr/>
      </xdr:nvSpPr>
      <xdr:spPr>
        <a:xfrm>
          <a:off x="7810500" y="1831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70" name="フローチャート: 判断 469">
          <a:extLst>
            <a:ext uri="{FF2B5EF4-FFF2-40B4-BE49-F238E27FC236}">
              <a16:creationId xmlns:a16="http://schemas.microsoft.com/office/drawing/2014/main" id="{00000000-0008-0000-0F00-0000D6010000}"/>
            </a:ext>
          </a:extLst>
        </xdr:cNvPr>
        <xdr:cNvSpPr/>
      </xdr:nvSpPr>
      <xdr:spPr>
        <a:xfrm>
          <a:off x="6921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0000000-0008-0000-0F00-0000D7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F00-0000D8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F00-0000D9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F00-0000DA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000000-0008-0000-0F00-0000DB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75312</xdr:rowOff>
    </xdr:from>
    <xdr:to>
      <xdr:col>55</xdr:col>
      <xdr:colOff>50800</xdr:colOff>
      <xdr:row>108</xdr:row>
      <xdr:rowOff>5462</xdr:rowOff>
    </xdr:to>
    <xdr:sp macro="" textlink="">
      <xdr:nvSpPr>
        <xdr:cNvPr id="476" name="楕円 475">
          <a:extLst>
            <a:ext uri="{FF2B5EF4-FFF2-40B4-BE49-F238E27FC236}">
              <a16:creationId xmlns:a16="http://schemas.microsoft.com/office/drawing/2014/main" id="{00000000-0008-0000-0F00-0000DC010000}"/>
            </a:ext>
          </a:extLst>
        </xdr:cNvPr>
        <xdr:cNvSpPr/>
      </xdr:nvSpPr>
      <xdr:spPr>
        <a:xfrm>
          <a:off x="10426700" y="18420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53739</xdr:rowOff>
    </xdr:from>
    <xdr:ext cx="469744" cy="259045"/>
    <xdr:sp macro="" textlink="">
      <xdr:nvSpPr>
        <xdr:cNvPr id="477" name="【市民会館】&#10;一人当たり面積該当値テキスト">
          <a:extLst>
            <a:ext uri="{FF2B5EF4-FFF2-40B4-BE49-F238E27FC236}">
              <a16:creationId xmlns:a16="http://schemas.microsoft.com/office/drawing/2014/main" id="{00000000-0008-0000-0F00-0000DD010000}"/>
            </a:ext>
          </a:extLst>
        </xdr:cNvPr>
        <xdr:cNvSpPr txBox="1"/>
      </xdr:nvSpPr>
      <xdr:spPr>
        <a:xfrm>
          <a:off x="10515600" y="18398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83313</xdr:rowOff>
    </xdr:from>
    <xdr:to>
      <xdr:col>50</xdr:col>
      <xdr:colOff>165100</xdr:colOff>
      <xdr:row>108</xdr:row>
      <xdr:rowOff>13463</xdr:rowOff>
    </xdr:to>
    <xdr:sp macro="" textlink="">
      <xdr:nvSpPr>
        <xdr:cNvPr id="478" name="楕円 477">
          <a:extLst>
            <a:ext uri="{FF2B5EF4-FFF2-40B4-BE49-F238E27FC236}">
              <a16:creationId xmlns:a16="http://schemas.microsoft.com/office/drawing/2014/main" id="{00000000-0008-0000-0F00-0000DE010000}"/>
            </a:ext>
          </a:extLst>
        </xdr:cNvPr>
        <xdr:cNvSpPr/>
      </xdr:nvSpPr>
      <xdr:spPr>
        <a:xfrm>
          <a:off x="9588500" y="1842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126112</xdr:rowOff>
    </xdr:from>
    <xdr:to>
      <xdr:col>55</xdr:col>
      <xdr:colOff>0</xdr:colOff>
      <xdr:row>107</xdr:row>
      <xdr:rowOff>134113</xdr:rowOff>
    </xdr:to>
    <xdr:cxnSp macro="">
      <xdr:nvCxnSpPr>
        <xdr:cNvPr id="479" name="直線コネクタ 478">
          <a:extLst>
            <a:ext uri="{FF2B5EF4-FFF2-40B4-BE49-F238E27FC236}">
              <a16:creationId xmlns:a16="http://schemas.microsoft.com/office/drawing/2014/main" id="{00000000-0008-0000-0F00-0000DF010000}"/>
            </a:ext>
          </a:extLst>
        </xdr:cNvPr>
        <xdr:cNvCxnSpPr/>
      </xdr:nvCxnSpPr>
      <xdr:spPr>
        <a:xfrm flipV="1">
          <a:off x="9639300" y="18471262"/>
          <a:ext cx="8382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87122</xdr:rowOff>
    </xdr:from>
    <xdr:to>
      <xdr:col>46</xdr:col>
      <xdr:colOff>38100</xdr:colOff>
      <xdr:row>108</xdr:row>
      <xdr:rowOff>17272</xdr:rowOff>
    </xdr:to>
    <xdr:sp macro="" textlink="">
      <xdr:nvSpPr>
        <xdr:cNvPr id="480" name="楕円 479">
          <a:extLst>
            <a:ext uri="{FF2B5EF4-FFF2-40B4-BE49-F238E27FC236}">
              <a16:creationId xmlns:a16="http://schemas.microsoft.com/office/drawing/2014/main" id="{00000000-0008-0000-0F00-0000E0010000}"/>
            </a:ext>
          </a:extLst>
        </xdr:cNvPr>
        <xdr:cNvSpPr/>
      </xdr:nvSpPr>
      <xdr:spPr>
        <a:xfrm>
          <a:off x="8699500" y="1843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134113</xdr:rowOff>
    </xdr:from>
    <xdr:to>
      <xdr:col>50</xdr:col>
      <xdr:colOff>114300</xdr:colOff>
      <xdr:row>107</xdr:row>
      <xdr:rowOff>137922</xdr:rowOff>
    </xdr:to>
    <xdr:cxnSp macro="">
      <xdr:nvCxnSpPr>
        <xdr:cNvPr id="481" name="直線コネクタ 480">
          <a:extLst>
            <a:ext uri="{FF2B5EF4-FFF2-40B4-BE49-F238E27FC236}">
              <a16:creationId xmlns:a16="http://schemas.microsoft.com/office/drawing/2014/main" id="{00000000-0008-0000-0F00-0000E1010000}"/>
            </a:ext>
          </a:extLst>
        </xdr:cNvPr>
        <xdr:cNvCxnSpPr/>
      </xdr:nvCxnSpPr>
      <xdr:spPr>
        <a:xfrm flipV="1">
          <a:off x="8750300" y="18479263"/>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91694</xdr:rowOff>
    </xdr:from>
    <xdr:to>
      <xdr:col>41</xdr:col>
      <xdr:colOff>101600</xdr:colOff>
      <xdr:row>108</xdr:row>
      <xdr:rowOff>21844</xdr:rowOff>
    </xdr:to>
    <xdr:sp macro="" textlink="">
      <xdr:nvSpPr>
        <xdr:cNvPr id="482" name="楕円 481">
          <a:extLst>
            <a:ext uri="{FF2B5EF4-FFF2-40B4-BE49-F238E27FC236}">
              <a16:creationId xmlns:a16="http://schemas.microsoft.com/office/drawing/2014/main" id="{00000000-0008-0000-0F00-0000E2010000}"/>
            </a:ext>
          </a:extLst>
        </xdr:cNvPr>
        <xdr:cNvSpPr/>
      </xdr:nvSpPr>
      <xdr:spPr>
        <a:xfrm>
          <a:off x="7810500" y="1843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137922</xdr:rowOff>
    </xdr:from>
    <xdr:to>
      <xdr:col>45</xdr:col>
      <xdr:colOff>177800</xdr:colOff>
      <xdr:row>107</xdr:row>
      <xdr:rowOff>142494</xdr:rowOff>
    </xdr:to>
    <xdr:cxnSp macro="">
      <xdr:nvCxnSpPr>
        <xdr:cNvPr id="483" name="直線コネクタ 482">
          <a:extLst>
            <a:ext uri="{FF2B5EF4-FFF2-40B4-BE49-F238E27FC236}">
              <a16:creationId xmlns:a16="http://schemas.microsoft.com/office/drawing/2014/main" id="{00000000-0008-0000-0F00-0000E3010000}"/>
            </a:ext>
          </a:extLst>
        </xdr:cNvPr>
        <xdr:cNvCxnSpPr/>
      </xdr:nvCxnSpPr>
      <xdr:spPr>
        <a:xfrm flipV="1">
          <a:off x="7861300" y="184830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95504</xdr:rowOff>
    </xdr:from>
    <xdr:to>
      <xdr:col>36</xdr:col>
      <xdr:colOff>165100</xdr:colOff>
      <xdr:row>108</xdr:row>
      <xdr:rowOff>25654</xdr:rowOff>
    </xdr:to>
    <xdr:sp macro="" textlink="">
      <xdr:nvSpPr>
        <xdr:cNvPr id="484" name="楕円 483">
          <a:extLst>
            <a:ext uri="{FF2B5EF4-FFF2-40B4-BE49-F238E27FC236}">
              <a16:creationId xmlns:a16="http://schemas.microsoft.com/office/drawing/2014/main" id="{00000000-0008-0000-0F00-0000E4010000}"/>
            </a:ext>
          </a:extLst>
        </xdr:cNvPr>
        <xdr:cNvSpPr/>
      </xdr:nvSpPr>
      <xdr:spPr>
        <a:xfrm>
          <a:off x="6921500" y="1844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142494</xdr:rowOff>
    </xdr:from>
    <xdr:to>
      <xdr:col>41</xdr:col>
      <xdr:colOff>50800</xdr:colOff>
      <xdr:row>107</xdr:row>
      <xdr:rowOff>146304</xdr:rowOff>
    </xdr:to>
    <xdr:cxnSp macro="">
      <xdr:nvCxnSpPr>
        <xdr:cNvPr id="485" name="直線コネクタ 484">
          <a:extLst>
            <a:ext uri="{FF2B5EF4-FFF2-40B4-BE49-F238E27FC236}">
              <a16:creationId xmlns:a16="http://schemas.microsoft.com/office/drawing/2014/main" id="{00000000-0008-0000-0F00-0000E5010000}"/>
            </a:ext>
          </a:extLst>
        </xdr:cNvPr>
        <xdr:cNvCxnSpPr/>
      </xdr:nvCxnSpPr>
      <xdr:spPr>
        <a:xfrm flipV="1">
          <a:off x="6972300" y="18487644"/>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87901</xdr:rowOff>
    </xdr:from>
    <xdr:ext cx="469744" cy="259045"/>
    <xdr:sp macro="" textlink="">
      <xdr:nvSpPr>
        <xdr:cNvPr id="486" name="n_1aveValue【市民会館】&#10;一人当たり面積">
          <a:extLst>
            <a:ext uri="{FF2B5EF4-FFF2-40B4-BE49-F238E27FC236}">
              <a16:creationId xmlns:a16="http://schemas.microsoft.com/office/drawing/2014/main" id="{00000000-0008-0000-0F00-0000E6010000}"/>
            </a:ext>
          </a:extLst>
        </xdr:cNvPr>
        <xdr:cNvSpPr txBox="1"/>
      </xdr:nvSpPr>
      <xdr:spPr>
        <a:xfrm>
          <a:off x="9391727" y="18090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94759</xdr:rowOff>
    </xdr:from>
    <xdr:ext cx="469744" cy="259045"/>
    <xdr:sp macro="" textlink="">
      <xdr:nvSpPr>
        <xdr:cNvPr id="487" name="n_2aveValue【市民会館】&#10;一人当たり面積">
          <a:extLst>
            <a:ext uri="{FF2B5EF4-FFF2-40B4-BE49-F238E27FC236}">
              <a16:creationId xmlns:a16="http://schemas.microsoft.com/office/drawing/2014/main" id="{00000000-0008-0000-0F00-0000E7010000}"/>
            </a:ext>
          </a:extLst>
        </xdr:cNvPr>
        <xdr:cNvSpPr txBox="1"/>
      </xdr:nvSpPr>
      <xdr:spPr>
        <a:xfrm>
          <a:off x="8515427" y="1809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86758</xdr:rowOff>
    </xdr:from>
    <xdr:ext cx="469744" cy="259045"/>
    <xdr:sp macro="" textlink="">
      <xdr:nvSpPr>
        <xdr:cNvPr id="488" name="n_3aveValue【市民会館】&#10;一人当たり面積">
          <a:extLst>
            <a:ext uri="{FF2B5EF4-FFF2-40B4-BE49-F238E27FC236}">
              <a16:creationId xmlns:a16="http://schemas.microsoft.com/office/drawing/2014/main" id="{00000000-0008-0000-0F00-0000E8010000}"/>
            </a:ext>
          </a:extLst>
        </xdr:cNvPr>
        <xdr:cNvSpPr txBox="1"/>
      </xdr:nvSpPr>
      <xdr:spPr>
        <a:xfrm>
          <a:off x="7626427" y="18089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50182</xdr:rowOff>
    </xdr:from>
    <xdr:ext cx="469744" cy="259045"/>
    <xdr:sp macro="" textlink="">
      <xdr:nvSpPr>
        <xdr:cNvPr id="489" name="n_4aveValue【市民会館】&#10;一人当たり面積">
          <a:extLst>
            <a:ext uri="{FF2B5EF4-FFF2-40B4-BE49-F238E27FC236}">
              <a16:creationId xmlns:a16="http://schemas.microsoft.com/office/drawing/2014/main" id="{00000000-0008-0000-0F00-0000E9010000}"/>
            </a:ext>
          </a:extLst>
        </xdr:cNvPr>
        <xdr:cNvSpPr txBox="1"/>
      </xdr:nvSpPr>
      <xdr:spPr>
        <a:xfrm>
          <a:off x="67374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4590</xdr:rowOff>
    </xdr:from>
    <xdr:ext cx="469744" cy="259045"/>
    <xdr:sp macro="" textlink="">
      <xdr:nvSpPr>
        <xdr:cNvPr id="490" name="n_1mainValue【市民会館】&#10;一人当たり面積">
          <a:extLst>
            <a:ext uri="{FF2B5EF4-FFF2-40B4-BE49-F238E27FC236}">
              <a16:creationId xmlns:a16="http://schemas.microsoft.com/office/drawing/2014/main" id="{00000000-0008-0000-0F00-0000EA010000}"/>
            </a:ext>
          </a:extLst>
        </xdr:cNvPr>
        <xdr:cNvSpPr txBox="1"/>
      </xdr:nvSpPr>
      <xdr:spPr>
        <a:xfrm>
          <a:off x="9391727" y="18521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8399</xdr:rowOff>
    </xdr:from>
    <xdr:ext cx="469744" cy="259045"/>
    <xdr:sp macro="" textlink="">
      <xdr:nvSpPr>
        <xdr:cNvPr id="491" name="n_2mainValue【市民会館】&#10;一人当たり面積">
          <a:extLst>
            <a:ext uri="{FF2B5EF4-FFF2-40B4-BE49-F238E27FC236}">
              <a16:creationId xmlns:a16="http://schemas.microsoft.com/office/drawing/2014/main" id="{00000000-0008-0000-0F00-0000EB010000}"/>
            </a:ext>
          </a:extLst>
        </xdr:cNvPr>
        <xdr:cNvSpPr txBox="1"/>
      </xdr:nvSpPr>
      <xdr:spPr>
        <a:xfrm>
          <a:off x="8515427" y="1852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12971</xdr:rowOff>
    </xdr:from>
    <xdr:ext cx="469744" cy="259045"/>
    <xdr:sp macro="" textlink="">
      <xdr:nvSpPr>
        <xdr:cNvPr id="492" name="n_3mainValue【市民会館】&#10;一人当たり面積">
          <a:extLst>
            <a:ext uri="{FF2B5EF4-FFF2-40B4-BE49-F238E27FC236}">
              <a16:creationId xmlns:a16="http://schemas.microsoft.com/office/drawing/2014/main" id="{00000000-0008-0000-0F00-0000EC010000}"/>
            </a:ext>
          </a:extLst>
        </xdr:cNvPr>
        <xdr:cNvSpPr txBox="1"/>
      </xdr:nvSpPr>
      <xdr:spPr>
        <a:xfrm>
          <a:off x="7626427" y="1852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16781</xdr:rowOff>
    </xdr:from>
    <xdr:ext cx="469744" cy="259045"/>
    <xdr:sp macro="" textlink="">
      <xdr:nvSpPr>
        <xdr:cNvPr id="493" name="n_4mainValue【市民会館】&#10;一人当たり面積">
          <a:extLst>
            <a:ext uri="{FF2B5EF4-FFF2-40B4-BE49-F238E27FC236}">
              <a16:creationId xmlns:a16="http://schemas.microsoft.com/office/drawing/2014/main" id="{00000000-0008-0000-0F00-0000ED010000}"/>
            </a:ext>
          </a:extLst>
        </xdr:cNvPr>
        <xdr:cNvSpPr txBox="1"/>
      </xdr:nvSpPr>
      <xdr:spPr>
        <a:xfrm>
          <a:off x="6737427" y="18533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00000000-0008-0000-0F00-0000EE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00000000-0008-0000-0F00-0000EF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00000000-0008-0000-0F00-0000F0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00000000-0008-0000-0F00-0000F1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00000000-0008-0000-0F00-0000F2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00000000-0008-0000-0F00-0000F3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00000000-0008-0000-0F00-0000F4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00000000-0008-0000-0F00-0000F5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a:extLst>
            <a:ext uri="{FF2B5EF4-FFF2-40B4-BE49-F238E27FC236}">
              <a16:creationId xmlns:a16="http://schemas.microsoft.com/office/drawing/2014/main" id="{00000000-0008-0000-0F00-0000F6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a:extLst>
            <a:ext uri="{FF2B5EF4-FFF2-40B4-BE49-F238E27FC236}">
              <a16:creationId xmlns:a16="http://schemas.microsoft.com/office/drawing/2014/main" id="{00000000-0008-0000-0F00-0000F7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a:extLst>
            <a:ext uri="{FF2B5EF4-FFF2-40B4-BE49-F238E27FC236}">
              <a16:creationId xmlns:a16="http://schemas.microsoft.com/office/drawing/2014/main" id="{00000000-0008-0000-0F00-0000F8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5" name="直線コネクタ 504">
          <a:extLst>
            <a:ext uri="{FF2B5EF4-FFF2-40B4-BE49-F238E27FC236}">
              <a16:creationId xmlns:a16="http://schemas.microsoft.com/office/drawing/2014/main" id="{00000000-0008-0000-0F00-0000F9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6" name="テキスト ボックス 505">
          <a:extLst>
            <a:ext uri="{FF2B5EF4-FFF2-40B4-BE49-F238E27FC236}">
              <a16:creationId xmlns:a16="http://schemas.microsoft.com/office/drawing/2014/main" id="{00000000-0008-0000-0F00-0000FA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7" name="直線コネクタ 506">
          <a:extLst>
            <a:ext uri="{FF2B5EF4-FFF2-40B4-BE49-F238E27FC236}">
              <a16:creationId xmlns:a16="http://schemas.microsoft.com/office/drawing/2014/main" id="{00000000-0008-0000-0F00-0000FB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8" name="テキスト ボックス 507">
          <a:extLst>
            <a:ext uri="{FF2B5EF4-FFF2-40B4-BE49-F238E27FC236}">
              <a16:creationId xmlns:a16="http://schemas.microsoft.com/office/drawing/2014/main" id="{00000000-0008-0000-0F00-0000FC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9" name="直線コネクタ 508">
          <a:extLst>
            <a:ext uri="{FF2B5EF4-FFF2-40B4-BE49-F238E27FC236}">
              <a16:creationId xmlns:a16="http://schemas.microsoft.com/office/drawing/2014/main" id="{00000000-0008-0000-0F00-0000FD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0" name="テキスト ボックス 509">
          <a:extLst>
            <a:ext uri="{FF2B5EF4-FFF2-40B4-BE49-F238E27FC236}">
              <a16:creationId xmlns:a16="http://schemas.microsoft.com/office/drawing/2014/main" id="{00000000-0008-0000-0F00-0000FE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1" name="直線コネクタ 510">
          <a:extLst>
            <a:ext uri="{FF2B5EF4-FFF2-40B4-BE49-F238E27FC236}">
              <a16:creationId xmlns:a16="http://schemas.microsoft.com/office/drawing/2014/main" id="{00000000-0008-0000-0F00-0000FF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2" name="テキスト ボックス 511">
          <a:extLst>
            <a:ext uri="{FF2B5EF4-FFF2-40B4-BE49-F238E27FC236}">
              <a16:creationId xmlns:a16="http://schemas.microsoft.com/office/drawing/2014/main" id="{00000000-0008-0000-0F00-00000002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3" name="直線コネクタ 512">
          <a:extLst>
            <a:ext uri="{FF2B5EF4-FFF2-40B4-BE49-F238E27FC236}">
              <a16:creationId xmlns:a16="http://schemas.microsoft.com/office/drawing/2014/main" id="{00000000-0008-0000-0F00-00000102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4" name="テキスト ボックス 513">
          <a:extLst>
            <a:ext uri="{FF2B5EF4-FFF2-40B4-BE49-F238E27FC236}">
              <a16:creationId xmlns:a16="http://schemas.microsoft.com/office/drawing/2014/main" id="{00000000-0008-0000-0F00-00000202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a:extLst>
            <a:ext uri="{FF2B5EF4-FFF2-40B4-BE49-F238E27FC236}">
              <a16:creationId xmlns:a16="http://schemas.microsoft.com/office/drawing/2014/main" id="{00000000-0008-0000-0F00-000003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6" name="テキスト ボックス 515">
          <a:extLst>
            <a:ext uri="{FF2B5EF4-FFF2-40B4-BE49-F238E27FC236}">
              <a16:creationId xmlns:a16="http://schemas.microsoft.com/office/drawing/2014/main" id="{00000000-0008-0000-0F00-00000402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7" name="【一般廃棄物処理施設】&#10;有形固定資産減価償却率グラフ枠">
          <a:extLst>
            <a:ext uri="{FF2B5EF4-FFF2-40B4-BE49-F238E27FC236}">
              <a16:creationId xmlns:a16="http://schemas.microsoft.com/office/drawing/2014/main" id="{00000000-0008-0000-0F00-000005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139065</xdr:rowOff>
    </xdr:from>
    <xdr:to>
      <xdr:col>85</xdr:col>
      <xdr:colOff>126364</xdr:colOff>
      <xdr:row>42</xdr:row>
      <xdr:rowOff>38100</xdr:rowOff>
    </xdr:to>
    <xdr:cxnSp macro="">
      <xdr:nvCxnSpPr>
        <xdr:cNvPr id="518" name="直線コネクタ 517">
          <a:extLst>
            <a:ext uri="{FF2B5EF4-FFF2-40B4-BE49-F238E27FC236}">
              <a16:creationId xmlns:a16="http://schemas.microsoft.com/office/drawing/2014/main" id="{00000000-0008-0000-0F00-000006020000}"/>
            </a:ext>
          </a:extLst>
        </xdr:cNvPr>
        <xdr:cNvCxnSpPr/>
      </xdr:nvCxnSpPr>
      <xdr:spPr>
        <a:xfrm flipV="1">
          <a:off x="16318864" y="5625465"/>
          <a:ext cx="0" cy="1613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9" name="【一般廃棄物処理施設】&#10;有形固定資産減価償却率最小値テキスト">
          <a:extLst>
            <a:ext uri="{FF2B5EF4-FFF2-40B4-BE49-F238E27FC236}">
              <a16:creationId xmlns:a16="http://schemas.microsoft.com/office/drawing/2014/main" id="{00000000-0008-0000-0F00-00000702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0" name="直線コネクタ 519">
          <a:extLst>
            <a:ext uri="{FF2B5EF4-FFF2-40B4-BE49-F238E27FC236}">
              <a16:creationId xmlns:a16="http://schemas.microsoft.com/office/drawing/2014/main" id="{00000000-0008-0000-0F00-00000802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85742</xdr:rowOff>
    </xdr:from>
    <xdr:ext cx="405111" cy="259045"/>
    <xdr:sp macro="" textlink="">
      <xdr:nvSpPr>
        <xdr:cNvPr id="521" name="【一般廃棄物処理施設】&#10;有形固定資産減価償却率最大値テキスト">
          <a:extLst>
            <a:ext uri="{FF2B5EF4-FFF2-40B4-BE49-F238E27FC236}">
              <a16:creationId xmlns:a16="http://schemas.microsoft.com/office/drawing/2014/main" id="{00000000-0008-0000-0F00-000009020000}"/>
            </a:ext>
          </a:extLst>
        </xdr:cNvPr>
        <xdr:cNvSpPr txBox="1"/>
      </xdr:nvSpPr>
      <xdr:spPr>
        <a:xfrm>
          <a:off x="16357600" y="5400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139065</xdr:rowOff>
    </xdr:from>
    <xdr:to>
      <xdr:col>86</xdr:col>
      <xdr:colOff>25400</xdr:colOff>
      <xdr:row>32</xdr:row>
      <xdr:rowOff>139065</xdr:rowOff>
    </xdr:to>
    <xdr:cxnSp macro="">
      <xdr:nvCxnSpPr>
        <xdr:cNvPr id="522" name="直線コネクタ 521">
          <a:extLst>
            <a:ext uri="{FF2B5EF4-FFF2-40B4-BE49-F238E27FC236}">
              <a16:creationId xmlns:a16="http://schemas.microsoft.com/office/drawing/2014/main" id="{00000000-0008-0000-0F00-00000A020000}"/>
            </a:ext>
          </a:extLst>
        </xdr:cNvPr>
        <xdr:cNvCxnSpPr/>
      </xdr:nvCxnSpPr>
      <xdr:spPr>
        <a:xfrm>
          <a:off x="16230600" y="562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122572</xdr:rowOff>
    </xdr:from>
    <xdr:ext cx="405111" cy="259045"/>
    <xdr:sp macro="" textlink="">
      <xdr:nvSpPr>
        <xdr:cNvPr id="523" name="【一般廃棄物処理施設】&#10;有形固定資産減価償却率平均値テキスト">
          <a:extLst>
            <a:ext uri="{FF2B5EF4-FFF2-40B4-BE49-F238E27FC236}">
              <a16:creationId xmlns:a16="http://schemas.microsoft.com/office/drawing/2014/main" id="{00000000-0008-0000-0F00-00000B020000}"/>
            </a:ext>
          </a:extLst>
        </xdr:cNvPr>
        <xdr:cNvSpPr txBox="1"/>
      </xdr:nvSpPr>
      <xdr:spPr>
        <a:xfrm>
          <a:off x="16357600" y="6123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99695</xdr:rowOff>
    </xdr:from>
    <xdr:to>
      <xdr:col>85</xdr:col>
      <xdr:colOff>177800</xdr:colOff>
      <xdr:row>37</xdr:row>
      <xdr:rowOff>29845</xdr:rowOff>
    </xdr:to>
    <xdr:sp macro="" textlink="">
      <xdr:nvSpPr>
        <xdr:cNvPr id="524" name="フローチャート: 判断 523">
          <a:extLst>
            <a:ext uri="{FF2B5EF4-FFF2-40B4-BE49-F238E27FC236}">
              <a16:creationId xmlns:a16="http://schemas.microsoft.com/office/drawing/2014/main" id="{00000000-0008-0000-0F00-00000C020000}"/>
            </a:ext>
          </a:extLst>
        </xdr:cNvPr>
        <xdr:cNvSpPr/>
      </xdr:nvSpPr>
      <xdr:spPr>
        <a:xfrm>
          <a:off x="162687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107315</xdr:rowOff>
    </xdr:from>
    <xdr:to>
      <xdr:col>81</xdr:col>
      <xdr:colOff>101600</xdr:colOff>
      <xdr:row>37</xdr:row>
      <xdr:rowOff>37465</xdr:rowOff>
    </xdr:to>
    <xdr:sp macro="" textlink="">
      <xdr:nvSpPr>
        <xdr:cNvPr id="525" name="フローチャート: 判断 524">
          <a:extLst>
            <a:ext uri="{FF2B5EF4-FFF2-40B4-BE49-F238E27FC236}">
              <a16:creationId xmlns:a16="http://schemas.microsoft.com/office/drawing/2014/main" id="{00000000-0008-0000-0F00-00000D020000}"/>
            </a:ext>
          </a:extLst>
        </xdr:cNvPr>
        <xdr:cNvSpPr/>
      </xdr:nvSpPr>
      <xdr:spPr>
        <a:xfrm>
          <a:off x="15430500" y="627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164465</xdr:rowOff>
    </xdr:from>
    <xdr:to>
      <xdr:col>76</xdr:col>
      <xdr:colOff>165100</xdr:colOff>
      <xdr:row>37</xdr:row>
      <xdr:rowOff>94615</xdr:rowOff>
    </xdr:to>
    <xdr:sp macro="" textlink="">
      <xdr:nvSpPr>
        <xdr:cNvPr id="526" name="フローチャート: 判断 525">
          <a:extLst>
            <a:ext uri="{FF2B5EF4-FFF2-40B4-BE49-F238E27FC236}">
              <a16:creationId xmlns:a16="http://schemas.microsoft.com/office/drawing/2014/main" id="{00000000-0008-0000-0F00-00000E020000}"/>
            </a:ext>
          </a:extLst>
        </xdr:cNvPr>
        <xdr:cNvSpPr/>
      </xdr:nvSpPr>
      <xdr:spPr>
        <a:xfrm>
          <a:off x="1454150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36830</xdr:rowOff>
    </xdr:from>
    <xdr:to>
      <xdr:col>72</xdr:col>
      <xdr:colOff>38100</xdr:colOff>
      <xdr:row>37</xdr:row>
      <xdr:rowOff>138430</xdr:rowOff>
    </xdr:to>
    <xdr:sp macro="" textlink="">
      <xdr:nvSpPr>
        <xdr:cNvPr id="527" name="フローチャート: 判断 526">
          <a:extLst>
            <a:ext uri="{FF2B5EF4-FFF2-40B4-BE49-F238E27FC236}">
              <a16:creationId xmlns:a16="http://schemas.microsoft.com/office/drawing/2014/main" id="{00000000-0008-0000-0F00-00000F020000}"/>
            </a:ext>
          </a:extLst>
        </xdr:cNvPr>
        <xdr:cNvSpPr/>
      </xdr:nvSpPr>
      <xdr:spPr>
        <a:xfrm>
          <a:off x="13652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38735</xdr:rowOff>
    </xdr:from>
    <xdr:to>
      <xdr:col>67</xdr:col>
      <xdr:colOff>101600</xdr:colOff>
      <xdr:row>37</xdr:row>
      <xdr:rowOff>140335</xdr:rowOff>
    </xdr:to>
    <xdr:sp macro="" textlink="">
      <xdr:nvSpPr>
        <xdr:cNvPr id="528" name="フローチャート: 判断 527">
          <a:extLst>
            <a:ext uri="{FF2B5EF4-FFF2-40B4-BE49-F238E27FC236}">
              <a16:creationId xmlns:a16="http://schemas.microsoft.com/office/drawing/2014/main" id="{00000000-0008-0000-0F00-000010020000}"/>
            </a:ext>
          </a:extLst>
        </xdr:cNvPr>
        <xdr:cNvSpPr/>
      </xdr:nvSpPr>
      <xdr:spPr>
        <a:xfrm>
          <a:off x="12763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0000000-0008-0000-0F00-000011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0000000-0008-0000-0F00-000012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F00-000013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F00-000014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0000000-0008-0000-0F00-000015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69215</xdr:rowOff>
    </xdr:from>
    <xdr:to>
      <xdr:col>85</xdr:col>
      <xdr:colOff>177800</xdr:colOff>
      <xdr:row>40</xdr:row>
      <xdr:rowOff>170815</xdr:rowOff>
    </xdr:to>
    <xdr:sp macro="" textlink="">
      <xdr:nvSpPr>
        <xdr:cNvPr id="534" name="楕円 533">
          <a:extLst>
            <a:ext uri="{FF2B5EF4-FFF2-40B4-BE49-F238E27FC236}">
              <a16:creationId xmlns:a16="http://schemas.microsoft.com/office/drawing/2014/main" id="{00000000-0008-0000-0F00-000016020000}"/>
            </a:ext>
          </a:extLst>
        </xdr:cNvPr>
        <xdr:cNvSpPr/>
      </xdr:nvSpPr>
      <xdr:spPr>
        <a:xfrm>
          <a:off x="16268700" y="692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47642</xdr:rowOff>
    </xdr:from>
    <xdr:ext cx="405111" cy="259045"/>
    <xdr:sp macro="" textlink="">
      <xdr:nvSpPr>
        <xdr:cNvPr id="535" name="【一般廃棄物処理施設】&#10;有形固定資産減価償却率該当値テキスト">
          <a:extLst>
            <a:ext uri="{FF2B5EF4-FFF2-40B4-BE49-F238E27FC236}">
              <a16:creationId xmlns:a16="http://schemas.microsoft.com/office/drawing/2014/main" id="{00000000-0008-0000-0F00-000017020000}"/>
            </a:ext>
          </a:extLst>
        </xdr:cNvPr>
        <xdr:cNvSpPr txBox="1"/>
      </xdr:nvSpPr>
      <xdr:spPr>
        <a:xfrm>
          <a:off x="16357600" y="690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44450</xdr:rowOff>
    </xdr:from>
    <xdr:to>
      <xdr:col>81</xdr:col>
      <xdr:colOff>101600</xdr:colOff>
      <xdr:row>40</xdr:row>
      <xdr:rowOff>146050</xdr:rowOff>
    </xdr:to>
    <xdr:sp macro="" textlink="">
      <xdr:nvSpPr>
        <xdr:cNvPr id="536" name="楕円 535">
          <a:extLst>
            <a:ext uri="{FF2B5EF4-FFF2-40B4-BE49-F238E27FC236}">
              <a16:creationId xmlns:a16="http://schemas.microsoft.com/office/drawing/2014/main" id="{00000000-0008-0000-0F00-000018020000}"/>
            </a:ext>
          </a:extLst>
        </xdr:cNvPr>
        <xdr:cNvSpPr/>
      </xdr:nvSpPr>
      <xdr:spPr>
        <a:xfrm>
          <a:off x="15430500" y="690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95250</xdr:rowOff>
    </xdr:from>
    <xdr:to>
      <xdr:col>85</xdr:col>
      <xdr:colOff>127000</xdr:colOff>
      <xdr:row>40</xdr:row>
      <xdr:rowOff>120015</xdr:rowOff>
    </xdr:to>
    <xdr:cxnSp macro="">
      <xdr:nvCxnSpPr>
        <xdr:cNvPr id="537" name="直線コネクタ 536">
          <a:extLst>
            <a:ext uri="{FF2B5EF4-FFF2-40B4-BE49-F238E27FC236}">
              <a16:creationId xmlns:a16="http://schemas.microsoft.com/office/drawing/2014/main" id="{00000000-0008-0000-0F00-000019020000}"/>
            </a:ext>
          </a:extLst>
        </xdr:cNvPr>
        <xdr:cNvCxnSpPr/>
      </xdr:nvCxnSpPr>
      <xdr:spPr>
        <a:xfrm>
          <a:off x="15481300" y="695325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21590</xdr:rowOff>
    </xdr:from>
    <xdr:to>
      <xdr:col>76</xdr:col>
      <xdr:colOff>165100</xdr:colOff>
      <xdr:row>40</xdr:row>
      <xdr:rowOff>123190</xdr:rowOff>
    </xdr:to>
    <xdr:sp macro="" textlink="">
      <xdr:nvSpPr>
        <xdr:cNvPr id="538" name="楕円 537">
          <a:extLst>
            <a:ext uri="{FF2B5EF4-FFF2-40B4-BE49-F238E27FC236}">
              <a16:creationId xmlns:a16="http://schemas.microsoft.com/office/drawing/2014/main" id="{00000000-0008-0000-0F00-00001A020000}"/>
            </a:ext>
          </a:extLst>
        </xdr:cNvPr>
        <xdr:cNvSpPr/>
      </xdr:nvSpPr>
      <xdr:spPr>
        <a:xfrm>
          <a:off x="14541500" y="687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72390</xdr:rowOff>
    </xdr:from>
    <xdr:to>
      <xdr:col>81</xdr:col>
      <xdr:colOff>50800</xdr:colOff>
      <xdr:row>40</xdr:row>
      <xdr:rowOff>95250</xdr:rowOff>
    </xdr:to>
    <xdr:cxnSp macro="">
      <xdr:nvCxnSpPr>
        <xdr:cNvPr id="539" name="直線コネクタ 538">
          <a:extLst>
            <a:ext uri="{FF2B5EF4-FFF2-40B4-BE49-F238E27FC236}">
              <a16:creationId xmlns:a16="http://schemas.microsoft.com/office/drawing/2014/main" id="{00000000-0008-0000-0F00-00001B020000}"/>
            </a:ext>
          </a:extLst>
        </xdr:cNvPr>
        <xdr:cNvCxnSpPr/>
      </xdr:nvCxnSpPr>
      <xdr:spPr>
        <a:xfrm>
          <a:off x="14592300" y="693039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168275</xdr:rowOff>
    </xdr:from>
    <xdr:to>
      <xdr:col>72</xdr:col>
      <xdr:colOff>38100</xdr:colOff>
      <xdr:row>40</xdr:row>
      <xdr:rowOff>98425</xdr:rowOff>
    </xdr:to>
    <xdr:sp macro="" textlink="">
      <xdr:nvSpPr>
        <xdr:cNvPr id="540" name="楕円 539">
          <a:extLst>
            <a:ext uri="{FF2B5EF4-FFF2-40B4-BE49-F238E27FC236}">
              <a16:creationId xmlns:a16="http://schemas.microsoft.com/office/drawing/2014/main" id="{00000000-0008-0000-0F00-00001C020000}"/>
            </a:ext>
          </a:extLst>
        </xdr:cNvPr>
        <xdr:cNvSpPr/>
      </xdr:nvSpPr>
      <xdr:spPr>
        <a:xfrm>
          <a:off x="13652500" y="685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47625</xdr:rowOff>
    </xdr:from>
    <xdr:to>
      <xdr:col>76</xdr:col>
      <xdr:colOff>114300</xdr:colOff>
      <xdr:row>40</xdr:row>
      <xdr:rowOff>72390</xdr:rowOff>
    </xdr:to>
    <xdr:cxnSp macro="">
      <xdr:nvCxnSpPr>
        <xdr:cNvPr id="541" name="直線コネクタ 540">
          <a:extLst>
            <a:ext uri="{FF2B5EF4-FFF2-40B4-BE49-F238E27FC236}">
              <a16:creationId xmlns:a16="http://schemas.microsoft.com/office/drawing/2014/main" id="{00000000-0008-0000-0F00-00001D020000}"/>
            </a:ext>
          </a:extLst>
        </xdr:cNvPr>
        <xdr:cNvCxnSpPr/>
      </xdr:nvCxnSpPr>
      <xdr:spPr>
        <a:xfrm>
          <a:off x="13703300" y="690562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154940</xdr:rowOff>
    </xdr:from>
    <xdr:to>
      <xdr:col>67</xdr:col>
      <xdr:colOff>101600</xdr:colOff>
      <xdr:row>40</xdr:row>
      <xdr:rowOff>85090</xdr:rowOff>
    </xdr:to>
    <xdr:sp macro="" textlink="">
      <xdr:nvSpPr>
        <xdr:cNvPr id="542" name="楕円 541">
          <a:extLst>
            <a:ext uri="{FF2B5EF4-FFF2-40B4-BE49-F238E27FC236}">
              <a16:creationId xmlns:a16="http://schemas.microsoft.com/office/drawing/2014/main" id="{00000000-0008-0000-0F00-00001E020000}"/>
            </a:ext>
          </a:extLst>
        </xdr:cNvPr>
        <xdr:cNvSpPr/>
      </xdr:nvSpPr>
      <xdr:spPr>
        <a:xfrm>
          <a:off x="12763500" y="684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34290</xdr:rowOff>
    </xdr:from>
    <xdr:to>
      <xdr:col>71</xdr:col>
      <xdr:colOff>177800</xdr:colOff>
      <xdr:row>40</xdr:row>
      <xdr:rowOff>47625</xdr:rowOff>
    </xdr:to>
    <xdr:cxnSp macro="">
      <xdr:nvCxnSpPr>
        <xdr:cNvPr id="543" name="直線コネクタ 542">
          <a:extLst>
            <a:ext uri="{FF2B5EF4-FFF2-40B4-BE49-F238E27FC236}">
              <a16:creationId xmlns:a16="http://schemas.microsoft.com/office/drawing/2014/main" id="{00000000-0008-0000-0F00-00001F020000}"/>
            </a:ext>
          </a:extLst>
        </xdr:cNvPr>
        <xdr:cNvCxnSpPr/>
      </xdr:nvCxnSpPr>
      <xdr:spPr>
        <a:xfrm>
          <a:off x="12814300" y="689229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53992</xdr:rowOff>
    </xdr:from>
    <xdr:ext cx="405111" cy="259045"/>
    <xdr:sp macro="" textlink="">
      <xdr:nvSpPr>
        <xdr:cNvPr id="544" name="n_1aveValue【一般廃棄物処理施設】&#10;有形固定資産減価償却率">
          <a:extLst>
            <a:ext uri="{FF2B5EF4-FFF2-40B4-BE49-F238E27FC236}">
              <a16:creationId xmlns:a16="http://schemas.microsoft.com/office/drawing/2014/main" id="{00000000-0008-0000-0F00-000020020000}"/>
            </a:ext>
          </a:extLst>
        </xdr:cNvPr>
        <xdr:cNvSpPr txBox="1"/>
      </xdr:nvSpPr>
      <xdr:spPr>
        <a:xfrm>
          <a:off x="15266044" y="605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111142</xdr:rowOff>
    </xdr:from>
    <xdr:ext cx="405111" cy="259045"/>
    <xdr:sp macro="" textlink="">
      <xdr:nvSpPr>
        <xdr:cNvPr id="545" name="n_2aveValue【一般廃棄物処理施設】&#10;有形固定資産減価償却率">
          <a:extLst>
            <a:ext uri="{FF2B5EF4-FFF2-40B4-BE49-F238E27FC236}">
              <a16:creationId xmlns:a16="http://schemas.microsoft.com/office/drawing/2014/main" id="{00000000-0008-0000-0F00-000021020000}"/>
            </a:ext>
          </a:extLst>
        </xdr:cNvPr>
        <xdr:cNvSpPr txBox="1"/>
      </xdr:nvSpPr>
      <xdr:spPr>
        <a:xfrm>
          <a:off x="14389744" y="611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154957</xdr:rowOff>
    </xdr:from>
    <xdr:ext cx="405111" cy="259045"/>
    <xdr:sp macro="" textlink="">
      <xdr:nvSpPr>
        <xdr:cNvPr id="546" name="n_3aveValue【一般廃棄物処理施設】&#10;有形固定資産減価償却率">
          <a:extLst>
            <a:ext uri="{FF2B5EF4-FFF2-40B4-BE49-F238E27FC236}">
              <a16:creationId xmlns:a16="http://schemas.microsoft.com/office/drawing/2014/main" id="{00000000-0008-0000-0F00-000022020000}"/>
            </a:ext>
          </a:extLst>
        </xdr:cNvPr>
        <xdr:cNvSpPr txBox="1"/>
      </xdr:nvSpPr>
      <xdr:spPr>
        <a:xfrm>
          <a:off x="135007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156862</xdr:rowOff>
    </xdr:from>
    <xdr:ext cx="405111" cy="259045"/>
    <xdr:sp macro="" textlink="">
      <xdr:nvSpPr>
        <xdr:cNvPr id="547" name="n_4aveValue【一般廃棄物処理施設】&#10;有形固定資産減価償却率">
          <a:extLst>
            <a:ext uri="{FF2B5EF4-FFF2-40B4-BE49-F238E27FC236}">
              <a16:creationId xmlns:a16="http://schemas.microsoft.com/office/drawing/2014/main" id="{00000000-0008-0000-0F00-000023020000}"/>
            </a:ext>
          </a:extLst>
        </xdr:cNvPr>
        <xdr:cNvSpPr txBox="1"/>
      </xdr:nvSpPr>
      <xdr:spPr>
        <a:xfrm>
          <a:off x="12611744" y="615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137177</xdr:rowOff>
    </xdr:from>
    <xdr:ext cx="405111" cy="259045"/>
    <xdr:sp macro="" textlink="">
      <xdr:nvSpPr>
        <xdr:cNvPr id="548" name="n_1mainValue【一般廃棄物処理施設】&#10;有形固定資産減価償却率">
          <a:extLst>
            <a:ext uri="{FF2B5EF4-FFF2-40B4-BE49-F238E27FC236}">
              <a16:creationId xmlns:a16="http://schemas.microsoft.com/office/drawing/2014/main" id="{00000000-0008-0000-0F00-000024020000}"/>
            </a:ext>
          </a:extLst>
        </xdr:cNvPr>
        <xdr:cNvSpPr txBox="1"/>
      </xdr:nvSpPr>
      <xdr:spPr>
        <a:xfrm>
          <a:off x="15266044" y="699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114317</xdr:rowOff>
    </xdr:from>
    <xdr:ext cx="405111" cy="259045"/>
    <xdr:sp macro="" textlink="">
      <xdr:nvSpPr>
        <xdr:cNvPr id="549" name="n_2mainValue【一般廃棄物処理施設】&#10;有形固定資産減価償却率">
          <a:extLst>
            <a:ext uri="{FF2B5EF4-FFF2-40B4-BE49-F238E27FC236}">
              <a16:creationId xmlns:a16="http://schemas.microsoft.com/office/drawing/2014/main" id="{00000000-0008-0000-0F00-000025020000}"/>
            </a:ext>
          </a:extLst>
        </xdr:cNvPr>
        <xdr:cNvSpPr txBox="1"/>
      </xdr:nvSpPr>
      <xdr:spPr>
        <a:xfrm>
          <a:off x="14389744" y="697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89552</xdr:rowOff>
    </xdr:from>
    <xdr:ext cx="405111" cy="259045"/>
    <xdr:sp macro="" textlink="">
      <xdr:nvSpPr>
        <xdr:cNvPr id="550" name="n_3mainValue【一般廃棄物処理施設】&#10;有形固定資産減価償却率">
          <a:extLst>
            <a:ext uri="{FF2B5EF4-FFF2-40B4-BE49-F238E27FC236}">
              <a16:creationId xmlns:a16="http://schemas.microsoft.com/office/drawing/2014/main" id="{00000000-0008-0000-0F00-000026020000}"/>
            </a:ext>
          </a:extLst>
        </xdr:cNvPr>
        <xdr:cNvSpPr txBox="1"/>
      </xdr:nvSpPr>
      <xdr:spPr>
        <a:xfrm>
          <a:off x="13500744" y="694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76217</xdr:rowOff>
    </xdr:from>
    <xdr:ext cx="405111" cy="259045"/>
    <xdr:sp macro="" textlink="">
      <xdr:nvSpPr>
        <xdr:cNvPr id="551" name="n_4mainValue【一般廃棄物処理施設】&#10;有形固定資産減価償却率">
          <a:extLst>
            <a:ext uri="{FF2B5EF4-FFF2-40B4-BE49-F238E27FC236}">
              <a16:creationId xmlns:a16="http://schemas.microsoft.com/office/drawing/2014/main" id="{00000000-0008-0000-0F00-000027020000}"/>
            </a:ext>
          </a:extLst>
        </xdr:cNvPr>
        <xdr:cNvSpPr txBox="1"/>
      </xdr:nvSpPr>
      <xdr:spPr>
        <a:xfrm>
          <a:off x="12611744" y="693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a:extLst>
            <a:ext uri="{FF2B5EF4-FFF2-40B4-BE49-F238E27FC236}">
              <a16:creationId xmlns:a16="http://schemas.microsoft.com/office/drawing/2014/main" id="{00000000-0008-0000-0F00-000028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a:extLst>
            <a:ext uri="{FF2B5EF4-FFF2-40B4-BE49-F238E27FC236}">
              <a16:creationId xmlns:a16="http://schemas.microsoft.com/office/drawing/2014/main" id="{00000000-0008-0000-0F00-000029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a:extLst>
            <a:ext uri="{FF2B5EF4-FFF2-40B4-BE49-F238E27FC236}">
              <a16:creationId xmlns:a16="http://schemas.microsoft.com/office/drawing/2014/main" id="{00000000-0008-0000-0F00-00002A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a:extLst>
            <a:ext uri="{FF2B5EF4-FFF2-40B4-BE49-F238E27FC236}">
              <a16:creationId xmlns:a16="http://schemas.microsoft.com/office/drawing/2014/main" id="{00000000-0008-0000-0F00-00002B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a:extLst>
            <a:ext uri="{FF2B5EF4-FFF2-40B4-BE49-F238E27FC236}">
              <a16:creationId xmlns:a16="http://schemas.microsoft.com/office/drawing/2014/main" id="{00000000-0008-0000-0F00-00002C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a:extLst>
            <a:ext uri="{FF2B5EF4-FFF2-40B4-BE49-F238E27FC236}">
              <a16:creationId xmlns:a16="http://schemas.microsoft.com/office/drawing/2014/main" id="{00000000-0008-0000-0F00-00002D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a:extLst>
            <a:ext uri="{FF2B5EF4-FFF2-40B4-BE49-F238E27FC236}">
              <a16:creationId xmlns:a16="http://schemas.microsoft.com/office/drawing/2014/main" id="{00000000-0008-0000-0F00-00002E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a:extLst>
            <a:ext uri="{FF2B5EF4-FFF2-40B4-BE49-F238E27FC236}">
              <a16:creationId xmlns:a16="http://schemas.microsoft.com/office/drawing/2014/main" id="{00000000-0008-0000-0F00-00002F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a:extLst>
            <a:ext uri="{FF2B5EF4-FFF2-40B4-BE49-F238E27FC236}">
              <a16:creationId xmlns:a16="http://schemas.microsoft.com/office/drawing/2014/main" id="{00000000-0008-0000-0F00-000030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a:extLst>
            <a:ext uri="{FF2B5EF4-FFF2-40B4-BE49-F238E27FC236}">
              <a16:creationId xmlns:a16="http://schemas.microsoft.com/office/drawing/2014/main" id="{00000000-0008-0000-0F00-000031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2" name="直線コネクタ 561">
          <a:extLst>
            <a:ext uri="{FF2B5EF4-FFF2-40B4-BE49-F238E27FC236}">
              <a16:creationId xmlns:a16="http://schemas.microsoft.com/office/drawing/2014/main" id="{00000000-0008-0000-0F00-00003202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3" name="テキスト ボックス 562">
          <a:extLst>
            <a:ext uri="{FF2B5EF4-FFF2-40B4-BE49-F238E27FC236}">
              <a16:creationId xmlns:a16="http://schemas.microsoft.com/office/drawing/2014/main" id="{00000000-0008-0000-0F00-00003302000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4" name="直線コネクタ 563">
          <a:extLst>
            <a:ext uri="{FF2B5EF4-FFF2-40B4-BE49-F238E27FC236}">
              <a16:creationId xmlns:a16="http://schemas.microsoft.com/office/drawing/2014/main" id="{00000000-0008-0000-0F00-00003402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38</xdr:row>
      <xdr:rowOff>48277</xdr:rowOff>
    </xdr:from>
    <xdr:ext cx="685572" cy="259045"/>
    <xdr:sp macro="" textlink="">
      <xdr:nvSpPr>
        <xdr:cNvPr id="565" name="テキスト ボックス 564">
          <a:extLst>
            <a:ext uri="{FF2B5EF4-FFF2-40B4-BE49-F238E27FC236}">
              <a16:creationId xmlns:a16="http://schemas.microsoft.com/office/drawing/2014/main" id="{00000000-0008-0000-0F00-000035020000}"/>
            </a:ext>
          </a:extLst>
        </xdr:cNvPr>
        <xdr:cNvSpPr txBox="1"/>
      </xdr:nvSpPr>
      <xdr:spPr>
        <a:xfrm>
          <a:off x="17602428" y="656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6" name="直線コネクタ 565">
          <a:extLst>
            <a:ext uri="{FF2B5EF4-FFF2-40B4-BE49-F238E27FC236}">
              <a16:creationId xmlns:a16="http://schemas.microsoft.com/office/drawing/2014/main" id="{00000000-0008-0000-0F00-00003602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567" name="テキスト ボックス 566">
          <a:extLst>
            <a:ext uri="{FF2B5EF4-FFF2-40B4-BE49-F238E27FC236}">
              <a16:creationId xmlns:a16="http://schemas.microsoft.com/office/drawing/2014/main" id="{00000000-0008-0000-0F00-000037020000}"/>
            </a:ext>
          </a:extLst>
        </xdr:cNvPr>
        <xdr:cNvSpPr txBox="1"/>
      </xdr:nvSpPr>
      <xdr:spPr>
        <a:xfrm>
          <a:off x="17602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8" name="直線コネクタ 567">
          <a:extLst>
            <a:ext uri="{FF2B5EF4-FFF2-40B4-BE49-F238E27FC236}">
              <a16:creationId xmlns:a16="http://schemas.microsoft.com/office/drawing/2014/main" id="{00000000-0008-0000-0F00-00003802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569" name="テキスト ボックス 568">
          <a:extLst>
            <a:ext uri="{FF2B5EF4-FFF2-40B4-BE49-F238E27FC236}">
              <a16:creationId xmlns:a16="http://schemas.microsoft.com/office/drawing/2014/main" id="{00000000-0008-0000-0F00-000039020000}"/>
            </a:ext>
          </a:extLst>
        </xdr:cNvPr>
        <xdr:cNvSpPr txBox="1"/>
      </xdr:nvSpPr>
      <xdr:spPr>
        <a:xfrm>
          <a:off x="17602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00000000-0008-0000-0F00-00003A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71" name="テキスト ボックス 570">
          <a:extLst>
            <a:ext uri="{FF2B5EF4-FFF2-40B4-BE49-F238E27FC236}">
              <a16:creationId xmlns:a16="http://schemas.microsoft.com/office/drawing/2014/main" id="{00000000-0008-0000-0F00-00003B02000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a:extLst>
            <a:ext uri="{FF2B5EF4-FFF2-40B4-BE49-F238E27FC236}">
              <a16:creationId xmlns:a16="http://schemas.microsoft.com/office/drawing/2014/main" id="{00000000-0008-0000-0F00-00003C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66425</xdr:rowOff>
    </xdr:from>
    <xdr:to>
      <xdr:col>116</xdr:col>
      <xdr:colOff>62864</xdr:colOff>
      <xdr:row>41</xdr:row>
      <xdr:rowOff>132148</xdr:rowOff>
    </xdr:to>
    <xdr:cxnSp macro="">
      <xdr:nvCxnSpPr>
        <xdr:cNvPr id="573" name="直線コネクタ 572">
          <a:extLst>
            <a:ext uri="{FF2B5EF4-FFF2-40B4-BE49-F238E27FC236}">
              <a16:creationId xmlns:a16="http://schemas.microsoft.com/office/drawing/2014/main" id="{00000000-0008-0000-0F00-00003D020000}"/>
            </a:ext>
          </a:extLst>
        </xdr:cNvPr>
        <xdr:cNvCxnSpPr/>
      </xdr:nvCxnSpPr>
      <xdr:spPr>
        <a:xfrm flipV="1">
          <a:off x="22160864" y="5724275"/>
          <a:ext cx="0" cy="1437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135975</xdr:rowOff>
    </xdr:from>
    <xdr:ext cx="469744" cy="259045"/>
    <xdr:sp macro="" textlink="">
      <xdr:nvSpPr>
        <xdr:cNvPr id="574" name="【一般廃棄物処理施設】&#10;一人当たり有形固定資産（償却資産）額最小値テキスト">
          <a:extLst>
            <a:ext uri="{FF2B5EF4-FFF2-40B4-BE49-F238E27FC236}">
              <a16:creationId xmlns:a16="http://schemas.microsoft.com/office/drawing/2014/main" id="{00000000-0008-0000-0F00-00003E020000}"/>
            </a:ext>
          </a:extLst>
        </xdr:cNvPr>
        <xdr:cNvSpPr txBox="1"/>
      </xdr:nvSpPr>
      <xdr:spPr>
        <a:xfrm>
          <a:off x="22199600" y="7165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132148</xdr:rowOff>
    </xdr:from>
    <xdr:to>
      <xdr:col>116</xdr:col>
      <xdr:colOff>152400</xdr:colOff>
      <xdr:row>41</xdr:row>
      <xdr:rowOff>132148</xdr:rowOff>
    </xdr:to>
    <xdr:cxnSp macro="">
      <xdr:nvCxnSpPr>
        <xdr:cNvPr id="575" name="直線コネクタ 574">
          <a:extLst>
            <a:ext uri="{FF2B5EF4-FFF2-40B4-BE49-F238E27FC236}">
              <a16:creationId xmlns:a16="http://schemas.microsoft.com/office/drawing/2014/main" id="{00000000-0008-0000-0F00-00003F020000}"/>
            </a:ext>
          </a:extLst>
        </xdr:cNvPr>
        <xdr:cNvCxnSpPr/>
      </xdr:nvCxnSpPr>
      <xdr:spPr>
        <a:xfrm>
          <a:off x="22072600" y="7161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13102</xdr:rowOff>
    </xdr:from>
    <xdr:ext cx="690189" cy="259045"/>
    <xdr:sp macro="" textlink="">
      <xdr:nvSpPr>
        <xdr:cNvPr id="576" name="【一般廃棄物処理施設】&#10;一人当たり有形固定資産（償却資産）額最大値テキスト">
          <a:extLst>
            <a:ext uri="{FF2B5EF4-FFF2-40B4-BE49-F238E27FC236}">
              <a16:creationId xmlns:a16="http://schemas.microsoft.com/office/drawing/2014/main" id="{00000000-0008-0000-0F00-000040020000}"/>
            </a:ext>
          </a:extLst>
        </xdr:cNvPr>
        <xdr:cNvSpPr txBox="1"/>
      </xdr:nvSpPr>
      <xdr:spPr>
        <a:xfrm>
          <a:off x="22199600" y="5499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66425</xdr:rowOff>
    </xdr:from>
    <xdr:to>
      <xdr:col>116</xdr:col>
      <xdr:colOff>152400</xdr:colOff>
      <xdr:row>33</xdr:row>
      <xdr:rowOff>66425</xdr:rowOff>
    </xdr:to>
    <xdr:cxnSp macro="">
      <xdr:nvCxnSpPr>
        <xdr:cNvPr id="577" name="直線コネクタ 576">
          <a:extLst>
            <a:ext uri="{FF2B5EF4-FFF2-40B4-BE49-F238E27FC236}">
              <a16:creationId xmlns:a16="http://schemas.microsoft.com/office/drawing/2014/main" id="{00000000-0008-0000-0F00-000041020000}"/>
            </a:ext>
          </a:extLst>
        </xdr:cNvPr>
        <xdr:cNvCxnSpPr/>
      </xdr:nvCxnSpPr>
      <xdr:spPr>
        <a:xfrm>
          <a:off x="22072600" y="572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132333</xdr:rowOff>
    </xdr:from>
    <xdr:ext cx="599010" cy="259045"/>
    <xdr:sp macro="" textlink="">
      <xdr:nvSpPr>
        <xdr:cNvPr id="578" name="【一般廃棄物処理施設】&#10;一人当たり有形固定資産（償却資産）額平均値テキスト">
          <a:extLst>
            <a:ext uri="{FF2B5EF4-FFF2-40B4-BE49-F238E27FC236}">
              <a16:creationId xmlns:a16="http://schemas.microsoft.com/office/drawing/2014/main" id="{00000000-0008-0000-0F00-000042020000}"/>
            </a:ext>
          </a:extLst>
        </xdr:cNvPr>
        <xdr:cNvSpPr txBox="1"/>
      </xdr:nvSpPr>
      <xdr:spPr>
        <a:xfrm>
          <a:off x="22199600" y="6818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109456</xdr:rowOff>
    </xdr:from>
    <xdr:to>
      <xdr:col>116</xdr:col>
      <xdr:colOff>114300</xdr:colOff>
      <xdr:row>41</xdr:row>
      <xdr:rowOff>39606</xdr:rowOff>
    </xdr:to>
    <xdr:sp macro="" textlink="">
      <xdr:nvSpPr>
        <xdr:cNvPr id="579" name="フローチャート: 判断 578">
          <a:extLst>
            <a:ext uri="{FF2B5EF4-FFF2-40B4-BE49-F238E27FC236}">
              <a16:creationId xmlns:a16="http://schemas.microsoft.com/office/drawing/2014/main" id="{00000000-0008-0000-0F00-000043020000}"/>
            </a:ext>
          </a:extLst>
        </xdr:cNvPr>
        <xdr:cNvSpPr/>
      </xdr:nvSpPr>
      <xdr:spPr>
        <a:xfrm>
          <a:off x="22110700" y="69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122302</xdr:rowOff>
    </xdr:from>
    <xdr:to>
      <xdr:col>112</xdr:col>
      <xdr:colOff>38100</xdr:colOff>
      <xdr:row>41</xdr:row>
      <xdr:rowOff>52452</xdr:rowOff>
    </xdr:to>
    <xdr:sp macro="" textlink="">
      <xdr:nvSpPr>
        <xdr:cNvPr id="580" name="フローチャート: 判断 579">
          <a:extLst>
            <a:ext uri="{FF2B5EF4-FFF2-40B4-BE49-F238E27FC236}">
              <a16:creationId xmlns:a16="http://schemas.microsoft.com/office/drawing/2014/main" id="{00000000-0008-0000-0F00-000044020000}"/>
            </a:ext>
          </a:extLst>
        </xdr:cNvPr>
        <xdr:cNvSpPr/>
      </xdr:nvSpPr>
      <xdr:spPr>
        <a:xfrm>
          <a:off x="21272500" y="698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136395</xdr:rowOff>
    </xdr:from>
    <xdr:to>
      <xdr:col>107</xdr:col>
      <xdr:colOff>101600</xdr:colOff>
      <xdr:row>41</xdr:row>
      <xdr:rowOff>66545</xdr:rowOff>
    </xdr:to>
    <xdr:sp macro="" textlink="">
      <xdr:nvSpPr>
        <xdr:cNvPr id="581" name="フローチャート: 判断 580">
          <a:extLst>
            <a:ext uri="{FF2B5EF4-FFF2-40B4-BE49-F238E27FC236}">
              <a16:creationId xmlns:a16="http://schemas.microsoft.com/office/drawing/2014/main" id="{00000000-0008-0000-0F00-000045020000}"/>
            </a:ext>
          </a:extLst>
        </xdr:cNvPr>
        <xdr:cNvSpPr/>
      </xdr:nvSpPr>
      <xdr:spPr>
        <a:xfrm>
          <a:off x="20383500" y="699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10902</xdr:rowOff>
    </xdr:from>
    <xdr:to>
      <xdr:col>102</xdr:col>
      <xdr:colOff>165100</xdr:colOff>
      <xdr:row>41</xdr:row>
      <xdr:rowOff>112502</xdr:rowOff>
    </xdr:to>
    <xdr:sp macro="" textlink="">
      <xdr:nvSpPr>
        <xdr:cNvPr id="582" name="フローチャート: 判断 581">
          <a:extLst>
            <a:ext uri="{FF2B5EF4-FFF2-40B4-BE49-F238E27FC236}">
              <a16:creationId xmlns:a16="http://schemas.microsoft.com/office/drawing/2014/main" id="{00000000-0008-0000-0F00-000046020000}"/>
            </a:ext>
          </a:extLst>
        </xdr:cNvPr>
        <xdr:cNvSpPr/>
      </xdr:nvSpPr>
      <xdr:spPr>
        <a:xfrm>
          <a:off x="19494500" y="704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10423</xdr:rowOff>
    </xdr:from>
    <xdr:to>
      <xdr:col>98</xdr:col>
      <xdr:colOff>38100</xdr:colOff>
      <xdr:row>41</xdr:row>
      <xdr:rowOff>112023</xdr:rowOff>
    </xdr:to>
    <xdr:sp macro="" textlink="">
      <xdr:nvSpPr>
        <xdr:cNvPr id="583" name="フローチャート: 判断 582">
          <a:extLst>
            <a:ext uri="{FF2B5EF4-FFF2-40B4-BE49-F238E27FC236}">
              <a16:creationId xmlns:a16="http://schemas.microsoft.com/office/drawing/2014/main" id="{00000000-0008-0000-0F00-000047020000}"/>
            </a:ext>
          </a:extLst>
        </xdr:cNvPr>
        <xdr:cNvSpPr/>
      </xdr:nvSpPr>
      <xdr:spPr>
        <a:xfrm>
          <a:off x="18605500" y="7039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0000000-0008-0000-0F00-000048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00000000-0008-0000-0F00-000049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0000000-0008-0000-0F00-00004A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0000000-0008-0000-0F00-00004B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F00-00004C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54960</xdr:rowOff>
    </xdr:from>
    <xdr:to>
      <xdr:col>116</xdr:col>
      <xdr:colOff>114300</xdr:colOff>
      <xdr:row>41</xdr:row>
      <xdr:rowOff>156560</xdr:rowOff>
    </xdr:to>
    <xdr:sp macro="" textlink="">
      <xdr:nvSpPr>
        <xdr:cNvPr id="589" name="楕円 588">
          <a:extLst>
            <a:ext uri="{FF2B5EF4-FFF2-40B4-BE49-F238E27FC236}">
              <a16:creationId xmlns:a16="http://schemas.microsoft.com/office/drawing/2014/main" id="{00000000-0008-0000-0F00-00004D020000}"/>
            </a:ext>
          </a:extLst>
        </xdr:cNvPr>
        <xdr:cNvSpPr/>
      </xdr:nvSpPr>
      <xdr:spPr>
        <a:xfrm>
          <a:off x="22110700" y="708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141337</xdr:rowOff>
    </xdr:from>
    <xdr:ext cx="534377" cy="259045"/>
    <xdr:sp macro="" textlink="">
      <xdr:nvSpPr>
        <xdr:cNvPr id="590" name="【一般廃棄物処理施設】&#10;一人当たり有形固定資産（償却資産）額該当値テキスト">
          <a:extLst>
            <a:ext uri="{FF2B5EF4-FFF2-40B4-BE49-F238E27FC236}">
              <a16:creationId xmlns:a16="http://schemas.microsoft.com/office/drawing/2014/main" id="{00000000-0008-0000-0F00-00004E020000}"/>
            </a:ext>
          </a:extLst>
        </xdr:cNvPr>
        <xdr:cNvSpPr txBox="1"/>
      </xdr:nvSpPr>
      <xdr:spPr>
        <a:xfrm>
          <a:off x="22199600" y="6999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56504</xdr:rowOff>
    </xdr:from>
    <xdr:to>
      <xdr:col>112</xdr:col>
      <xdr:colOff>38100</xdr:colOff>
      <xdr:row>41</xdr:row>
      <xdr:rowOff>158104</xdr:rowOff>
    </xdr:to>
    <xdr:sp macro="" textlink="">
      <xdr:nvSpPr>
        <xdr:cNvPr id="591" name="楕円 590">
          <a:extLst>
            <a:ext uri="{FF2B5EF4-FFF2-40B4-BE49-F238E27FC236}">
              <a16:creationId xmlns:a16="http://schemas.microsoft.com/office/drawing/2014/main" id="{00000000-0008-0000-0F00-00004F020000}"/>
            </a:ext>
          </a:extLst>
        </xdr:cNvPr>
        <xdr:cNvSpPr/>
      </xdr:nvSpPr>
      <xdr:spPr>
        <a:xfrm>
          <a:off x="21272500" y="7085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105760</xdr:rowOff>
    </xdr:from>
    <xdr:to>
      <xdr:col>116</xdr:col>
      <xdr:colOff>63500</xdr:colOff>
      <xdr:row>41</xdr:row>
      <xdr:rowOff>107304</xdr:rowOff>
    </xdr:to>
    <xdr:cxnSp macro="">
      <xdr:nvCxnSpPr>
        <xdr:cNvPr id="592" name="直線コネクタ 591">
          <a:extLst>
            <a:ext uri="{FF2B5EF4-FFF2-40B4-BE49-F238E27FC236}">
              <a16:creationId xmlns:a16="http://schemas.microsoft.com/office/drawing/2014/main" id="{00000000-0008-0000-0F00-000050020000}"/>
            </a:ext>
          </a:extLst>
        </xdr:cNvPr>
        <xdr:cNvCxnSpPr/>
      </xdr:nvCxnSpPr>
      <xdr:spPr>
        <a:xfrm flipV="1">
          <a:off x="21323300" y="7135210"/>
          <a:ext cx="838200" cy="1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57929</xdr:rowOff>
    </xdr:from>
    <xdr:to>
      <xdr:col>107</xdr:col>
      <xdr:colOff>101600</xdr:colOff>
      <xdr:row>41</xdr:row>
      <xdr:rowOff>159529</xdr:rowOff>
    </xdr:to>
    <xdr:sp macro="" textlink="">
      <xdr:nvSpPr>
        <xdr:cNvPr id="593" name="楕円 592">
          <a:extLst>
            <a:ext uri="{FF2B5EF4-FFF2-40B4-BE49-F238E27FC236}">
              <a16:creationId xmlns:a16="http://schemas.microsoft.com/office/drawing/2014/main" id="{00000000-0008-0000-0F00-000051020000}"/>
            </a:ext>
          </a:extLst>
        </xdr:cNvPr>
        <xdr:cNvSpPr/>
      </xdr:nvSpPr>
      <xdr:spPr>
        <a:xfrm>
          <a:off x="20383500" y="7087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107304</xdr:rowOff>
    </xdr:from>
    <xdr:to>
      <xdr:col>111</xdr:col>
      <xdr:colOff>177800</xdr:colOff>
      <xdr:row>41</xdr:row>
      <xdr:rowOff>108729</xdr:rowOff>
    </xdr:to>
    <xdr:cxnSp macro="">
      <xdr:nvCxnSpPr>
        <xdr:cNvPr id="594" name="直線コネクタ 593">
          <a:extLst>
            <a:ext uri="{FF2B5EF4-FFF2-40B4-BE49-F238E27FC236}">
              <a16:creationId xmlns:a16="http://schemas.microsoft.com/office/drawing/2014/main" id="{00000000-0008-0000-0F00-000052020000}"/>
            </a:ext>
          </a:extLst>
        </xdr:cNvPr>
        <xdr:cNvCxnSpPr/>
      </xdr:nvCxnSpPr>
      <xdr:spPr>
        <a:xfrm flipV="1">
          <a:off x="20434300" y="7136754"/>
          <a:ext cx="889000" cy="1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56356</xdr:rowOff>
    </xdr:from>
    <xdr:to>
      <xdr:col>102</xdr:col>
      <xdr:colOff>165100</xdr:colOff>
      <xdr:row>41</xdr:row>
      <xdr:rowOff>157956</xdr:rowOff>
    </xdr:to>
    <xdr:sp macro="" textlink="">
      <xdr:nvSpPr>
        <xdr:cNvPr id="595" name="楕円 594">
          <a:extLst>
            <a:ext uri="{FF2B5EF4-FFF2-40B4-BE49-F238E27FC236}">
              <a16:creationId xmlns:a16="http://schemas.microsoft.com/office/drawing/2014/main" id="{00000000-0008-0000-0F00-000053020000}"/>
            </a:ext>
          </a:extLst>
        </xdr:cNvPr>
        <xdr:cNvSpPr/>
      </xdr:nvSpPr>
      <xdr:spPr>
        <a:xfrm>
          <a:off x="19494500" y="7085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107156</xdr:rowOff>
    </xdr:from>
    <xdr:to>
      <xdr:col>107</xdr:col>
      <xdr:colOff>50800</xdr:colOff>
      <xdr:row>41</xdr:row>
      <xdr:rowOff>108729</xdr:rowOff>
    </xdr:to>
    <xdr:cxnSp macro="">
      <xdr:nvCxnSpPr>
        <xdr:cNvPr id="596" name="直線コネクタ 595">
          <a:extLst>
            <a:ext uri="{FF2B5EF4-FFF2-40B4-BE49-F238E27FC236}">
              <a16:creationId xmlns:a16="http://schemas.microsoft.com/office/drawing/2014/main" id="{00000000-0008-0000-0F00-000054020000}"/>
            </a:ext>
          </a:extLst>
        </xdr:cNvPr>
        <xdr:cNvCxnSpPr/>
      </xdr:nvCxnSpPr>
      <xdr:spPr>
        <a:xfrm>
          <a:off x="19545300" y="7136606"/>
          <a:ext cx="889000" cy="1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42057</xdr:rowOff>
    </xdr:from>
    <xdr:to>
      <xdr:col>98</xdr:col>
      <xdr:colOff>38100</xdr:colOff>
      <xdr:row>41</xdr:row>
      <xdr:rowOff>143657</xdr:rowOff>
    </xdr:to>
    <xdr:sp macro="" textlink="">
      <xdr:nvSpPr>
        <xdr:cNvPr id="597" name="楕円 596">
          <a:extLst>
            <a:ext uri="{FF2B5EF4-FFF2-40B4-BE49-F238E27FC236}">
              <a16:creationId xmlns:a16="http://schemas.microsoft.com/office/drawing/2014/main" id="{00000000-0008-0000-0F00-000055020000}"/>
            </a:ext>
          </a:extLst>
        </xdr:cNvPr>
        <xdr:cNvSpPr/>
      </xdr:nvSpPr>
      <xdr:spPr>
        <a:xfrm>
          <a:off x="18605500" y="7071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92857</xdr:rowOff>
    </xdr:from>
    <xdr:to>
      <xdr:col>102</xdr:col>
      <xdr:colOff>114300</xdr:colOff>
      <xdr:row>41</xdr:row>
      <xdr:rowOff>107156</xdr:rowOff>
    </xdr:to>
    <xdr:cxnSp macro="">
      <xdr:nvCxnSpPr>
        <xdr:cNvPr id="598" name="直線コネクタ 597">
          <a:extLst>
            <a:ext uri="{FF2B5EF4-FFF2-40B4-BE49-F238E27FC236}">
              <a16:creationId xmlns:a16="http://schemas.microsoft.com/office/drawing/2014/main" id="{00000000-0008-0000-0F00-000056020000}"/>
            </a:ext>
          </a:extLst>
        </xdr:cNvPr>
        <xdr:cNvCxnSpPr/>
      </xdr:nvCxnSpPr>
      <xdr:spPr>
        <a:xfrm>
          <a:off x="18656300" y="7122307"/>
          <a:ext cx="889000" cy="14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68979</xdr:rowOff>
    </xdr:from>
    <xdr:ext cx="599010" cy="259045"/>
    <xdr:sp macro="" textlink="">
      <xdr:nvSpPr>
        <xdr:cNvPr id="599" name="n_1aveValue【一般廃棄物処理施設】&#10;一人当たり有形固定資産（償却資産）額">
          <a:extLst>
            <a:ext uri="{FF2B5EF4-FFF2-40B4-BE49-F238E27FC236}">
              <a16:creationId xmlns:a16="http://schemas.microsoft.com/office/drawing/2014/main" id="{00000000-0008-0000-0F00-000057020000}"/>
            </a:ext>
          </a:extLst>
        </xdr:cNvPr>
        <xdr:cNvSpPr txBox="1"/>
      </xdr:nvSpPr>
      <xdr:spPr>
        <a:xfrm>
          <a:off x="21011095" y="6755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83072</xdr:rowOff>
    </xdr:from>
    <xdr:ext cx="599010" cy="259045"/>
    <xdr:sp macro="" textlink="">
      <xdr:nvSpPr>
        <xdr:cNvPr id="600" name="n_2aveValue【一般廃棄物処理施設】&#10;一人当たり有形固定資産（償却資産）額">
          <a:extLst>
            <a:ext uri="{FF2B5EF4-FFF2-40B4-BE49-F238E27FC236}">
              <a16:creationId xmlns:a16="http://schemas.microsoft.com/office/drawing/2014/main" id="{00000000-0008-0000-0F00-000058020000}"/>
            </a:ext>
          </a:extLst>
        </xdr:cNvPr>
        <xdr:cNvSpPr txBox="1"/>
      </xdr:nvSpPr>
      <xdr:spPr>
        <a:xfrm>
          <a:off x="20134795" y="6769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129029</xdr:rowOff>
    </xdr:from>
    <xdr:ext cx="599010" cy="259045"/>
    <xdr:sp macro="" textlink="">
      <xdr:nvSpPr>
        <xdr:cNvPr id="601" name="n_3aveValue【一般廃棄物処理施設】&#10;一人当たり有形固定資産（償却資産）額">
          <a:extLst>
            <a:ext uri="{FF2B5EF4-FFF2-40B4-BE49-F238E27FC236}">
              <a16:creationId xmlns:a16="http://schemas.microsoft.com/office/drawing/2014/main" id="{00000000-0008-0000-0F00-000059020000}"/>
            </a:ext>
          </a:extLst>
        </xdr:cNvPr>
        <xdr:cNvSpPr txBox="1"/>
      </xdr:nvSpPr>
      <xdr:spPr>
        <a:xfrm>
          <a:off x="19245795" y="6815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128550</xdr:rowOff>
    </xdr:from>
    <xdr:ext cx="599010" cy="259045"/>
    <xdr:sp macro="" textlink="">
      <xdr:nvSpPr>
        <xdr:cNvPr id="602" name="n_4aveValue【一般廃棄物処理施設】&#10;一人当たり有形固定資産（償却資産）額">
          <a:extLst>
            <a:ext uri="{FF2B5EF4-FFF2-40B4-BE49-F238E27FC236}">
              <a16:creationId xmlns:a16="http://schemas.microsoft.com/office/drawing/2014/main" id="{00000000-0008-0000-0F00-00005A020000}"/>
            </a:ext>
          </a:extLst>
        </xdr:cNvPr>
        <xdr:cNvSpPr txBox="1"/>
      </xdr:nvSpPr>
      <xdr:spPr>
        <a:xfrm>
          <a:off x="18356795" y="6815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149231</xdr:rowOff>
    </xdr:from>
    <xdr:ext cx="534377" cy="259045"/>
    <xdr:sp macro="" textlink="">
      <xdr:nvSpPr>
        <xdr:cNvPr id="603" name="n_1mainValue【一般廃棄物処理施設】&#10;一人当たり有形固定資産（償却資産）額">
          <a:extLst>
            <a:ext uri="{FF2B5EF4-FFF2-40B4-BE49-F238E27FC236}">
              <a16:creationId xmlns:a16="http://schemas.microsoft.com/office/drawing/2014/main" id="{00000000-0008-0000-0F00-00005B020000}"/>
            </a:ext>
          </a:extLst>
        </xdr:cNvPr>
        <xdr:cNvSpPr txBox="1"/>
      </xdr:nvSpPr>
      <xdr:spPr>
        <a:xfrm>
          <a:off x="21043411" y="717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150656</xdr:rowOff>
    </xdr:from>
    <xdr:ext cx="534377" cy="259045"/>
    <xdr:sp macro="" textlink="">
      <xdr:nvSpPr>
        <xdr:cNvPr id="604" name="n_2mainValue【一般廃棄物処理施設】&#10;一人当たり有形固定資産（償却資産）額">
          <a:extLst>
            <a:ext uri="{FF2B5EF4-FFF2-40B4-BE49-F238E27FC236}">
              <a16:creationId xmlns:a16="http://schemas.microsoft.com/office/drawing/2014/main" id="{00000000-0008-0000-0F00-00005C020000}"/>
            </a:ext>
          </a:extLst>
        </xdr:cNvPr>
        <xdr:cNvSpPr txBox="1"/>
      </xdr:nvSpPr>
      <xdr:spPr>
        <a:xfrm>
          <a:off x="20167111" y="7180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149083</xdr:rowOff>
    </xdr:from>
    <xdr:ext cx="534377" cy="259045"/>
    <xdr:sp macro="" textlink="">
      <xdr:nvSpPr>
        <xdr:cNvPr id="605" name="n_3mainValue【一般廃棄物処理施設】&#10;一人当たり有形固定資産（償却資産）額">
          <a:extLst>
            <a:ext uri="{FF2B5EF4-FFF2-40B4-BE49-F238E27FC236}">
              <a16:creationId xmlns:a16="http://schemas.microsoft.com/office/drawing/2014/main" id="{00000000-0008-0000-0F00-00005D020000}"/>
            </a:ext>
          </a:extLst>
        </xdr:cNvPr>
        <xdr:cNvSpPr txBox="1"/>
      </xdr:nvSpPr>
      <xdr:spPr>
        <a:xfrm>
          <a:off x="19278111" y="7178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134784</xdr:rowOff>
    </xdr:from>
    <xdr:ext cx="534377" cy="259045"/>
    <xdr:sp macro="" textlink="">
      <xdr:nvSpPr>
        <xdr:cNvPr id="606" name="n_4mainValue【一般廃棄物処理施設】&#10;一人当たり有形固定資産（償却資産）額">
          <a:extLst>
            <a:ext uri="{FF2B5EF4-FFF2-40B4-BE49-F238E27FC236}">
              <a16:creationId xmlns:a16="http://schemas.microsoft.com/office/drawing/2014/main" id="{00000000-0008-0000-0F00-00005E020000}"/>
            </a:ext>
          </a:extLst>
        </xdr:cNvPr>
        <xdr:cNvSpPr txBox="1"/>
      </xdr:nvSpPr>
      <xdr:spPr>
        <a:xfrm>
          <a:off x="18389111" y="7164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id="{00000000-0008-0000-0F00-00005F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id="{00000000-0008-0000-0F00-000060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id="{00000000-0008-0000-0F00-000061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id="{00000000-0008-0000-0F00-000062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id="{00000000-0008-0000-0F00-000063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id="{00000000-0008-0000-0F00-000064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id="{00000000-0008-0000-0F00-000065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id="{00000000-0008-0000-0F00-000066020000}"/>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15" name="正方形/長方形 614">
          <a:extLst>
            <a:ext uri="{FF2B5EF4-FFF2-40B4-BE49-F238E27FC236}">
              <a16:creationId xmlns:a16="http://schemas.microsoft.com/office/drawing/2014/main" id="{00000000-0008-0000-0F00-000067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6" name="正方形/長方形 615">
          <a:extLst>
            <a:ext uri="{FF2B5EF4-FFF2-40B4-BE49-F238E27FC236}">
              <a16:creationId xmlns:a16="http://schemas.microsoft.com/office/drawing/2014/main" id="{00000000-0008-0000-0F00-000068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7" name="正方形/長方形 616">
          <a:extLst>
            <a:ext uri="{FF2B5EF4-FFF2-40B4-BE49-F238E27FC236}">
              <a16:creationId xmlns:a16="http://schemas.microsoft.com/office/drawing/2014/main" id="{00000000-0008-0000-0F00-000069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8" name="正方形/長方形 617">
          <a:extLst>
            <a:ext uri="{FF2B5EF4-FFF2-40B4-BE49-F238E27FC236}">
              <a16:creationId xmlns:a16="http://schemas.microsoft.com/office/drawing/2014/main" id="{00000000-0008-0000-0F00-00006A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9" name="正方形/長方形 618">
          <a:extLst>
            <a:ext uri="{FF2B5EF4-FFF2-40B4-BE49-F238E27FC236}">
              <a16:creationId xmlns:a16="http://schemas.microsoft.com/office/drawing/2014/main" id="{00000000-0008-0000-0F00-00006B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20" name="正方形/長方形 619">
          <a:extLst>
            <a:ext uri="{FF2B5EF4-FFF2-40B4-BE49-F238E27FC236}">
              <a16:creationId xmlns:a16="http://schemas.microsoft.com/office/drawing/2014/main" id="{00000000-0008-0000-0F00-00006C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1" name="正方形/長方形 620">
          <a:extLst>
            <a:ext uri="{FF2B5EF4-FFF2-40B4-BE49-F238E27FC236}">
              <a16:creationId xmlns:a16="http://schemas.microsoft.com/office/drawing/2014/main" id="{00000000-0008-0000-0F00-00006D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2" name="正方形/長方形 621">
          <a:extLst>
            <a:ext uri="{FF2B5EF4-FFF2-40B4-BE49-F238E27FC236}">
              <a16:creationId xmlns:a16="http://schemas.microsoft.com/office/drawing/2014/main" id="{00000000-0008-0000-0F00-00006E020000}"/>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a:extLst>
            <a:ext uri="{FF2B5EF4-FFF2-40B4-BE49-F238E27FC236}">
              <a16:creationId xmlns:a16="http://schemas.microsoft.com/office/drawing/2014/main" id="{00000000-0008-0000-0F00-00006F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a:extLst>
            <a:ext uri="{FF2B5EF4-FFF2-40B4-BE49-F238E27FC236}">
              <a16:creationId xmlns:a16="http://schemas.microsoft.com/office/drawing/2014/main" id="{00000000-0008-0000-0F00-000070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a:extLst>
            <a:ext uri="{FF2B5EF4-FFF2-40B4-BE49-F238E27FC236}">
              <a16:creationId xmlns:a16="http://schemas.microsoft.com/office/drawing/2014/main" id="{00000000-0008-0000-0F00-000071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a:extLst>
            <a:ext uri="{FF2B5EF4-FFF2-40B4-BE49-F238E27FC236}">
              <a16:creationId xmlns:a16="http://schemas.microsoft.com/office/drawing/2014/main" id="{00000000-0008-0000-0F00-000072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a:extLst>
            <a:ext uri="{FF2B5EF4-FFF2-40B4-BE49-F238E27FC236}">
              <a16:creationId xmlns:a16="http://schemas.microsoft.com/office/drawing/2014/main" id="{00000000-0008-0000-0F00-000073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a:extLst>
            <a:ext uri="{FF2B5EF4-FFF2-40B4-BE49-F238E27FC236}">
              <a16:creationId xmlns:a16="http://schemas.microsoft.com/office/drawing/2014/main" id="{00000000-0008-0000-0F00-000074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a:extLst>
            <a:ext uri="{FF2B5EF4-FFF2-40B4-BE49-F238E27FC236}">
              <a16:creationId xmlns:a16="http://schemas.microsoft.com/office/drawing/2014/main" id="{00000000-0008-0000-0F00-000075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a:extLst>
            <a:ext uri="{FF2B5EF4-FFF2-40B4-BE49-F238E27FC236}">
              <a16:creationId xmlns:a16="http://schemas.microsoft.com/office/drawing/2014/main" id="{00000000-0008-0000-0F00-000076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1" name="テキスト ボックス 630">
          <a:extLst>
            <a:ext uri="{FF2B5EF4-FFF2-40B4-BE49-F238E27FC236}">
              <a16:creationId xmlns:a16="http://schemas.microsoft.com/office/drawing/2014/main" id="{00000000-0008-0000-0F00-000077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2" name="直線コネクタ 631">
          <a:extLst>
            <a:ext uri="{FF2B5EF4-FFF2-40B4-BE49-F238E27FC236}">
              <a16:creationId xmlns:a16="http://schemas.microsoft.com/office/drawing/2014/main" id="{00000000-0008-0000-0F00-000078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3" name="テキスト ボックス 632">
          <a:extLst>
            <a:ext uri="{FF2B5EF4-FFF2-40B4-BE49-F238E27FC236}">
              <a16:creationId xmlns:a16="http://schemas.microsoft.com/office/drawing/2014/main" id="{00000000-0008-0000-0F00-000079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4" name="直線コネクタ 633">
          <a:extLst>
            <a:ext uri="{FF2B5EF4-FFF2-40B4-BE49-F238E27FC236}">
              <a16:creationId xmlns:a16="http://schemas.microsoft.com/office/drawing/2014/main" id="{00000000-0008-0000-0F00-00007A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5" name="テキスト ボックス 634">
          <a:extLst>
            <a:ext uri="{FF2B5EF4-FFF2-40B4-BE49-F238E27FC236}">
              <a16:creationId xmlns:a16="http://schemas.microsoft.com/office/drawing/2014/main" id="{00000000-0008-0000-0F00-00007B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6" name="直線コネクタ 635">
          <a:extLst>
            <a:ext uri="{FF2B5EF4-FFF2-40B4-BE49-F238E27FC236}">
              <a16:creationId xmlns:a16="http://schemas.microsoft.com/office/drawing/2014/main" id="{00000000-0008-0000-0F00-00007C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7" name="テキスト ボックス 636">
          <a:extLst>
            <a:ext uri="{FF2B5EF4-FFF2-40B4-BE49-F238E27FC236}">
              <a16:creationId xmlns:a16="http://schemas.microsoft.com/office/drawing/2014/main" id="{00000000-0008-0000-0F00-00007D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8" name="直線コネクタ 637">
          <a:extLst>
            <a:ext uri="{FF2B5EF4-FFF2-40B4-BE49-F238E27FC236}">
              <a16:creationId xmlns:a16="http://schemas.microsoft.com/office/drawing/2014/main" id="{00000000-0008-0000-0F00-00007E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9" name="テキスト ボックス 638">
          <a:extLst>
            <a:ext uri="{FF2B5EF4-FFF2-40B4-BE49-F238E27FC236}">
              <a16:creationId xmlns:a16="http://schemas.microsoft.com/office/drawing/2014/main" id="{00000000-0008-0000-0F00-00007F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0" name="直線コネクタ 639">
          <a:extLst>
            <a:ext uri="{FF2B5EF4-FFF2-40B4-BE49-F238E27FC236}">
              <a16:creationId xmlns:a16="http://schemas.microsoft.com/office/drawing/2014/main" id="{00000000-0008-0000-0F00-000080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1" name="テキスト ボックス 640">
          <a:extLst>
            <a:ext uri="{FF2B5EF4-FFF2-40B4-BE49-F238E27FC236}">
              <a16:creationId xmlns:a16="http://schemas.microsoft.com/office/drawing/2014/main" id="{00000000-0008-0000-0F00-000081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2" name="直線コネクタ 641">
          <a:extLst>
            <a:ext uri="{FF2B5EF4-FFF2-40B4-BE49-F238E27FC236}">
              <a16:creationId xmlns:a16="http://schemas.microsoft.com/office/drawing/2014/main" id="{00000000-0008-0000-0F00-000082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3" name="テキスト ボックス 642">
          <a:extLst>
            <a:ext uri="{FF2B5EF4-FFF2-40B4-BE49-F238E27FC236}">
              <a16:creationId xmlns:a16="http://schemas.microsoft.com/office/drawing/2014/main" id="{00000000-0008-0000-0F00-000083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4" name="直線コネクタ 643">
          <a:extLst>
            <a:ext uri="{FF2B5EF4-FFF2-40B4-BE49-F238E27FC236}">
              <a16:creationId xmlns:a16="http://schemas.microsoft.com/office/drawing/2014/main" id="{00000000-0008-0000-0F00-000084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5" name="テキスト ボックス 644">
          <a:extLst>
            <a:ext uri="{FF2B5EF4-FFF2-40B4-BE49-F238E27FC236}">
              <a16:creationId xmlns:a16="http://schemas.microsoft.com/office/drawing/2014/main" id="{00000000-0008-0000-0F00-000085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6" name="直線コネクタ 645">
          <a:extLst>
            <a:ext uri="{FF2B5EF4-FFF2-40B4-BE49-F238E27FC236}">
              <a16:creationId xmlns:a16="http://schemas.microsoft.com/office/drawing/2014/main" id="{00000000-0008-0000-0F00-000086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7" name="【消防施設】&#10;有形固定資産減価償却率グラフ枠">
          <a:extLst>
            <a:ext uri="{FF2B5EF4-FFF2-40B4-BE49-F238E27FC236}">
              <a16:creationId xmlns:a16="http://schemas.microsoft.com/office/drawing/2014/main" id="{00000000-0008-0000-0F00-000087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123008</xdr:rowOff>
    </xdr:from>
    <xdr:to>
      <xdr:col>85</xdr:col>
      <xdr:colOff>126364</xdr:colOff>
      <xdr:row>86</xdr:row>
      <xdr:rowOff>168729</xdr:rowOff>
    </xdr:to>
    <xdr:cxnSp macro="">
      <xdr:nvCxnSpPr>
        <xdr:cNvPr id="648" name="直線コネクタ 647">
          <a:extLst>
            <a:ext uri="{FF2B5EF4-FFF2-40B4-BE49-F238E27FC236}">
              <a16:creationId xmlns:a16="http://schemas.microsoft.com/office/drawing/2014/main" id="{00000000-0008-0000-0F00-000088020000}"/>
            </a:ext>
          </a:extLst>
        </xdr:cNvPr>
        <xdr:cNvCxnSpPr/>
      </xdr:nvCxnSpPr>
      <xdr:spPr>
        <a:xfrm flipV="1">
          <a:off x="16318864" y="13324658"/>
          <a:ext cx="0" cy="1588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9" name="【消防施設】&#10;有形固定資産減価償却率最小値テキスト">
          <a:extLst>
            <a:ext uri="{FF2B5EF4-FFF2-40B4-BE49-F238E27FC236}">
              <a16:creationId xmlns:a16="http://schemas.microsoft.com/office/drawing/2014/main" id="{00000000-0008-0000-0F00-000089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0" name="直線コネクタ 649">
          <a:extLst>
            <a:ext uri="{FF2B5EF4-FFF2-40B4-BE49-F238E27FC236}">
              <a16:creationId xmlns:a16="http://schemas.microsoft.com/office/drawing/2014/main" id="{00000000-0008-0000-0F00-00008A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69685</xdr:rowOff>
    </xdr:from>
    <xdr:ext cx="340478" cy="259045"/>
    <xdr:sp macro="" textlink="">
      <xdr:nvSpPr>
        <xdr:cNvPr id="651" name="【消防施設】&#10;有形固定資産減価償却率最大値テキスト">
          <a:extLst>
            <a:ext uri="{FF2B5EF4-FFF2-40B4-BE49-F238E27FC236}">
              <a16:creationId xmlns:a16="http://schemas.microsoft.com/office/drawing/2014/main" id="{00000000-0008-0000-0F00-00008B020000}"/>
            </a:ext>
          </a:extLst>
        </xdr:cNvPr>
        <xdr:cNvSpPr txBox="1"/>
      </xdr:nvSpPr>
      <xdr:spPr>
        <a:xfrm>
          <a:off x="16357600" y="130998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123008</xdr:rowOff>
    </xdr:from>
    <xdr:to>
      <xdr:col>86</xdr:col>
      <xdr:colOff>25400</xdr:colOff>
      <xdr:row>77</xdr:row>
      <xdr:rowOff>123008</xdr:rowOff>
    </xdr:to>
    <xdr:cxnSp macro="">
      <xdr:nvCxnSpPr>
        <xdr:cNvPr id="652" name="直線コネクタ 651">
          <a:extLst>
            <a:ext uri="{FF2B5EF4-FFF2-40B4-BE49-F238E27FC236}">
              <a16:creationId xmlns:a16="http://schemas.microsoft.com/office/drawing/2014/main" id="{00000000-0008-0000-0F00-00008C020000}"/>
            </a:ext>
          </a:extLst>
        </xdr:cNvPr>
        <xdr:cNvCxnSpPr/>
      </xdr:nvCxnSpPr>
      <xdr:spPr>
        <a:xfrm>
          <a:off x="16230600" y="1332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104520</xdr:rowOff>
    </xdr:from>
    <xdr:ext cx="405111" cy="259045"/>
    <xdr:sp macro="" textlink="">
      <xdr:nvSpPr>
        <xdr:cNvPr id="653" name="【消防施設】&#10;有形固定資産減価償却率平均値テキスト">
          <a:extLst>
            <a:ext uri="{FF2B5EF4-FFF2-40B4-BE49-F238E27FC236}">
              <a16:creationId xmlns:a16="http://schemas.microsoft.com/office/drawing/2014/main" id="{00000000-0008-0000-0F00-00008D020000}"/>
            </a:ext>
          </a:extLst>
        </xdr:cNvPr>
        <xdr:cNvSpPr txBox="1"/>
      </xdr:nvSpPr>
      <xdr:spPr>
        <a:xfrm>
          <a:off x="16357600" y="14163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126093</xdr:rowOff>
    </xdr:from>
    <xdr:to>
      <xdr:col>85</xdr:col>
      <xdr:colOff>177800</xdr:colOff>
      <xdr:row>83</xdr:row>
      <xdr:rowOff>56243</xdr:rowOff>
    </xdr:to>
    <xdr:sp macro="" textlink="">
      <xdr:nvSpPr>
        <xdr:cNvPr id="654" name="フローチャート: 判断 653">
          <a:extLst>
            <a:ext uri="{FF2B5EF4-FFF2-40B4-BE49-F238E27FC236}">
              <a16:creationId xmlns:a16="http://schemas.microsoft.com/office/drawing/2014/main" id="{00000000-0008-0000-0F00-00008E020000}"/>
            </a:ext>
          </a:extLst>
        </xdr:cNvPr>
        <xdr:cNvSpPr/>
      </xdr:nvSpPr>
      <xdr:spPr>
        <a:xfrm>
          <a:off x="16268700" y="1418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98334</xdr:rowOff>
    </xdr:from>
    <xdr:to>
      <xdr:col>81</xdr:col>
      <xdr:colOff>101600</xdr:colOff>
      <xdr:row>83</xdr:row>
      <xdr:rowOff>28484</xdr:rowOff>
    </xdr:to>
    <xdr:sp macro="" textlink="">
      <xdr:nvSpPr>
        <xdr:cNvPr id="655" name="フローチャート: 判断 654">
          <a:extLst>
            <a:ext uri="{FF2B5EF4-FFF2-40B4-BE49-F238E27FC236}">
              <a16:creationId xmlns:a16="http://schemas.microsoft.com/office/drawing/2014/main" id="{00000000-0008-0000-0F00-00008F020000}"/>
            </a:ext>
          </a:extLst>
        </xdr:cNvPr>
        <xdr:cNvSpPr/>
      </xdr:nvSpPr>
      <xdr:spPr>
        <a:xfrm>
          <a:off x="154305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82006</xdr:rowOff>
    </xdr:from>
    <xdr:to>
      <xdr:col>76</xdr:col>
      <xdr:colOff>165100</xdr:colOff>
      <xdr:row>83</xdr:row>
      <xdr:rowOff>12156</xdr:rowOff>
    </xdr:to>
    <xdr:sp macro="" textlink="">
      <xdr:nvSpPr>
        <xdr:cNvPr id="656" name="フローチャート: 判断 655">
          <a:extLst>
            <a:ext uri="{FF2B5EF4-FFF2-40B4-BE49-F238E27FC236}">
              <a16:creationId xmlns:a16="http://schemas.microsoft.com/office/drawing/2014/main" id="{00000000-0008-0000-0F00-000090020000}"/>
            </a:ext>
          </a:extLst>
        </xdr:cNvPr>
        <xdr:cNvSpPr/>
      </xdr:nvSpPr>
      <xdr:spPr>
        <a:xfrm>
          <a:off x="14541500"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135889</xdr:rowOff>
    </xdr:from>
    <xdr:to>
      <xdr:col>72</xdr:col>
      <xdr:colOff>38100</xdr:colOff>
      <xdr:row>83</xdr:row>
      <xdr:rowOff>66039</xdr:rowOff>
    </xdr:to>
    <xdr:sp macro="" textlink="">
      <xdr:nvSpPr>
        <xdr:cNvPr id="657" name="フローチャート: 判断 656">
          <a:extLst>
            <a:ext uri="{FF2B5EF4-FFF2-40B4-BE49-F238E27FC236}">
              <a16:creationId xmlns:a16="http://schemas.microsoft.com/office/drawing/2014/main" id="{00000000-0008-0000-0F00-000091020000}"/>
            </a:ext>
          </a:extLst>
        </xdr:cNvPr>
        <xdr:cNvSpPr/>
      </xdr:nvSpPr>
      <xdr:spPr>
        <a:xfrm>
          <a:off x="13652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24856</xdr:rowOff>
    </xdr:from>
    <xdr:to>
      <xdr:col>67</xdr:col>
      <xdr:colOff>101600</xdr:colOff>
      <xdr:row>83</xdr:row>
      <xdr:rowOff>126456</xdr:rowOff>
    </xdr:to>
    <xdr:sp macro="" textlink="">
      <xdr:nvSpPr>
        <xdr:cNvPr id="658" name="フローチャート: 判断 657">
          <a:extLst>
            <a:ext uri="{FF2B5EF4-FFF2-40B4-BE49-F238E27FC236}">
              <a16:creationId xmlns:a16="http://schemas.microsoft.com/office/drawing/2014/main" id="{00000000-0008-0000-0F00-000092020000}"/>
            </a:ext>
          </a:extLst>
        </xdr:cNvPr>
        <xdr:cNvSpPr/>
      </xdr:nvSpPr>
      <xdr:spPr>
        <a:xfrm>
          <a:off x="12763500" y="142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00000000-0008-0000-0F00-000093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00000000-0008-0000-0F00-000094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00000000-0008-0000-0F00-000095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00000000-0008-0000-0F00-000096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0000000-0008-0000-0F00-000097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160382</xdr:rowOff>
    </xdr:from>
    <xdr:to>
      <xdr:col>85</xdr:col>
      <xdr:colOff>177800</xdr:colOff>
      <xdr:row>81</xdr:row>
      <xdr:rowOff>90532</xdr:rowOff>
    </xdr:to>
    <xdr:sp macro="" textlink="">
      <xdr:nvSpPr>
        <xdr:cNvPr id="664" name="楕円 663">
          <a:extLst>
            <a:ext uri="{FF2B5EF4-FFF2-40B4-BE49-F238E27FC236}">
              <a16:creationId xmlns:a16="http://schemas.microsoft.com/office/drawing/2014/main" id="{00000000-0008-0000-0F00-000098020000}"/>
            </a:ext>
          </a:extLst>
        </xdr:cNvPr>
        <xdr:cNvSpPr/>
      </xdr:nvSpPr>
      <xdr:spPr>
        <a:xfrm>
          <a:off x="16268700" y="1387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11809</xdr:rowOff>
    </xdr:from>
    <xdr:ext cx="405111" cy="259045"/>
    <xdr:sp macro="" textlink="">
      <xdr:nvSpPr>
        <xdr:cNvPr id="665" name="【消防施設】&#10;有形固定資産減価償却率該当値テキスト">
          <a:extLst>
            <a:ext uri="{FF2B5EF4-FFF2-40B4-BE49-F238E27FC236}">
              <a16:creationId xmlns:a16="http://schemas.microsoft.com/office/drawing/2014/main" id="{00000000-0008-0000-0F00-000099020000}"/>
            </a:ext>
          </a:extLst>
        </xdr:cNvPr>
        <xdr:cNvSpPr txBox="1"/>
      </xdr:nvSpPr>
      <xdr:spPr>
        <a:xfrm>
          <a:off x="16357600" y="13727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70576</xdr:rowOff>
    </xdr:from>
    <xdr:to>
      <xdr:col>81</xdr:col>
      <xdr:colOff>101600</xdr:colOff>
      <xdr:row>81</xdr:row>
      <xdr:rowOff>726</xdr:rowOff>
    </xdr:to>
    <xdr:sp macro="" textlink="">
      <xdr:nvSpPr>
        <xdr:cNvPr id="666" name="楕円 665">
          <a:extLst>
            <a:ext uri="{FF2B5EF4-FFF2-40B4-BE49-F238E27FC236}">
              <a16:creationId xmlns:a16="http://schemas.microsoft.com/office/drawing/2014/main" id="{00000000-0008-0000-0F00-00009A020000}"/>
            </a:ext>
          </a:extLst>
        </xdr:cNvPr>
        <xdr:cNvSpPr/>
      </xdr:nvSpPr>
      <xdr:spPr>
        <a:xfrm>
          <a:off x="15430500" y="1378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121376</xdr:rowOff>
    </xdr:from>
    <xdr:to>
      <xdr:col>85</xdr:col>
      <xdr:colOff>127000</xdr:colOff>
      <xdr:row>81</xdr:row>
      <xdr:rowOff>39732</xdr:rowOff>
    </xdr:to>
    <xdr:cxnSp macro="">
      <xdr:nvCxnSpPr>
        <xdr:cNvPr id="667" name="直線コネクタ 666">
          <a:extLst>
            <a:ext uri="{FF2B5EF4-FFF2-40B4-BE49-F238E27FC236}">
              <a16:creationId xmlns:a16="http://schemas.microsoft.com/office/drawing/2014/main" id="{00000000-0008-0000-0F00-00009B020000}"/>
            </a:ext>
          </a:extLst>
        </xdr:cNvPr>
        <xdr:cNvCxnSpPr/>
      </xdr:nvCxnSpPr>
      <xdr:spPr>
        <a:xfrm>
          <a:off x="15481300" y="13837376"/>
          <a:ext cx="838200" cy="89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135889</xdr:rowOff>
    </xdr:from>
    <xdr:to>
      <xdr:col>76</xdr:col>
      <xdr:colOff>165100</xdr:colOff>
      <xdr:row>80</xdr:row>
      <xdr:rowOff>66039</xdr:rowOff>
    </xdr:to>
    <xdr:sp macro="" textlink="">
      <xdr:nvSpPr>
        <xdr:cNvPr id="668" name="楕円 667">
          <a:extLst>
            <a:ext uri="{FF2B5EF4-FFF2-40B4-BE49-F238E27FC236}">
              <a16:creationId xmlns:a16="http://schemas.microsoft.com/office/drawing/2014/main" id="{00000000-0008-0000-0F00-00009C020000}"/>
            </a:ext>
          </a:extLst>
        </xdr:cNvPr>
        <xdr:cNvSpPr/>
      </xdr:nvSpPr>
      <xdr:spPr>
        <a:xfrm>
          <a:off x="14541500" y="1368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15239</xdr:rowOff>
    </xdr:from>
    <xdr:to>
      <xdr:col>81</xdr:col>
      <xdr:colOff>50800</xdr:colOff>
      <xdr:row>80</xdr:row>
      <xdr:rowOff>121376</xdr:rowOff>
    </xdr:to>
    <xdr:cxnSp macro="">
      <xdr:nvCxnSpPr>
        <xdr:cNvPr id="669" name="直線コネクタ 668">
          <a:extLst>
            <a:ext uri="{FF2B5EF4-FFF2-40B4-BE49-F238E27FC236}">
              <a16:creationId xmlns:a16="http://schemas.microsoft.com/office/drawing/2014/main" id="{00000000-0008-0000-0F00-00009D020000}"/>
            </a:ext>
          </a:extLst>
        </xdr:cNvPr>
        <xdr:cNvCxnSpPr/>
      </xdr:nvCxnSpPr>
      <xdr:spPr>
        <a:xfrm>
          <a:off x="14592300" y="13731239"/>
          <a:ext cx="889000" cy="106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106499</xdr:rowOff>
    </xdr:from>
    <xdr:to>
      <xdr:col>72</xdr:col>
      <xdr:colOff>38100</xdr:colOff>
      <xdr:row>82</xdr:row>
      <xdr:rowOff>36649</xdr:rowOff>
    </xdr:to>
    <xdr:sp macro="" textlink="">
      <xdr:nvSpPr>
        <xdr:cNvPr id="670" name="楕円 669">
          <a:extLst>
            <a:ext uri="{FF2B5EF4-FFF2-40B4-BE49-F238E27FC236}">
              <a16:creationId xmlns:a16="http://schemas.microsoft.com/office/drawing/2014/main" id="{00000000-0008-0000-0F00-00009E020000}"/>
            </a:ext>
          </a:extLst>
        </xdr:cNvPr>
        <xdr:cNvSpPr/>
      </xdr:nvSpPr>
      <xdr:spPr>
        <a:xfrm>
          <a:off x="13652500" y="1399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15239</xdr:rowOff>
    </xdr:from>
    <xdr:to>
      <xdr:col>76</xdr:col>
      <xdr:colOff>114300</xdr:colOff>
      <xdr:row>81</xdr:row>
      <xdr:rowOff>157299</xdr:rowOff>
    </xdr:to>
    <xdr:cxnSp macro="">
      <xdr:nvCxnSpPr>
        <xdr:cNvPr id="671" name="直線コネクタ 670">
          <a:extLst>
            <a:ext uri="{FF2B5EF4-FFF2-40B4-BE49-F238E27FC236}">
              <a16:creationId xmlns:a16="http://schemas.microsoft.com/office/drawing/2014/main" id="{00000000-0008-0000-0F00-00009F020000}"/>
            </a:ext>
          </a:extLst>
        </xdr:cNvPr>
        <xdr:cNvCxnSpPr/>
      </xdr:nvCxnSpPr>
      <xdr:spPr>
        <a:xfrm flipV="1">
          <a:off x="13703300" y="13731239"/>
          <a:ext cx="889000" cy="313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114663</xdr:rowOff>
    </xdr:from>
    <xdr:to>
      <xdr:col>67</xdr:col>
      <xdr:colOff>101600</xdr:colOff>
      <xdr:row>82</xdr:row>
      <xdr:rowOff>44813</xdr:rowOff>
    </xdr:to>
    <xdr:sp macro="" textlink="">
      <xdr:nvSpPr>
        <xdr:cNvPr id="672" name="楕円 671">
          <a:extLst>
            <a:ext uri="{FF2B5EF4-FFF2-40B4-BE49-F238E27FC236}">
              <a16:creationId xmlns:a16="http://schemas.microsoft.com/office/drawing/2014/main" id="{00000000-0008-0000-0F00-0000A0020000}"/>
            </a:ext>
          </a:extLst>
        </xdr:cNvPr>
        <xdr:cNvSpPr/>
      </xdr:nvSpPr>
      <xdr:spPr>
        <a:xfrm>
          <a:off x="12763500" y="1400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157299</xdr:rowOff>
    </xdr:from>
    <xdr:to>
      <xdr:col>71</xdr:col>
      <xdr:colOff>177800</xdr:colOff>
      <xdr:row>81</xdr:row>
      <xdr:rowOff>165463</xdr:rowOff>
    </xdr:to>
    <xdr:cxnSp macro="">
      <xdr:nvCxnSpPr>
        <xdr:cNvPr id="673" name="直線コネクタ 672">
          <a:extLst>
            <a:ext uri="{FF2B5EF4-FFF2-40B4-BE49-F238E27FC236}">
              <a16:creationId xmlns:a16="http://schemas.microsoft.com/office/drawing/2014/main" id="{00000000-0008-0000-0F00-0000A1020000}"/>
            </a:ext>
          </a:extLst>
        </xdr:cNvPr>
        <xdr:cNvCxnSpPr/>
      </xdr:nvCxnSpPr>
      <xdr:spPr>
        <a:xfrm flipV="1">
          <a:off x="12814300" y="14044749"/>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19611</xdr:rowOff>
    </xdr:from>
    <xdr:ext cx="405111" cy="259045"/>
    <xdr:sp macro="" textlink="">
      <xdr:nvSpPr>
        <xdr:cNvPr id="674" name="n_1aveValue【消防施設】&#10;有形固定資産減価償却率">
          <a:extLst>
            <a:ext uri="{FF2B5EF4-FFF2-40B4-BE49-F238E27FC236}">
              <a16:creationId xmlns:a16="http://schemas.microsoft.com/office/drawing/2014/main" id="{00000000-0008-0000-0F00-0000A2020000}"/>
            </a:ext>
          </a:extLst>
        </xdr:cNvPr>
        <xdr:cNvSpPr txBox="1"/>
      </xdr:nvSpPr>
      <xdr:spPr>
        <a:xfrm>
          <a:off x="15266044" y="1424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3283</xdr:rowOff>
    </xdr:from>
    <xdr:ext cx="405111" cy="259045"/>
    <xdr:sp macro="" textlink="">
      <xdr:nvSpPr>
        <xdr:cNvPr id="675" name="n_2aveValue【消防施設】&#10;有形固定資産減価償却率">
          <a:extLst>
            <a:ext uri="{FF2B5EF4-FFF2-40B4-BE49-F238E27FC236}">
              <a16:creationId xmlns:a16="http://schemas.microsoft.com/office/drawing/2014/main" id="{00000000-0008-0000-0F00-0000A3020000}"/>
            </a:ext>
          </a:extLst>
        </xdr:cNvPr>
        <xdr:cNvSpPr txBox="1"/>
      </xdr:nvSpPr>
      <xdr:spPr>
        <a:xfrm>
          <a:off x="14389744" y="1423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57166</xdr:rowOff>
    </xdr:from>
    <xdr:ext cx="405111" cy="259045"/>
    <xdr:sp macro="" textlink="">
      <xdr:nvSpPr>
        <xdr:cNvPr id="676" name="n_3aveValue【消防施設】&#10;有形固定資産減価償却率">
          <a:extLst>
            <a:ext uri="{FF2B5EF4-FFF2-40B4-BE49-F238E27FC236}">
              <a16:creationId xmlns:a16="http://schemas.microsoft.com/office/drawing/2014/main" id="{00000000-0008-0000-0F00-0000A4020000}"/>
            </a:ext>
          </a:extLst>
        </xdr:cNvPr>
        <xdr:cNvSpPr txBox="1"/>
      </xdr:nvSpPr>
      <xdr:spPr>
        <a:xfrm>
          <a:off x="135007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117583</xdr:rowOff>
    </xdr:from>
    <xdr:ext cx="405111" cy="259045"/>
    <xdr:sp macro="" textlink="">
      <xdr:nvSpPr>
        <xdr:cNvPr id="677" name="n_4aveValue【消防施設】&#10;有形固定資産減価償却率">
          <a:extLst>
            <a:ext uri="{FF2B5EF4-FFF2-40B4-BE49-F238E27FC236}">
              <a16:creationId xmlns:a16="http://schemas.microsoft.com/office/drawing/2014/main" id="{00000000-0008-0000-0F00-0000A5020000}"/>
            </a:ext>
          </a:extLst>
        </xdr:cNvPr>
        <xdr:cNvSpPr txBox="1"/>
      </xdr:nvSpPr>
      <xdr:spPr>
        <a:xfrm>
          <a:off x="12611744" y="1434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17253</xdr:rowOff>
    </xdr:from>
    <xdr:ext cx="405111" cy="259045"/>
    <xdr:sp macro="" textlink="">
      <xdr:nvSpPr>
        <xdr:cNvPr id="678" name="n_1mainValue【消防施設】&#10;有形固定資産減価償却率">
          <a:extLst>
            <a:ext uri="{FF2B5EF4-FFF2-40B4-BE49-F238E27FC236}">
              <a16:creationId xmlns:a16="http://schemas.microsoft.com/office/drawing/2014/main" id="{00000000-0008-0000-0F00-0000A6020000}"/>
            </a:ext>
          </a:extLst>
        </xdr:cNvPr>
        <xdr:cNvSpPr txBox="1"/>
      </xdr:nvSpPr>
      <xdr:spPr>
        <a:xfrm>
          <a:off x="15266044" y="13561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82566</xdr:rowOff>
    </xdr:from>
    <xdr:ext cx="405111" cy="259045"/>
    <xdr:sp macro="" textlink="">
      <xdr:nvSpPr>
        <xdr:cNvPr id="679" name="n_2mainValue【消防施設】&#10;有形固定資産減価償却率">
          <a:extLst>
            <a:ext uri="{FF2B5EF4-FFF2-40B4-BE49-F238E27FC236}">
              <a16:creationId xmlns:a16="http://schemas.microsoft.com/office/drawing/2014/main" id="{00000000-0008-0000-0F00-0000A7020000}"/>
            </a:ext>
          </a:extLst>
        </xdr:cNvPr>
        <xdr:cNvSpPr txBox="1"/>
      </xdr:nvSpPr>
      <xdr:spPr>
        <a:xfrm>
          <a:off x="14389744" y="1345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53176</xdr:rowOff>
    </xdr:from>
    <xdr:ext cx="405111" cy="259045"/>
    <xdr:sp macro="" textlink="">
      <xdr:nvSpPr>
        <xdr:cNvPr id="680" name="n_3mainValue【消防施設】&#10;有形固定資産減価償却率">
          <a:extLst>
            <a:ext uri="{FF2B5EF4-FFF2-40B4-BE49-F238E27FC236}">
              <a16:creationId xmlns:a16="http://schemas.microsoft.com/office/drawing/2014/main" id="{00000000-0008-0000-0F00-0000A8020000}"/>
            </a:ext>
          </a:extLst>
        </xdr:cNvPr>
        <xdr:cNvSpPr txBox="1"/>
      </xdr:nvSpPr>
      <xdr:spPr>
        <a:xfrm>
          <a:off x="13500744" y="1376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61340</xdr:rowOff>
    </xdr:from>
    <xdr:ext cx="405111" cy="259045"/>
    <xdr:sp macro="" textlink="">
      <xdr:nvSpPr>
        <xdr:cNvPr id="681" name="n_4mainValue【消防施設】&#10;有形固定資産減価償却率">
          <a:extLst>
            <a:ext uri="{FF2B5EF4-FFF2-40B4-BE49-F238E27FC236}">
              <a16:creationId xmlns:a16="http://schemas.microsoft.com/office/drawing/2014/main" id="{00000000-0008-0000-0F00-0000A9020000}"/>
            </a:ext>
          </a:extLst>
        </xdr:cNvPr>
        <xdr:cNvSpPr txBox="1"/>
      </xdr:nvSpPr>
      <xdr:spPr>
        <a:xfrm>
          <a:off x="12611744" y="1377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2" name="正方形/長方形 681">
          <a:extLst>
            <a:ext uri="{FF2B5EF4-FFF2-40B4-BE49-F238E27FC236}">
              <a16:creationId xmlns:a16="http://schemas.microsoft.com/office/drawing/2014/main" id="{00000000-0008-0000-0F00-0000AA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3" name="正方形/長方形 682">
          <a:extLst>
            <a:ext uri="{FF2B5EF4-FFF2-40B4-BE49-F238E27FC236}">
              <a16:creationId xmlns:a16="http://schemas.microsoft.com/office/drawing/2014/main" id="{00000000-0008-0000-0F00-0000AB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4" name="正方形/長方形 683">
          <a:extLst>
            <a:ext uri="{FF2B5EF4-FFF2-40B4-BE49-F238E27FC236}">
              <a16:creationId xmlns:a16="http://schemas.microsoft.com/office/drawing/2014/main" id="{00000000-0008-0000-0F00-0000AC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5" name="正方形/長方形 684">
          <a:extLst>
            <a:ext uri="{FF2B5EF4-FFF2-40B4-BE49-F238E27FC236}">
              <a16:creationId xmlns:a16="http://schemas.microsoft.com/office/drawing/2014/main" id="{00000000-0008-0000-0F00-0000AD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6" name="正方形/長方形 685">
          <a:extLst>
            <a:ext uri="{FF2B5EF4-FFF2-40B4-BE49-F238E27FC236}">
              <a16:creationId xmlns:a16="http://schemas.microsoft.com/office/drawing/2014/main" id="{00000000-0008-0000-0F00-0000AE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7" name="正方形/長方形 686">
          <a:extLst>
            <a:ext uri="{FF2B5EF4-FFF2-40B4-BE49-F238E27FC236}">
              <a16:creationId xmlns:a16="http://schemas.microsoft.com/office/drawing/2014/main" id="{00000000-0008-0000-0F00-0000AF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8" name="正方形/長方形 687">
          <a:extLst>
            <a:ext uri="{FF2B5EF4-FFF2-40B4-BE49-F238E27FC236}">
              <a16:creationId xmlns:a16="http://schemas.microsoft.com/office/drawing/2014/main" id="{00000000-0008-0000-0F00-0000B0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9" name="正方形/長方形 688">
          <a:extLst>
            <a:ext uri="{FF2B5EF4-FFF2-40B4-BE49-F238E27FC236}">
              <a16:creationId xmlns:a16="http://schemas.microsoft.com/office/drawing/2014/main" id="{00000000-0008-0000-0F00-0000B1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0" name="テキスト ボックス 689">
          <a:extLst>
            <a:ext uri="{FF2B5EF4-FFF2-40B4-BE49-F238E27FC236}">
              <a16:creationId xmlns:a16="http://schemas.microsoft.com/office/drawing/2014/main" id="{00000000-0008-0000-0F00-0000B2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1" name="直線コネクタ 690">
          <a:extLst>
            <a:ext uri="{FF2B5EF4-FFF2-40B4-BE49-F238E27FC236}">
              <a16:creationId xmlns:a16="http://schemas.microsoft.com/office/drawing/2014/main" id="{00000000-0008-0000-0F00-0000B3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92" name="直線コネクタ 691">
          <a:extLst>
            <a:ext uri="{FF2B5EF4-FFF2-40B4-BE49-F238E27FC236}">
              <a16:creationId xmlns:a16="http://schemas.microsoft.com/office/drawing/2014/main" id="{00000000-0008-0000-0F00-0000B402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3" name="テキスト ボックス 692">
          <a:extLst>
            <a:ext uri="{FF2B5EF4-FFF2-40B4-BE49-F238E27FC236}">
              <a16:creationId xmlns:a16="http://schemas.microsoft.com/office/drawing/2014/main" id="{00000000-0008-0000-0F00-0000B502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4" name="直線コネクタ 693">
          <a:extLst>
            <a:ext uri="{FF2B5EF4-FFF2-40B4-BE49-F238E27FC236}">
              <a16:creationId xmlns:a16="http://schemas.microsoft.com/office/drawing/2014/main" id="{00000000-0008-0000-0F00-0000B602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5" name="テキスト ボックス 694">
          <a:extLst>
            <a:ext uri="{FF2B5EF4-FFF2-40B4-BE49-F238E27FC236}">
              <a16:creationId xmlns:a16="http://schemas.microsoft.com/office/drawing/2014/main" id="{00000000-0008-0000-0F00-0000B702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6" name="直線コネクタ 695">
          <a:extLst>
            <a:ext uri="{FF2B5EF4-FFF2-40B4-BE49-F238E27FC236}">
              <a16:creationId xmlns:a16="http://schemas.microsoft.com/office/drawing/2014/main" id="{00000000-0008-0000-0F00-0000B802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7" name="テキスト ボックス 696">
          <a:extLst>
            <a:ext uri="{FF2B5EF4-FFF2-40B4-BE49-F238E27FC236}">
              <a16:creationId xmlns:a16="http://schemas.microsoft.com/office/drawing/2014/main" id="{00000000-0008-0000-0F00-0000B902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8" name="直線コネクタ 697">
          <a:extLst>
            <a:ext uri="{FF2B5EF4-FFF2-40B4-BE49-F238E27FC236}">
              <a16:creationId xmlns:a16="http://schemas.microsoft.com/office/drawing/2014/main" id="{00000000-0008-0000-0F00-0000BA02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9" name="テキスト ボックス 698">
          <a:extLst>
            <a:ext uri="{FF2B5EF4-FFF2-40B4-BE49-F238E27FC236}">
              <a16:creationId xmlns:a16="http://schemas.microsoft.com/office/drawing/2014/main" id="{00000000-0008-0000-0F00-0000BB02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00" name="直線コネクタ 699">
          <a:extLst>
            <a:ext uri="{FF2B5EF4-FFF2-40B4-BE49-F238E27FC236}">
              <a16:creationId xmlns:a16="http://schemas.microsoft.com/office/drawing/2014/main" id="{00000000-0008-0000-0F00-0000BC02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01" name="テキスト ボックス 700">
          <a:extLst>
            <a:ext uri="{FF2B5EF4-FFF2-40B4-BE49-F238E27FC236}">
              <a16:creationId xmlns:a16="http://schemas.microsoft.com/office/drawing/2014/main" id="{00000000-0008-0000-0F00-0000BD02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02" name="直線コネクタ 701">
          <a:extLst>
            <a:ext uri="{FF2B5EF4-FFF2-40B4-BE49-F238E27FC236}">
              <a16:creationId xmlns:a16="http://schemas.microsoft.com/office/drawing/2014/main" id="{00000000-0008-0000-0F00-0000BE02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3" name="テキスト ボックス 702">
          <a:extLst>
            <a:ext uri="{FF2B5EF4-FFF2-40B4-BE49-F238E27FC236}">
              <a16:creationId xmlns:a16="http://schemas.microsoft.com/office/drawing/2014/main" id="{00000000-0008-0000-0F00-0000BF02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4" name="直線コネクタ 703">
          <a:extLst>
            <a:ext uri="{FF2B5EF4-FFF2-40B4-BE49-F238E27FC236}">
              <a16:creationId xmlns:a16="http://schemas.microsoft.com/office/drawing/2014/main" id="{00000000-0008-0000-0F00-0000C0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5" name="テキスト ボックス 704">
          <a:extLst>
            <a:ext uri="{FF2B5EF4-FFF2-40B4-BE49-F238E27FC236}">
              <a16:creationId xmlns:a16="http://schemas.microsoft.com/office/drawing/2014/main" id="{00000000-0008-0000-0F00-0000C1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6" name="【消防施設】&#10;一人当たり面積グラフ枠">
          <a:extLst>
            <a:ext uri="{FF2B5EF4-FFF2-40B4-BE49-F238E27FC236}">
              <a16:creationId xmlns:a16="http://schemas.microsoft.com/office/drawing/2014/main" id="{00000000-0008-0000-0F00-0000C2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125295</xdr:rowOff>
    </xdr:from>
    <xdr:to>
      <xdr:col>116</xdr:col>
      <xdr:colOff>62864</xdr:colOff>
      <xdr:row>86</xdr:row>
      <xdr:rowOff>162198</xdr:rowOff>
    </xdr:to>
    <xdr:cxnSp macro="">
      <xdr:nvCxnSpPr>
        <xdr:cNvPr id="707" name="直線コネクタ 706">
          <a:extLst>
            <a:ext uri="{FF2B5EF4-FFF2-40B4-BE49-F238E27FC236}">
              <a16:creationId xmlns:a16="http://schemas.microsoft.com/office/drawing/2014/main" id="{00000000-0008-0000-0F00-0000C3020000}"/>
            </a:ext>
          </a:extLst>
        </xdr:cNvPr>
        <xdr:cNvCxnSpPr/>
      </xdr:nvCxnSpPr>
      <xdr:spPr>
        <a:xfrm flipV="1">
          <a:off x="22160864" y="13498395"/>
          <a:ext cx="0" cy="1408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166025</xdr:rowOff>
    </xdr:from>
    <xdr:ext cx="469744" cy="259045"/>
    <xdr:sp macro="" textlink="">
      <xdr:nvSpPr>
        <xdr:cNvPr id="708" name="【消防施設】&#10;一人当たり面積最小値テキスト">
          <a:extLst>
            <a:ext uri="{FF2B5EF4-FFF2-40B4-BE49-F238E27FC236}">
              <a16:creationId xmlns:a16="http://schemas.microsoft.com/office/drawing/2014/main" id="{00000000-0008-0000-0F00-0000C4020000}"/>
            </a:ext>
          </a:extLst>
        </xdr:cNvPr>
        <xdr:cNvSpPr txBox="1"/>
      </xdr:nvSpPr>
      <xdr:spPr>
        <a:xfrm>
          <a:off x="22199600" y="14910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162198</xdr:rowOff>
    </xdr:from>
    <xdr:to>
      <xdr:col>116</xdr:col>
      <xdr:colOff>152400</xdr:colOff>
      <xdr:row>86</xdr:row>
      <xdr:rowOff>162198</xdr:rowOff>
    </xdr:to>
    <xdr:cxnSp macro="">
      <xdr:nvCxnSpPr>
        <xdr:cNvPr id="709" name="直線コネクタ 708">
          <a:extLst>
            <a:ext uri="{FF2B5EF4-FFF2-40B4-BE49-F238E27FC236}">
              <a16:creationId xmlns:a16="http://schemas.microsoft.com/office/drawing/2014/main" id="{00000000-0008-0000-0F00-0000C5020000}"/>
            </a:ext>
          </a:extLst>
        </xdr:cNvPr>
        <xdr:cNvCxnSpPr/>
      </xdr:nvCxnSpPr>
      <xdr:spPr>
        <a:xfrm>
          <a:off x="22072600" y="1490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71972</xdr:rowOff>
    </xdr:from>
    <xdr:ext cx="469744" cy="259045"/>
    <xdr:sp macro="" textlink="">
      <xdr:nvSpPr>
        <xdr:cNvPr id="710" name="【消防施設】&#10;一人当たり面積最大値テキスト">
          <a:extLst>
            <a:ext uri="{FF2B5EF4-FFF2-40B4-BE49-F238E27FC236}">
              <a16:creationId xmlns:a16="http://schemas.microsoft.com/office/drawing/2014/main" id="{00000000-0008-0000-0F00-0000C6020000}"/>
            </a:ext>
          </a:extLst>
        </xdr:cNvPr>
        <xdr:cNvSpPr txBox="1"/>
      </xdr:nvSpPr>
      <xdr:spPr>
        <a:xfrm>
          <a:off x="22199600" y="13273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125295</xdr:rowOff>
    </xdr:from>
    <xdr:to>
      <xdr:col>116</xdr:col>
      <xdr:colOff>152400</xdr:colOff>
      <xdr:row>78</xdr:row>
      <xdr:rowOff>125295</xdr:rowOff>
    </xdr:to>
    <xdr:cxnSp macro="">
      <xdr:nvCxnSpPr>
        <xdr:cNvPr id="711" name="直線コネクタ 710">
          <a:extLst>
            <a:ext uri="{FF2B5EF4-FFF2-40B4-BE49-F238E27FC236}">
              <a16:creationId xmlns:a16="http://schemas.microsoft.com/office/drawing/2014/main" id="{00000000-0008-0000-0F00-0000C7020000}"/>
            </a:ext>
          </a:extLst>
        </xdr:cNvPr>
        <xdr:cNvCxnSpPr/>
      </xdr:nvCxnSpPr>
      <xdr:spPr>
        <a:xfrm>
          <a:off x="22072600" y="13498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36303</xdr:rowOff>
    </xdr:from>
    <xdr:ext cx="469744" cy="259045"/>
    <xdr:sp macro="" textlink="">
      <xdr:nvSpPr>
        <xdr:cNvPr id="712" name="【消防施設】&#10;一人当たり面積平均値テキスト">
          <a:extLst>
            <a:ext uri="{FF2B5EF4-FFF2-40B4-BE49-F238E27FC236}">
              <a16:creationId xmlns:a16="http://schemas.microsoft.com/office/drawing/2014/main" id="{00000000-0008-0000-0F00-0000C8020000}"/>
            </a:ext>
          </a:extLst>
        </xdr:cNvPr>
        <xdr:cNvSpPr txBox="1"/>
      </xdr:nvSpPr>
      <xdr:spPr>
        <a:xfrm>
          <a:off x="22199600" y="146095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13426</xdr:rowOff>
    </xdr:from>
    <xdr:to>
      <xdr:col>116</xdr:col>
      <xdr:colOff>114300</xdr:colOff>
      <xdr:row>86</xdr:row>
      <xdr:rowOff>115026</xdr:rowOff>
    </xdr:to>
    <xdr:sp macro="" textlink="">
      <xdr:nvSpPr>
        <xdr:cNvPr id="713" name="フローチャート: 判断 712">
          <a:extLst>
            <a:ext uri="{FF2B5EF4-FFF2-40B4-BE49-F238E27FC236}">
              <a16:creationId xmlns:a16="http://schemas.microsoft.com/office/drawing/2014/main" id="{00000000-0008-0000-0F00-0000C9020000}"/>
            </a:ext>
          </a:extLst>
        </xdr:cNvPr>
        <xdr:cNvSpPr/>
      </xdr:nvSpPr>
      <xdr:spPr>
        <a:xfrm>
          <a:off x="22110700" y="1475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21264</xdr:rowOff>
    </xdr:from>
    <xdr:to>
      <xdr:col>112</xdr:col>
      <xdr:colOff>38100</xdr:colOff>
      <xdr:row>86</xdr:row>
      <xdr:rowOff>122864</xdr:rowOff>
    </xdr:to>
    <xdr:sp macro="" textlink="">
      <xdr:nvSpPr>
        <xdr:cNvPr id="714" name="フローチャート: 判断 713">
          <a:extLst>
            <a:ext uri="{FF2B5EF4-FFF2-40B4-BE49-F238E27FC236}">
              <a16:creationId xmlns:a16="http://schemas.microsoft.com/office/drawing/2014/main" id="{00000000-0008-0000-0F00-0000CA020000}"/>
            </a:ext>
          </a:extLst>
        </xdr:cNvPr>
        <xdr:cNvSpPr/>
      </xdr:nvSpPr>
      <xdr:spPr>
        <a:xfrm>
          <a:off x="21272500" y="14765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23876</xdr:rowOff>
    </xdr:from>
    <xdr:to>
      <xdr:col>107</xdr:col>
      <xdr:colOff>101600</xdr:colOff>
      <xdr:row>86</xdr:row>
      <xdr:rowOff>125476</xdr:rowOff>
    </xdr:to>
    <xdr:sp macro="" textlink="">
      <xdr:nvSpPr>
        <xdr:cNvPr id="715" name="フローチャート: 判断 714">
          <a:extLst>
            <a:ext uri="{FF2B5EF4-FFF2-40B4-BE49-F238E27FC236}">
              <a16:creationId xmlns:a16="http://schemas.microsoft.com/office/drawing/2014/main" id="{00000000-0008-0000-0F00-0000CB020000}"/>
            </a:ext>
          </a:extLst>
        </xdr:cNvPr>
        <xdr:cNvSpPr/>
      </xdr:nvSpPr>
      <xdr:spPr>
        <a:xfrm>
          <a:off x="20383500" y="14768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22569</xdr:rowOff>
    </xdr:from>
    <xdr:to>
      <xdr:col>102</xdr:col>
      <xdr:colOff>165100</xdr:colOff>
      <xdr:row>86</xdr:row>
      <xdr:rowOff>124169</xdr:rowOff>
    </xdr:to>
    <xdr:sp macro="" textlink="">
      <xdr:nvSpPr>
        <xdr:cNvPr id="716" name="フローチャート: 判断 715">
          <a:extLst>
            <a:ext uri="{FF2B5EF4-FFF2-40B4-BE49-F238E27FC236}">
              <a16:creationId xmlns:a16="http://schemas.microsoft.com/office/drawing/2014/main" id="{00000000-0008-0000-0F00-0000CC020000}"/>
            </a:ext>
          </a:extLst>
        </xdr:cNvPr>
        <xdr:cNvSpPr/>
      </xdr:nvSpPr>
      <xdr:spPr>
        <a:xfrm>
          <a:off x="19494500" y="14767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21264</xdr:rowOff>
    </xdr:from>
    <xdr:to>
      <xdr:col>98</xdr:col>
      <xdr:colOff>38100</xdr:colOff>
      <xdr:row>86</xdr:row>
      <xdr:rowOff>122864</xdr:rowOff>
    </xdr:to>
    <xdr:sp macro="" textlink="">
      <xdr:nvSpPr>
        <xdr:cNvPr id="717" name="フローチャート: 判断 716">
          <a:extLst>
            <a:ext uri="{FF2B5EF4-FFF2-40B4-BE49-F238E27FC236}">
              <a16:creationId xmlns:a16="http://schemas.microsoft.com/office/drawing/2014/main" id="{00000000-0008-0000-0F00-0000CD020000}"/>
            </a:ext>
          </a:extLst>
        </xdr:cNvPr>
        <xdr:cNvSpPr/>
      </xdr:nvSpPr>
      <xdr:spPr>
        <a:xfrm>
          <a:off x="18605500" y="14765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0000000-0008-0000-0F00-0000CE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00000000-0008-0000-0F00-0000CF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00000000-0008-0000-0F00-0000D0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00000000-0008-0000-0F00-0000D1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00000000-0008-0000-0F00-0000D2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64371</xdr:rowOff>
    </xdr:from>
    <xdr:to>
      <xdr:col>116</xdr:col>
      <xdr:colOff>114300</xdr:colOff>
      <xdr:row>86</xdr:row>
      <xdr:rowOff>165971</xdr:rowOff>
    </xdr:to>
    <xdr:sp macro="" textlink="">
      <xdr:nvSpPr>
        <xdr:cNvPr id="723" name="楕円 722">
          <a:extLst>
            <a:ext uri="{FF2B5EF4-FFF2-40B4-BE49-F238E27FC236}">
              <a16:creationId xmlns:a16="http://schemas.microsoft.com/office/drawing/2014/main" id="{00000000-0008-0000-0F00-0000D3020000}"/>
            </a:ext>
          </a:extLst>
        </xdr:cNvPr>
        <xdr:cNvSpPr/>
      </xdr:nvSpPr>
      <xdr:spPr>
        <a:xfrm>
          <a:off x="22110700" y="14809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163303</xdr:rowOff>
    </xdr:from>
    <xdr:ext cx="469744" cy="259045"/>
    <xdr:sp macro="" textlink="">
      <xdr:nvSpPr>
        <xdr:cNvPr id="724" name="【消防施設】&#10;一人当たり面積該当値テキスト">
          <a:extLst>
            <a:ext uri="{FF2B5EF4-FFF2-40B4-BE49-F238E27FC236}">
              <a16:creationId xmlns:a16="http://schemas.microsoft.com/office/drawing/2014/main" id="{00000000-0008-0000-0F00-0000D4020000}"/>
            </a:ext>
          </a:extLst>
        </xdr:cNvPr>
        <xdr:cNvSpPr txBox="1"/>
      </xdr:nvSpPr>
      <xdr:spPr>
        <a:xfrm>
          <a:off x="22199600" y="14736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67311</xdr:rowOff>
    </xdr:from>
    <xdr:to>
      <xdr:col>112</xdr:col>
      <xdr:colOff>38100</xdr:colOff>
      <xdr:row>86</xdr:row>
      <xdr:rowOff>168911</xdr:rowOff>
    </xdr:to>
    <xdr:sp macro="" textlink="">
      <xdr:nvSpPr>
        <xdr:cNvPr id="725" name="楕円 724">
          <a:extLst>
            <a:ext uri="{FF2B5EF4-FFF2-40B4-BE49-F238E27FC236}">
              <a16:creationId xmlns:a16="http://schemas.microsoft.com/office/drawing/2014/main" id="{00000000-0008-0000-0F00-0000D5020000}"/>
            </a:ext>
          </a:extLst>
        </xdr:cNvPr>
        <xdr:cNvSpPr/>
      </xdr:nvSpPr>
      <xdr:spPr>
        <a:xfrm>
          <a:off x="21272500" y="1481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115171</xdr:rowOff>
    </xdr:from>
    <xdr:to>
      <xdr:col>116</xdr:col>
      <xdr:colOff>63500</xdr:colOff>
      <xdr:row>86</xdr:row>
      <xdr:rowOff>118111</xdr:rowOff>
    </xdr:to>
    <xdr:cxnSp macro="">
      <xdr:nvCxnSpPr>
        <xdr:cNvPr id="726" name="直線コネクタ 725">
          <a:extLst>
            <a:ext uri="{FF2B5EF4-FFF2-40B4-BE49-F238E27FC236}">
              <a16:creationId xmlns:a16="http://schemas.microsoft.com/office/drawing/2014/main" id="{00000000-0008-0000-0F00-0000D6020000}"/>
            </a:ext>
          </a:extLst>
        </xdr:cNvPr>
        <xdr:cNvCxnSpPr/>
      </xdr:nvCxnSpPr>
      <xdr:spPr>
        <a:xfrm flipV="1">
          <a:off x="21323300" y="14859871"/>
          <a:ext cx="838200" cy="2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69270</xdr:rowOff>
    </xdr:from>
    <xdr:to>
      <xdr:col>107</xdr:col>
      <xdr:colOff>101600</xdr:colOff>
      <xdr:row>86</xdr:row>
      <xdr:rowOff>170870</xdr:rowOff>
    </xdr:to>
    <xdr:sp macro="" textlink="">
      <xdr:nvSpPr>
        <xdr:cNvPr id="727" name="楕円 726">
          <a:extLst>
            <a:ext uri="{FF2B5EF4-FFF2-40B4-BE49-F238E27FC236}">
              <a16:creationId xmlns:a16="http://schemas.microsoft.com/office/drawing/2014/main" id="{00000000-0008-0000-0F00-0000D7020000}"/>
            </a:ext>
          </a:extLst>
        </xdr:cNvPr>
        <xdr:cNvSpPr/>
      </xdr:nvSpPr>
      <xdr:spPr>
        <a:xfrm>
          <a:off x="20383500" y="1481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118111</xdr:rowOff>
    </xdr:from>
    <xdr:to>
      <xdr:col>111</xdr:col>
      <xdr:colOff>177800</xdr:colOff>
      <xdr:row>86</xdr:row>
      <xdr:rowOff>120070</xdr:rowOff>
    </xdr:to>
    <xdr:cxnSp macro="">
      <xdr:nvCxnSpPr>
        <xdr:cNvPr id="728" name="直線コネクタ 727">
          <a:extLst>
            <a:ext uri="{FF2B5EF4-FFF2-40B4-BE49-F238E27FC236}">
              <a16:creationId xmlns:a16="http://schemas.microsoft.com/office/drawing/2014/main" id="{00000000-0008-0000-0F00-0000D8020000}"/>
            </a:ext>
          </a:extLst>
        </xdr:cNvPr>
        <xdr:cNvCxnSpPr/>
      </xdr:nvCxnSpPr>
      <xdr:spPr>
        <a:xfrm flipV="1">
          <a:off x="20434300" y="14862811"/>
          <a:ext cx="8890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69270</xdr:rowOff>
    </xdr:from>
    <xdr:to>
      <xdr:col>102</xdr:col>
      <xdr:colOff>165100</xdr:colOff>
      <xdr:row>86</xdr:row>
      <xdr:rowOff>170870</xdr:rowOff>
    </xdr:to>
    <xdr:sp macro="" textlink="">
      <xdr:nvSpPr>
        <xdr:cNvPr id="729" name="楕円 728">
          <a:extLst>
            <a:ext uri="{FF2B5EF4-FFF2-40B4-BE49-F238E27FC236}">
              <a16:creationId xmlns:a16="http://schemas.microsoft.com/office/drawing/2014/main" id="{00000000-0008-0000-0F00-0000D9020000}"/>
            </a:ext>
          </a:extLst>
        </xdr:cNvPr>
        <xdr:cNvSpPr/>
      </xdr:nvSpPr>
      <xdr:spPr>
        <a:xfrm>
          <a:off x="19494500" y="1481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120070</xdr:rowOff>
    </xdr:from>
    <xdr:to>
      <xdr:col>107</xdr:col>
      <xdr:colOff>50800</xdr:colOff>
      <xdr:row>86</xdr:row>
      <xdr:rowOff>120070</xdr:rowOff>
    </xdr:to>
    <xdr:cxnSp macro="">
      <xdr:nvCxnSpPr>
        <xdr:cNvPr id="730" name="直線コネクタ 729">
          <a:extLst>
            <a:ext uri="{FF2B5EF4-FFF2-40B4-BE49-F238E27FC236}">
              <a16:creationId xmlns:a16="http://schemas.microsoft.com/office/drawing/2014/main" id="{00000000-0008-0000-0F00-0000DA020000}"/>
            </a:ext>
          </a:extLst>
        </xdr:cNvPr>
        <xdr:cNvCxnSpPr/>
      </xdr:nvCxnSpPr>
      <xdr:spPr>
        <a:xfrm>
          <a:off x="19545300" y="148647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73188</xdr:rowOff>
    </xdr:from>
    <xdr:to>
      <xdr:col>98</xdr:col>
      <xdr:colOff>38100</xdr:colOff>
      <xdr:row>87</xdr:row>
      <xdr:rowOff>3338</xdr:rowOff>
    </xdr:to>
    <xdr:sp macro="" textlink="">
      <xdr:nvSpPr>
        <xdr:cNvPr id="731" name="楕円 730">
          <a:extLst>
            <a:ext uri="{FF2B5EF4-FFF2-40B4-BE49-F238E27FC236}">
              <a16:creationId xmlns:a16="http://schemas.microsoft.com/office/drawing/2014/main" id="{00000000-0008-0000-0F00-0000DB020000}"/>
            </a:ext>
          </a:extLst>
        </xdr:cNvPr>
        <xdr:cNvSpPr/>
      </xdr:nvSpPr>
      <xdr:spPr>
        <a:xfrm>
          <a:off x="18605500" y="1481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120070</xdr:rowOff>
    </xdr:from>
    <xdr:to>
      <xdr:col>102</xdr:col>
      <xdr:colOff>114300</xdr:colOff>
      <xdr:row>86</xdr:row>
      <xdr:rowOff>123988</xdr:rowOff>
    </xdr:to>
    <xdr:cxnSp macro="">
      <xdr:nvCxnSpPr>
        <xdr:cNvPr id="732" name="直線コネクタ 731">
          <a:extLst>
            <a:ext uri="{FF2B5EF4-FFF2-40B4-BE49-F238E27FC236}">
              <a16:creationId xmlns:a16="http://schemas.microsoft.com/office/drawing/2014/main" id="{00000000-0008-0000-0F00-0000DC020000}"/>
            </a:ext>
          </a:extLst>
        </xdr:cNvPr>
        <xdr:cNvCxnSpPr/>
      </xdr:nvCxnSpPr>
      <xdr:spPr>
        <a:xfrm flipV="1">
          <a:off x="18656300" y="14864770"/>
          <a:ext cx="889000" cy="3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139391</xdr:rowOff>
    </xdr:from>
    <xdr:ext cx="469744" cy="259045"/>
    <xdr:sp macro="" textlink="">
      <xdr:nvSpPr>
        <xdr:cNvPr id="733" name="n_1aveValue【消防施設】&#10;一人当たり面積">
          <a:extLst>
            <a:ext uri="{FF2B5EF4-FFF2-40B4-BE49-F238E27FC236}">
              <a16:creationId xmlns:a16="http://schemas.microsoft.com/office/drawing/2014/main" id="{00000000-0008-0000-0F00-0000DD020000}"/>
            </a:ext>
          </a:extLst>
        </xdr:cNvPr>
        <xdr:cNvSpPr txBox="1"/>
      </xdr:nvSpPr>
      <xdr:spPr>
        <a:xfrm>
          <a:off x="21075727" y="14541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142003</xdr:rowOff>
    </xdr:from>
    <xdr:ext cx="469744" cy="259045"/>
    <xdr:sp macro="" textlink="">
      <xdr:nvSpPr>
        <xdr:cNvPr id="734" name="n_2aveValue【消防施設】&#10;一人当たり面積">
          <a:extLst>
            <a:ext uri="{FF2B5EF4-FFF2-40B4-BE49-F238E27FC236}">
              <a16:creationId xmlns:a16="http://schemas.microsoft.com/office/drawing/2014/main" id="{00000000-0008-0000-0F00-0000DE020000}"/>
            </a:ext>
          </a:extLst>
        </xdr:cNvPr>
        <xdr:cNvSpPr txBox="1"/>
      </xdr:nvSpPr>
      <xdr:spPr>
        <a:xfrm>
          <a:off x="20199427" y="14543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140696</xdr:rowOff>
    </xdr:from>
    <xdr:ext cx="469744" cy="259045"/>
    <xdr:sp macro="" textlink="">
      <xdr:nvSpPr>
        <xdr:cNvPr id="735" name="n_3aveValue【消防施設】&#10;一人当たり面積">
          <a:extLst>
            <a:ext uri="{FF2B5EF4-FFF2-40B4-BE49-F238E27FC236}">
              <a16:creationId xmlns:a16="http://schemas.microsoft.com/office/drawing/2014/main" id="{00000000-0008-0000-0F00-0000DF020000}"/>
            </a:ext>
          </a:extLst>
        </xdr:cNvPr>
        <xdr:cNvSpPr txBox="1"/>
      </xdr:nvSpPr>
      <xdr:spPr>
        <a:xfrm>
          <a:off x="19310427" y="14542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139391</xdr:rowOff>
    </xdr:from>
    <xdr:ext cx="469744" cy="259045"/>
    <xdr:sp macro="" textlink="">
      <xdr:nvSpPr>
        <xdr:cNvPr id="736" name="n_4aveValue【消防施設】&#10;一人当たり面積">
          <a:extLst>
            <a:ext uri="{FF2B5EF4-FFF2-40B4-BE49-F238E27FC236}">
              <a16:creationId xmlns:a16="http://schemas.microsoft.com/office/drawing/2014/main" id="{00000000-0008-0000-0F00-0000E0020000}"/>
            </a:ext>
          </a:extLst>
        </xdr:cNvPr>
        <xdr:cNvSpPr txBox="1"/>
      </xdr:nvSpPr>
      <xdr:spPr>
        <a:xfrm>
          <a:off x="18421427" y="14541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160038</xdr:rowOff>
    </xdr:from>
    <xdr:ext cx="469744" cy="259045"/>
    <xdr:sp macro="" textlink="">
      <xdr:nvSpPr>
        <xdr:cNvPr id="737" name="n_1mainValue【消防施設】&#10;一人当たり面積">
          <a:extLst>
            <a:ext uri="{FF2B5EF4-FFF2-40B4-BE49-F238E27FC236}">
              <a16:creationId xmlns:a16="http://schemas.microsoft.com/office/drawing/2014/main" id="{00000000-0008-0000-0F00-0000E1020000}"/>
            </a:ext>
          </a:extLst>
        </xdr:cNvPr>
        <xdr:cNvSpPr txBox="1"/>
      </xdr:nvSpPr>
      <xdr:spPr>
        <a:xfrm>
          <a:off x="21075727" y="14904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161997</xdr:rowOff>
    </xdr:from>
    <xdr:ext cx="469744" cy="259045"/>
    <xdr:sp macro="" textlink="">
      <xdr:nvSpPr>
        <xdr:cNvPr id="738" name="n_2mainValue【消防施設】&#10;一人当たり面積">
          <a:extLst>
            <a:ext uri="{FF2B5EF4-FFF2-40B4-BE49-F238E27FC236}">
              <a16:creationId xmlns:a16="http://schemas.microsoft.com/office/drawing/2014/main" id="{00000000-0008-0000-0F00-0000E2020000}"/>
            </a:ext>
          </a:extLst>
        </xdr:cNvPr>
        <xdr:cNvSpPr txBox="1"/>
      </xdr:nvSpPr>
      <xdr:spPr>
        <a:xfrm>
          <a:off x="20199427" y="1490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161997</xdr:rowOff>
    </xdr:from>
    <xdr:ext cx="469744" cy="259045"/>
    <xdr:sp macro="" textlink="">
      <xdr:nvSpPr>
        <xdr:cNvPr id="739" name="n_3mainValue【消防施設】&#10;一人当たり面積">
          <a:extLst>
            <a:ext uri="{FF2B5EF4-FFF2-40B4-BE49-F238E27FC236}">
              <a16:creationId xmlns:a16="http://schemas.microsoft.com/office/drawing/2014/main" id="{00000000-0008-0000-0F00-0000E3020000}"/>
            </a:ext>
          </a:extLst>
        </xdr:cNvPr>
        <xdr:cNvSpPr txBox="1"/>
      </xdr:nvSpPr>
      <xdr:spPr>
        <a:xfrm>
          <a:off x="19310427" y="1490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165915</xdr:rowOff>
    </xdr:from>
    <xdr:ext cx="469744" cy="259045"/>
    <xdr:sp macro="" textlink="">
      <xdr:nvSpPr>
        <xdr:cNvPr id="740" name="n_4mainValue【消防施設】&#10;一人当たり面積">
          <a:extLst>
            <a:ext uri="{FF2B5EF4-FFF2-40B4-BE49-F238E27FC236}">
              <a16:creationId xmlns:a16="http://schemas.microsoft.com/office/drawing/2014/main" id="{00000000-0008-0000-0F00-0000E4020000}"/>
            </a:ext>
          </a:extLst>
        </xdr:cNvPr>
        <xdr:cNvSpPr txBox="1"/>
      </xdr:nvSpPr>
      <xdr:spPr>
        <a:xfrm>
          <a:off x="18421427" y="14910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1" name="正方形/長方形 740">
          <a:extLst>
            <a:ext uri="{FF2B5EF4-FFF2-40B4-BE49-F238E27FC236}">
              <a16:creationId xmlns:a16="http://schemas.microsoft.com/office/drawing/2014/main" id="{00000000-0008-0000-0F00-0000E5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2" name="正方形/長方形 741">
          <a:extLst>
            <a:ext uri="{FF2B5EF4-FFF2-40B4-BE49-F238E27FC236}">
              <a16:creationId xmlns:a16="http://schemas.microsoft.com/office/drawing/2014/main" id="{00000000-0008-0000-0F00-0000E6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3" name="正方形/長方形 742">
          <a:extLst>
            <a:ext uri="{FF2B5EF4-FFF2-40B4-BE49-F238E27FC236}">
              <a16:creationId xmlns:a16="http://schemas.microsoft.com/office/drawing/2014/main" id="{00000000-0008-0000-0F00-0000E7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4" name="正方形/長方形 743">
          <a:extLst>
            <a:ext uri="{FF2B5EF4-FFF2-40B4-BE49-F238E27FC236}">
              <a16:creationId xmlns:a16="http://schemas.microsoft.com/office/drawing/2014/main" id="{00000000-0008-0000-0F00-0000E8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5" name="正方形/長方形 744">
          <a:extLst>
            <a:ext uri="{FF2B5EF4-FFF2-40B4-BE49-F238E27FC236}">
              <a16:creationId xmlns:a16="http://schemas.microsoft.com/office/drawing/2014/main" id="{00000000-0008-0000-0F00-0000E9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6" name="正方形/長方形 745">
          <a:extLst>
            <a:ext uri="{FF2B5EF4-FFF2-40B4-BE49-F238E27FC236}">
              <a16:creationId xmlns:a16="http://schemas.microsoft.com/office/drawing/2014/main" id="{00000000-0008-0000-0F00-0000EA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7" name="正方形/長方形 746">
          <a:extLst>
            <a:ext uri="{FF2B5EF4-FFF2-40B4-BE49-F238E27FC236}">
              <a16:creationId xmlns:a16="http://schemas.microsoft.com/office/drawing/2014/main" id="{00000000-0008-0000-0F00-0000EB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a:extLst>
            <a:ext uri="{FF2B5EF4-FFF2-40B4-BE49-F238E27FC236}">
              <a16:creationId xmlns:a16="http://schemas.microsoft.com/office/drawing/2014/main" id="{00000000-0008-0000-0F00-0000EC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9" name="テキスト ボックス 748">
          <a:extLst>
            <a:ext uri="{FF2B5EF4-FFF2-40B4-BE49-F238E27FC236}">
              <a16:creationId xmlns:a16="http://schemas.microsoft.com/office/drawing/2014/main" id="{00000000-0008-0000-0F00-0000ED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0" name="直線コネクタ 749">
          <a:extLst>
            <a:ext uri="{FF2B5EF4-FFF2-40B4-BE49-F238E27FC236}">
              <a16:creationId xmlns:a16="http://schemas.microsoft.com/office/drawing/2014/main" id="{00000000-0008-0000-0F00-0000EE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1" name="テキスト ボックス 750">
          <a:extLst>
            <a:ext uri="{FF2B5EF4-FFF2-40B4-BE49-F238E27FC236}">
              <a16:creationId xmlns:a16="http://schemas.microsoft.com/office/drawing/2014/main" id="{00000000-0008-0000-0F00-0000EF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2" name="直線コネクタ 751">
          <a:extLst>
            <a:ext uri="{FF2B5EF4-FFF2-40B4-BE49-F238E27FC236}">
              <a16:creationId xmlns:a16="http://schemas.microsoft.com/office/drawing/2014/main" id="{00000000-0008-0000-0F00-0000F0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3" name="テキスト ボックス 752">
          <a:extLst>
            <a:ext uri="{FF2B5EF4-FFF2-40B4-BE49-F238E27FC236}">
              <a16:creationId xmlns:a16="http://schemas.microsoft.com/office/drawing/2014/main" id="{00000000-0008-0000-0F00-0000F1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4" name="直線コネクタ 753">
          <a:extLst>
            <a:ext uri="{FF2B5EF4-FFF2-40B4-BE49-F238E27FC236}">
              <a16:creationId xmlns:a16="http://schemas.microsoft.com/office/drawing/2014/main" id="{00000000-0008-0000-0F00-0000F2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5" name="テキスト ボックス 754">
          <a:extLst>
            <a:ext uri="{FF2B5EF4-FFF2-40B4-BE49-F238E27FC236}">
              <a16:creationId xmlns:a16="http://schemas.microsoft.com/office/drawing/2014/main" id="{00000000-0008-0000-0F00-0000F3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6" name="直線コネクタ 755">
          <a:extLst>
            <a:ext uri="{FF2B5EF4-FFF2-40B4-BE49-F238E27FC236}">
              <a16:creationId xmlns:a16="http://schemas.microsoft.com/office/drawing/2014/main" id="{00000000-0008-0000-0F00-0000F4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7" name="テキスト ボックス 756">
          <a:extLst>
            <a:ext uri="{FF2B5EF4-FFF2-40B4-BE49-F238E27FC236}">
              <a16:creationId xmlns:a16="http://schemas.microsoft.com/office/drawing/2014/main" id="{00000000-0008-0000-0F00-0000F5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8" name="直線コネクタ 757">
          <a:extLst>
            <a:ext uri="{FF2B5EF4-FFF2-40B4-BE49-F238E27FC236}">
              <a16:creationId xmlns:a16="http://schemas.microsoft.com/office/drawing/2014/main" id="{00000000-0008-0000-0F00-0000F6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9" name="テキスト ボックス 758">
          <a:extLst>
            <a:ext uri="{FF2B5EF4-FFF2-40B4-BE49-F238E27FC236}">
              <a16:creationId xmlns:a16="http://schemas.microsoft.com/office/drawing/2014/main" id="{00000000-0008-0000-0F00-0000F7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0" name="直線コネクタ 759">
          <a:extLst>
            <a:ext uri="{FF2B5EF4-FFF2-40B4-BE49-F238E27FC236}">
              <a16:creationId xmlns:a16="http://schemas.microsoft.com/office/drawing/2014/main" id="{00000000-0008-0000-0F00-0000F8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1" name="テキスト ボックス 760">
          <a:extLst>
            <a:ext uri="{FF2B5EF4-FFF2-40B4-BE49-F238E27FC236}">
              <a16:creationId xmlns:a16="http://schemas.microsoft.com/office/drawing/2014/main" id="{00000000-0008-0000-0F00-0000F9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2" name="直線コネクタ 761">
          <a:extLst>
            <a:ext uri="{FF2B5EF4-FFF2-40B4-BE49-F238E27FC236}">
              <a16:creationId xmlns:a16="http://schemas.microsoft.com/office/drawing/2014/main" id="{00000000-0008-0000-0F00-0000FA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3" name="テキスト ボックス 762">
          <a:extLst>
            <a:ext uri="{FF2B5EF4-FFF2-40B4-BE49-F238E27FC236}">
              <a16:creationId xmlns:a16="http://schemas.microsoft.com/office/drawing/2014/main" id="{00000000-0008-0000-0F00-0000FB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4" name="直線コネクタ 763">
          <a:extLst>
            <a:ext uri="{FF2B5EF4-FFF2-40B4-BE49-F238E27FC236}">
              <a16:creationId xmlns:a16="http://schemas.microsoft.com/office/drawing/2014/main" id="{00000000-0008-0000-0F00-0000FC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5" name="【庁舎】&#10;有形固定資産減価償却率グラフ枠">
          <a:extLst>
            <a:ext uri="{FF2B5EF4-FFF2-40B4-BE49-F238E27FC236}">
              <a16:creationId xmlns:a16="http://schemas.microsoft.com/office/drawing/2014/main" id="{00000000-0008-0000-0F00-0000FD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167639</xdr:rowOff>
    </xdr:from>
    <xdr:to>
      <xdr:col>85</xdr:col>
      <xdr:colOff>126364</xdr:colOff>
      <xdr:row>109</xdr:row>
      <xdr:rowOff>35379</xdr:rowOff>
    </xdr:to>
    <xdr:cxnSp macro="">
      <xdr:nvCxnSpPr>
        <xdr:cNvPr id="766" name="直線コネクタ 765">
          <a:extLst>
            <a:ext uri="{FF2B5EF4-FFF2-40B4-BE49-F238E27FC236}">
              <a16:creationId xmlns:a16="http://schemas.microsoft.com/office/drawing/2014/main" id="{00000000-0008-0000-0F00-0000FE020000}"/>
            </a:ext>
          </a:extLst>
        </xdr:cNvPr>
        <xdr:cNvCxnSpPr/>
      </xdr:nvCxnSpPr>
      <xdr:spPr>
        <a:xfrm flipV="1">
          <a:off x="16318864" y="17141189"/>
          <a:ext cx="0" cy="158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7" name="【庁舎】&#10;有形固定資産減価償却率最小値テキスト">
          <a:extLst>
            <a:ext uri="{FF2B5EF4-FFF2-40B4-BE49-F238E27FC236}">
              <a16:creationId xmlns:a16="http://schemas.microsoft.com/office/drawing/2014/main" id="{00000000-0008-0000-0F00-0000FF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8" name="直線コネクタ 767">
          <a:extLst>
            <a:ext uri="{FF2B5EF4-FFF2-40B4-BE49-F238E27FC236}">
              <a16:creationId xmlns:a16="http://schemas.microsoft.com/office/drawing/2014/main" id="{00000000-0008-0000-0F00-00000003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114316</xdr:rowOff>
    </xdr:from>
    <xdr:ext cx="340478" cy="259045"/>
    <xdr:sp macro="" textlink="">
      <xdr:nvSpPr>
        <xdr:cNvPr id="769" name="【庁舎】&#10;有形固定資産減価償却率最大値テキスト">
          <a:extLst>
            <a:ext uri="{FF2B5EF4-FFF2-40B4-BE49-F238E27FC236}">
              <a16:creationId xmlns:a16="http://schemas.microsoft.com/office/drawing/2014/main" id="{00000000-0008-0000-0F00-000001030000}"/>
            </a:ext>
          </a:extLst>
        </xdr:cNvPr>
        <xdr:cNvSpPr txBox="1"/>
      </xdr:nvSpPr>
      <xdr:spPr>
        <a:xfrm>
          <a:off x="16357600" y="169164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167639</xdr:rowOff>
    </xdr:from>
    <xdr:to>
      <xdr:col>86</xdr:col>
      <xdr:colOff>25400</xdr:colOff>
      <xdr:row>99</xdr:row>
      <xdr:rowOff>167639</xdr:rowOff>
    </xdr:to>
    <xdr:cxnSp macro="">
      <xdr:nvCxnSpPr>
        <xdr:cNvPr id="770" name="直線コネクタ 769">
          <a:extLst>
            <a:ext uri="{FF2B5EF4-FFF2-40B4-BE49-F238E27FC236}">
              <a16:creationId xmlns:a16="http://schemas.microsoft.com/office/drawing/2014/main" id="{00000000-0008-0000-0F00-000002030000}"/>
            </a:ext>
          </a:extLst>
        </xdr:cNvPr>
        <xdr:cNvCxnSpPr/>
      </xdr:nvCxnSpPr>
      <xdr:spPr>
        <a:xfrm>
          <a:off x="16230600" y="1714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48277</xdr:rowOff>
    </xdr:from>
    <xdr:ext cx="405111" cy="259045"/>
    <xdr:sp macro="" textlink="">
      <xdr:nvSpPr>
        <xdr:cNvPr id="771" name="【庁舎】&#10;有形固定資産減価償却率平均値テキスト">
          <a:extLst>
            <a:ext uri="{FF2B5EF4-FFF2-40B4-BE49-F238E27FC236}">
              <a16:creationId xmlns:a16="http://schemas.microsoft.com/office/drawing/2014/main" id="{00000000-0008-0000-0F00-000003030000}"/>
            </a:ext>
          </a:extLst>
        </xdr:cNvPr>
        <xdr:cNvSpPr txBox="1"/>
      </xdr:nvSpPr>
      <xdr:spPr>
        <a:xfrm>
          <a:off x="16357600" y="17707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25400</xdr:rowOff>
    </xdr:from>
    <xdr:to>
      <xdr:col>85</xdr:col>
      <xdr:colOff>177800</xdr:colOff>
      <xdr:row>104</xdr:row>
      <xdr:rowOff>127000</xdr:rowOff>
    </xdr:to>
    <xdr:sp macro="" textlink="">
      <xdr:nvSpPr>
        <xdr:cNvPr id="772" name="フローチャート: 判断 771">
          <a:extLst>
            <a:ext uri="{FF2B5EF4-FFF2-40B4-BE49-F238E27FC236}">
              <a16:creationId xmlns:a16="http://schemas.microsoft.com/office/drawing/2014/main" id="{00000000-0008-0000-0F00-000004030000}"/>
            </a:ext>
          </a:extLst>
        </xdr:cNvPr>
        <xdr:cNvSpPr/>
      </xdr:nvSpPr>
      <xdr:spPr>
        <a:xfrm>
          <a:off x="162687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12337</xdr:rowOff>
    </xdr:from>
    <xdr:to>
      <xdr:col>81</xdr:col>
      <xdr:colOff>101600</xdr:colOff>
      <xdr:row>104</xdr:row>
      <xdr:rowOff>113937</xdr:rowOff>
    </xdr:to>
    <xdr:sp macro="" textlink="">
      <xdr:nvSpPr>
        <xdr:cNvPr id="773" name="フローチャート: 判断 772">
          <a:extLst>
            <a:ext uri="{FF2B5EF4-FFF2-40B4-BE49-F238E27FC236}">
              <a16:creationId xmlns:a16="http://schemas.microsoft.com/office/drawing/2014/main" id="{00000000-0008-0000-0F00-000005030000}"/>
            </a:ext>
          </a:extLst>
        </xdr:cNvPr>
        <xdr:cNvSpPr/>
      </xdr:nvSpPr>
      <xdr:spPr>
        <a:xfrm>
          <a:off x="15430500" y="1784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61323</xdr:rowOff>
    </xdr:from>
    <xdr:to>
      <xdr:col>76</xdr:col>
      <xdr:colOff>165100</xdr:colOff>
      <xdr:row>104</xdr:row>
      <xdr:rowOff>162923</xdr:rowOff>
    </xdr:to>
    <xdr:sp macro="" textlink="">
      <xdr:nvSpPr>
        <xdr:cNvPr id="774" name="フローチャート: 判断 773">
          <a:extLst>
            <a:ext uri="{FF2B5EF4-FFF2-40B4-BE49-F238E27FC236}">
              <a16:creationId xmlns:a16="http://schemas.microsoft.com/office/drawing/2014/main" id="{00000000-0008-0000-0F00-000006030000}"/>
            </a:ext>
          </a:extLst>
        </xdr:cNvPr>
        <xdr:cNvSpPr/>
      </xdr:nvSpPr>
      <xdr:spPr>
        <a:xfrm>
          <a:off x="14541500" y="1789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157662</xdr:rowOff>
    </xdr:from>
    <xdr:to>
      <xdr:col>72</xdr:col>
      <xdr:colOff>38100</xdr:colOff>
      <xdr:row>105</xdr:row>
      <xdr:rowOff>87812</xdr:rowOff>
    </xdr:to>
    <xdr:sp macro="" textlink="">
      <xdr:nvSpPr>
        <xdr:cNvPr id="775" name="フローチャート: 判断 774">
          <a:extLst>
            <a:ext uri="{FF2B5EF4-FFF2-40B4-BE49-F238E27FC236}">
              <a16:creationId xmlns:a16="http://schemas.microsoft.com/office/drawing/2014/main" id="{00000000-0008-0000-0F00-000007030000}"/>
            </a:ext>
          </a:extLst>
        </xdr:cNvPr>
        <xdr:cNvSpPr/>
      </xdr:nvSpPr>
      <xdr:spPr>
        <a:xfrm>
          <a:off x="13652500" y="1798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18869</xdr:rowOff>
    </xdr:from>
    <xdr:to>
      <xdr:col>67</xdr:col>
      <xdr:colOff>101600</xdr:colOff>
      <xdr:row>105</xdr:row>
      <xdr:rowOff>120469</xdr:rowOff>
    </xdr:to>
    <xdr:sp macro="" textlink="">
      <xdr:nvSpPr>
        <xdr:cNvPr id="776" name="フローチャート: 判断 775">
          <a:extLst>
            <a:ext uri="{FF2B5EF4-FFF2-40B4-BE49-F238E27FC236}">
              <a16:creationId xmlns:a16="http://schemas.microsoft.com/office/drawing/2014/main" id="{00000000-0008-0000-0F00-000008030000}"/>
            </a:ext>
          </a:extLst>
        </xdr:cNvPr>
        <xdr:cNvSpPr/>
      </xdr:nvSpPr>
      <xdr:spPr>
        <a:xfrm>
          <a:off x="12763500" y="1802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0000000-0008-0000-0F00-000009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00000000-0008-0000-0F00-00000A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00000000-0008-0000-0F00-00000B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00000000-0008-0000-0F00-00000C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00000000-0008-0000-0F00-00000D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51526</xdr:rowOff>
    </xdr:from>
    <xdr:to>
      <xdr:col>85</xdr:col>
      <xdr:colOff>177800</xdr:colOff>
      <xdr:row>104</xdr:row>
      <xdr:rowOff>153126</xdr:rowOff>
    </xdr:to>
    <xdr:sp macro="" textlink="">
      <xdr:nvSpPr>
        <xdr:cNvPr id="782" name="楕円 781">
          <a:extLst>
            <a:ext uri="{FF2B5EF4-FFF2-40B4-BE49-F238E27FC236}">
              <a16:creationId xmlns:a16="http://schemas.microsoft.com/office/drawing/2014/main" id="{00000000-0008-0000-0F00-00000E030000}"/>
            </a:ext>
          </a:extLst>
        </xdr:cNvPr>
        <xdr:cNvSpPr/>
      </xdr:nvSpPr>
      <xdr:spPr>
        <a:xfrm>
          <a:off x="16268700" y="1788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29953</xdr:rowOff>
    </xdr:from>
    <xdr:ext cx="405111" cy="259045"/>
    <xdr:sp macro="" textlink="">
      <xdr:nvSpPr>
        <xdr:cNvPr id="783" name="【庁舎】&#10;有形固定資産減価償却率該当値テキスト">
          <a:extLst>
            <a:ext uri="{FF2B5EF4-FFF2-40B4-BE49-F238E27FC236}">
              <a16:creationId xmlns:a16="http://schemas.microsoft.com/office/drawing/2014/main" id="{00000000-0008-0000-0F00-00000F030000}"/>
            </a:ext>
          </a:extLst>
        </xdr:cNvPr>
        <xdr:cNvSpPr txBox="1"/>
      </xdr:nvSpPr>
      <xdr:spPr>
        <a:xfrm>
          <a:off x="16357600" y="17860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23768</xdr:rowOff>
    </xdr:from>
    <xdr:to>
      <xdr:col>81</xdr:col>
      <xdr:colOff>101600</xdr:colOff>
      <xdr:row>104</xdr:row>
      <xdr:rowOff>125368</xdr:rowOff>
    </xdr:to>
    <xdr:sp macro="" textlink="">
      <xdr:nvSpPr>
        <xdr:cNvPr id="784" name="楕円 783">
          <a:extLst>
            <a:ext uri="{FF2B5EF4-FFF2-40B4-BE49-F238E27FC236}">
              <a16:creationId xmlns:a16="http://schemas.microsoft.com/office/drawing/2014/main" id="{00000000-0008-0000-0F00-000010030000}"/>
            </a:ext>
          </a:extLst>
        </xdr:cNvPr>
        <xdr:cNvSpPr/>
      </xdr:nvSpPr>
      <xdr:spPr>
        <a:xfrm>
          <a:off x="15430500" y="1785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74568</xdr:rowOff>
    </xdr:from>
    <xdr:to>
      <xdr:col>85</xdr:col>
      <xdr:colOff>127000</xdr:colOff>
      <xdr:row>104</xdr:row>
      <xdr:rowOff>102326</xdr:rowOff>
    </xdr:to>
    <xdr:cxnSp macro="">
      <xdr:nvCxnSpPr>
        <xdr:cNvPr id="785" name="直線コネクタ 784">
          <a:extLst>
            <a:ext uri="{FF2B5EF4-FFF2-40B4-BE49-F238E27FC236}">
              <a16:creationId xmlns:a16="http://schemas.microsoft.com/office/drawing/2014/main" id="{00000000-0008-0000-0F00-000011030000}"/>
            </a:ext>
          </a:extLst>
        </xdr:cNvPr>
        <xdr:cNvCxnSpPr/>
      </xdr:nvCxnSpPr>
      <xdr:spPr>
        <a:xfrm>
          <a:off x="15481300" y="17905368"/>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147864</xdr:rowOff>
    </xdr:from>
    <xdr:to>
      <xdr:col>76</xdr:col>
      <xdr:colOff>165100</xdr:colOff>
      <xdr:row>104</xdr:row>
      <xdr:rowOff>78014</xdr:rowOff>
    </xdr:to>
    <xdr:sp macro="" textlink="">
      <xdr:nvSpPr>
        <xdr:cNvPr id="786" name="楕円 785">
          <a:extLst>
            <a:ext uri="{FF2B5EF4-FFF2-40B4-BE49-F238E27FC236}">
              <a16:creationId xmlns:a16="http://schemas.microsoft.com/office/drawing/2014/main" id="{00000000-0008-0000-0F00-000012030000}"/>
            </a:ext>
          </a:extLst>
        </xdr:cNvPr>
        <xdr:cNvSpPr/>
      </xdr:nvSpPr>
      <xdr:spPr>
        <a:xfrm>
          <a:off x="14541500" y="1780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27214</xdr:rowOff>
    </xdr:from>
    <xdr:to>
      <xdr:col>81</xdr:col>
      <xdr:colOff>50800</xdr:colOff>
      <xdr:row>104</xdr:row>
      <xdr:rowOff>74568</xdr:rowOff>
    </xdr:to>
    <xdr:cxnSp macro="">
      <xdr:nvCxnSpPr>
        <xdr:cNvPr id="787" name="直線コネクタ 786">
          <a:extLst>
            <a:ext uri="{FF2B5EF4-FFF2-40B4-BE49-F238E27FC236}">
              <a16:creationId xmlns:a16="http://schemas.microsoft.com/office/drawing/2014/main" id="{00000000-0008-0000-0F00-000013030000}"/>
            </a:ext>
          </a:extLst>
        </xdr:cNvPr>
        <xdr:cNvCxnSpPr/>
      </xdr:nvCxnSpPr>
      <xdr:spPr>
        <a:xfrm>
          <a:off x="14592300" y="17858014"/>
          <a:ext cx="889000" cy="4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105411</xdr:rowOff>
    </xdr:from>
    <xdr:to>
      <xdr:col>72</xdr:col>
      <xdr:colOff>38100</xdr:colOff>
      <xdr:row>104</xdr:row>
      <xdr:rowOff>35561</xdr:rowOff>
    </xdr:to>
    <xdr:sp macro="" textlink="">
      <xdr:nvSpPr>
        <xdr:cNvPr id="788" name="楕円 787">
          <a:extLst>
            <a:ext uri="{FF2B5EF4-FFF2-40B4-BE49-F238E27FC236}">
              <a16:creationId xmlns:a16="http://schemas.microsoft.com/office/drawing/2014/main" id="{00000000-0008-0000-0F00-000014030000}"/>
            </a:ext>
          </a:extLst>
        </xdr:cNvPr>
        <xdr:cNvSpPr/>
      </xdr:nvSpPr>
      <xdr:spPr>
        <a:xfrm>
          <a:off x="13652500" y="1776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156211</xdr:rowOff>
    </xdr:from>
    <xdr:to>
      <xdr:col>76</xdr:col>
      <xdr:colOff>114300</xdr:colOff>
      <xdr:row>104</xdr:row>
      <xdr:rowOff>27214</xdr:rowOff>
    </xdr:to>
    <xdr:cxnSp macro="">
      <xdr:nvCxnSpPr>
        <xdr:cNvPr id="789" name="直線コネクタ 788">
          <a:extLst>
            <a:ext uri="{FF2B5EF4-FFF2-40B4-BE49-F238E27FC236}">
              <a16:creationId xmlns:a16="http://schemas.microsoft.com/office/drawing/2014/main" id="{00000000-0008-0000-0F00-000015030000}"/>
            </a:ext>
          </a:extLst>
        </xdr:cNvPr>
        <xdr:cNvCxnSpPr/>
      </xdr:nvCxnSpPr>
      <xdr:spPr>
        <a:xfrm>
          <a:off x="13703300" y="17815561"/>
          <a:ext cx="8890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126637</xdr:rowOff>
    </xdr:from>
    <xdr:to>
      <xdr:col>67</xdr:col>
      <xdr:colOff>101600</xdr:colOff>
      <xdr:row>104</xdr:row>
      <xdr:rowOff>56787</xdr:rowOff>
    </xdr:to>
    <xdr:sp macro="" textlink="">
      <xdr:nvSpPr>
        <xdr:cNvPr id="790" name="楕円 789">
          <a:extLst>
            <a:ext uri="{FF2B5EF4-FFF2-40B4-BE49-F238E27FC236}">
              <a16:creationId xmlns:a16="http://schemas.microsoft.com/office/drawing/2014/main" id="{00000000-0008-0000-0F00-000016030000}"/>
            </a:ext>
          </a:extLst>
        </xdr:cNvPr>
        <xdr:cNvSpPr/>
      </xdr:nvSpPr>
      <xdr:spPr>
        <a:xfrm>
          <a:off x="12763500" y="1778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156211</xdr:rowOff>
    </xdr:from>
    <xdr:to>
      <xdr:col>71</xdr:col>
      <xdr:colOff>177800</xdr:colOff>
      <xdr:row>104</xdr:row>
      <xdr:rowOff>5987</xdr:rowOff>
    </xdr:to>
    <xdr:cxnSp macro="">
      <xdr:nvCxnSpPr>
        <xdr:cNvPr id="791" name="直線コネクタ 790">
          <a:extLst>
            <a:ext uri="{FF2B5EF4-FFF2-40B4-BE49-F238E27FC236}">
              <a16:creationId xmlns:a16="http://schemas.microsoft.com/office/drawing/2014/main" id="{00000000-0008-0000-0F00-000017030000}"/>
            </a:ext>
          </a:extLst>
        </xdr:cNvPr>
        <xdr:cNvCxnSpPr/>
      </xdr:nvCxnSpPr>
      <xdr:spPr>
        <a:xfrm flipV="1">
          <a:off x="12814300" y="17815561"/>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130464</xdr:rowOff>
    </xdr:from>
    <xdr:ext cx="405111" cy="259045"/>
    <xdr:sp macro="" textlink="">
      <xdr:nvSpPr>
        <xdr:cNvPr id="792" name="n_1aveValue【庁舎】&#10;有形固定資産減価償却率">
          <a:extLst>
            <a:ext uri="{FF2B5EF4-FFF2-40B4-BE49-F238E27FC236}">
              <a16:creationId xmlns:a16="http://schemas.microsoft.com/office/drawing/2014/main" id="{00000000-0008-0000-0F00-000018030000}"/>
            </a:ext>
          </a:extLst>
        </xdr:cNvPr>
        <xdr:cNvSpPr txBox="1"/>
      </xdr:nvSpPr>
      <xdr:spPr>
        <a:xfrm>
          <a:off x="15266044" y="1761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154050</xdr:rowOff>
    </xdr:from>
    <xdr:ext cx="405111" cy="259045"/>
    <xdr:sp macro="" textlink="">
      <xdr:nvSpPr>
        <xdr:cNvPr id="793" name="n_2aveValue【庁舎】&#10;有形固定資産減価償却率">
          <a:extLst>
            <a:ext uri="{FF2B5EF4-FFF2-40B4-BE49-F238E27FC236}">
              <a16:creationId xmlns:a16="http://schemas.microsoft.com/office/drawing/2014/main" id="{00000000-0008-0000-0F00-000019030000}"/>
            </a:ext>
          </a:extLst>
        </xdr:cNvPr>
        <xdr:cNvSpPr txBox="1"/>
      </xdr:nvSpPr>
      <xdr:spPr>
        <a:xfrm>
          <a:off x="14389744" y="1798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78939</xdr:rowOff>
    </xdr:from>
    <xdr:ext cx="405111" cy="259045"/>
    <xdr:sp macro="" textlink="">
      <xdr:nvSpPr>
        <xdr:cNvPr id="794" name="n_3aveValue【庁舎】&#10;有形固定資産減価償却率">
          <a:extLst>
            <a:ext uri="{FF2B5EF4-FFF2-40B4-BE49-F238E27FC236}">
              <a16:creationId xmlns:a16="http://schemas.microsoft.com/office/drawing/2014/main" id="{00000000-0008-0000-0F00-00001A030000}"/>
            </a:ext>
          </a:extLst>
        </xdr:cNvPr>
        <xdr:cNvSpPr txBox="1"/>
      </xdr:nvSpPr>
      <xdr:spPr>
        <a:xfrm>
          <a:off x="13500744" y="1808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111596</xdr:rowOff>
    </xdr:from>
    <xdr:ext cx="405111" cy="259045"/>
    <xdr:sp macro="" textlink="">
      <xdr:nvSpPr>
        <xdr:cNvPr id="795" name="n_4aveValue【庁舎】&#10;有形固定資産減価償却率">
          <a:extLst>
            <a:ext uri="{FF2B5EF4-FFF2-40B4-BE49-F238E27FC236}">
              <a16:creationId xmlns:a16="http://schemas.microsoft.com/office/drawing/2014/main" id="{00000000-0008-0000-0F00-00001B030000}"/>
            </a:ext>
          </a:extLst>
        </xdr:cNvPr>
        <xdr:cNvSpPr txBox="1"/>
      </xdr:nvSpPr>
      <xdr:spPr>
        <a:xfrm>
          <a:off x="12611744" y="1811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116495</xdr:rowOff>
    </xdr:from>
    <xdr:ext cx="405111" cy="259045"/>
    <xdr:sp macro="" textlink="">
      <xdr:nvSpPr>
        <xdr:cNvPr id="796" name="n_1mainValue【庁舎】&#10;有形固定資産減価償却率">
          <a:extLst>
            <a:ext uri="{FF2B5EF4-FFF2-40B4-BE49-F238E27FC236}">
              <a16:creationId xmlns:a16="http://schemas.microsoft.com/office/drawing/2014/main" id="{00000000-0008-0000-0F00-00001C030000}"/>
            </a:ext>
          </a:extLst>
        </xdr:cNvPr>
        <xdr:cNvSpPr txBox="1"/>
      </xdr:nvSpPr>
      <xdr:spPr>
        <a:xfrm>
          <a:off x="15266044" y="17947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94541</xdr:rowOff>
    </xdr:from>
    <xdr:ext cx="405111" cy="259045"/>
    <xdr:sp macro="" textlink="">
      <xdr:nvSpPr>
        <xdr:cNvPr id="797" name="n_2mainValue【庁舎】&#10;有形固定資産減価償却率">
          <a:extLst>
            <a:ext uri="{FF2B5EF4-FFF2-40B4-BE49-F238E27FC236}">
              <a16:creationId xmlns:a16="http://schemas.microsoft.com/office/drawing/2014/main" id="{00000000-0008-0000-0F00-00001D030000}"/>
            </a:ext>
          </a:extLst>
        </xdr:cNvPr>
        <xdr:cNvSpPr txBox="1"/>
      </xdr:nvSpPr>
      <xdr:spPr>
        <a:xfrm>
          <a:off x="14389744" y="1758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52088</xdr:rowOff>
    </xdr:from>
    <xdr:ext cx="405111" cy="259045"/>
    <xdr:sp macro="" textlink="">
      <xdr:nvSpPr>
        <xdr:cNvPr id="798" name="n_3mainValue【庁舎】&#10;有形固定資産減価償却率">
          <a:extLst>
            <a:ext uri="{FF2B5EF4-FFF2-40B4-BE49-F238E27FC236}">
              <a16:creationId xmlns:a16="http://schemas.microsoft.com/office/drawing/2014/main" id="{00000000-0008-0000-0F00-00001E030000}"/>
            </a:ext>
          </a:extLst>
        </xdr:cNvPr>
        <xdr:cNvSpPr txBox="1"/>
      </xdr:nvSpPr>
      <xdr:spPr>
        <a:xfrm>
          <a:off x="13500744" y="1753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73314</xdr:rowOff>
    </xdr:from>
    <xdr:ext cx="405111" cy="259045"/>
    <xdr:sp macro="" textlink="">
      <xdr:nvSpPr>
        <xdr:cNvPr id="799" name="n_4mainValue【庁舎】&#10;有形固定資産減価償却率">
          <a:extLst>
            <a:ext uri="{FF2B5EF4-FFF2-40B4-BE49-F238E27FC236}">
              <a16:creationId xmlns:a16="http://schemas.microsoft.com/office/drawing/2014/main" id="{00000000-0008-0000-0F00-00001F030000}"/>
            </a:ext>
          </a:extLst>
        </xdr:cNvPr>
        <xdr:cNvSpPr txBox="1"/>
      </xdr:nvSpPr>
      <xdr:spPr>
        <a:xfrm>
          <a:off x="12611744" y="1756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0" name="正方形/長方形 799">
          <a:extLst>
            <a:ext uri="{FF2B5EF4-FFF2-40B4-BE49-F238E27FC236}">
              <a16:creationId xmlns:a16="http://schemas.microsoft.com/office/drawing/2014/main" id="{00000000-0008-0000-0F00-000020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1" name="正方形/長方形 800">
          <a:extLst>
            <a:ext uri="{FF2B5EF4-FFF2-40B4-BE49-F238E27FC236}">
              <a16:creationId xmlns:a16="http://schemas.microsoft.com/office/drawing/2014/main" id="{00000000-0008-0000-0F00-000021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2" name="正方形/長方形 801">
          <a:extLst>
            <a:ext uri="{FF2B5EF4-FFF2-40B4-BE49-F238E27FC236}">
              <a16:creationId xmlns:a16="http://schemas.microsoft.com/office/drawing/2014/main" id="{00000000-0008-0000-0F00-000022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3" name="正方形/長方形 802">
          <a:extLst>
            <a:ext uri="{FF2B5EF4-FFF2-40B4-BE49-F238E27FC236}">
              <a16:creationId xmlns:a16="http://schemas.microsoft.com/office/drawing/2014/main" id="{00000000-0008-0000-0F00-000023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4" name="正方形/長方形 803">
          <a:extLst>
            <a:ext uri="{FF2B5EF4-FFF2-40B4-BE49-F238E27FC236}">
              <a16:creationId xmlns:a16="http://schemas.microsoft.com/office/drawing/2014/main" id="{00000000-0008-0000-0F00-000024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5" name="正方形/長方形 804">
          <a:extLst>
            <a:ext uri="{FF2B5EF4-FFF2-40B4-BE49-F238E27FC236}">
              <a16:creationId xmlns:a16="http://schemas.microsoft.com/office/drawing/2014/main" id="{00000000-0008-0000-0F00-000025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6" name="正方形/長方形 805">
          <a:extLst>
            <a:ext uri="{FF2B5EF4-FFF2-40B4-BE49-F238E27FC236}">
              <a16:creationId xmlns:a16="http://schemas.microsoft.com/office/drawing/2014/main" id="{00000000-0008-0000-0F00-000026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7" name="正方形/長方形 806">
          <a:extLst>
            <a:ext uri="{FF2B5EF4-FFF2-40B4-BE49-F238E27FC236}">
              <a16:creationId xmlns:a16="http://schemas.microsoft.com/office/drawing/2014/main" id="{00000000-0008-0000-0F00-000027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8" name="テキスト ボックス 807">
          <a:extLst>
            <a:ext uri="{FF2B5EF4-FFF2-40B4-BE49-F238E27FC236}">
              <a16:creationId xmlns:a16="http://schemas.microsoft.com/office/drawing/2014/main" id="{00000000-0008-0000-0F00-000028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9" name="直線コネクタ 808">
          <a:extLst>
            <a:ext uri="{FF2B5EF4-FFF2-40B4-BE49-F238E27FC236}">
              <a16:creationId xmlns:a16="http://schemas.microsoft.com/office/drawing/2014/main" id="{00000000-0008-0000-0F00-000029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0" name="直線コネクタ 809">
          <a:extLst>
            <a:ext uri="{FF2B5EF4-FFF2-40B4-BE49-F238E27FC236}">
              <a16:creationId xmlns:a16="http://schemas.microsoft.com/office/drawing/2014/main" id="{00000000-0008-0000-0F00-00002A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1" name="テキスト ボックス 810">
          <a:extLst>
            <a:ext uri="{FF2B5EF4-FFF2-40B4-BE49-F238E27FC236}">
              <a16:creationId xmlns:a16="http://schemas.microsoft.com/office/drawing/2014/main" id="{00000000-0008-0000-0F00-00002B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2" name="直線コネクタ 811">
          <a:extLst>
            <a:ext uri="{FF2B5EF4-FFF2-40B4-BE49-F238E27FC236}">
              <a16:creationId xmlns:a16="http://schemas.microsoft.com/office/drawing/2014/main" id="{00000000-0008-0000-0F00-00002C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3" name="テキスト ボックス 812">
          <a:extLst>
            <a:ext uri="{FF2B5EF4-FFF2-40B4-BE49-F238E27FC236}">
              <a16:creationId xmlns:a16="http://schemas.microsoft.com/office/drawing/2014/main" id="{00000000-0008-0000-0F00-00002D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4" name="直線コネクタ 813">
          <a:extLst>
            <a:ext uri="{FF2B5EF4-FFF2-40B4-BE49-F238E27FC236}">
              <a16:creationId xmlns:a16="http://schemas.microsoft.com/office/drawing/2014/main" id="{00000000-0008-0000-0F00-00002E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5" name="テキスト ボックス 814">
          <a:extLst>
            <a:ext uri="{FF2B5EF4-FFF2-40B4-BE49-F238E27FC236}">
              <a16:creationId xmlns:a16="http://schemas.microsoft.com/office/drawing/2014/main" id="{00000000-0008-0000-0F00-00002F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6" name="直線コネクタ 815">
          <a:extLst>
            <a:ext uri="{FF2B5EF4-FFF2-40B4-BE49-F238E27FC236}">
              <a16:creationId xmlns:a16="http://schemas.microsoft.com/office/drawing/2014/main" id="{00000000-0008-0000-0F00-000030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7" name="テキスト ボックス 816">
          <a:extLst>
            <a:ext uri="{FF2B5EF4-FFF2-40B4-BE49-F238E27FC236}">
              <a16:creationId xmlns:a16="http://schemas.microsoft.com/office/drawing/2014/main" id="{00000000-0008-0000-0F00-000031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8" name="直線コネクタ 817">
          <a:extLst>
            <a:ext uri="{FF2B5EF4-FFF2-40B4-BE49-F238E27FC236}">
              <a16:creationId xmlns:a16="http://schemas.microsoft.com/office/drawing/2014/main" id="{00000000-0008-0000-0F00-000032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819" name="テキスト ボックス 818">
          <a:extLst>
            <a:ext uri="{FF2B5EF4-FFF2-40B4-BE49-F238E27FC236}">
              <a16:creationId xmlns:a16="http://schemas.microsoft.com/office/drawing/2014/main" id="{00000000-0008-0000-0F00-000033030000}"/>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0" name="直線コネクタ 819">
          <a:extLst>
            <a:ext uri="{FF2B5EF4-FFF2-40B4-BE49-F238E27FC236}">
              <a16:creationId xmlns:a16="http://schemas.microsoft.com/office/drawing/2014/main" id="{00000000-0008-0000-0F00-000034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821" name="テキスト ボックス 820">
          <a:extLst>
            <a:ext uri="{FF2B5EF4-FFF2-40B4-BE49-F238E27FC236}">
              <a16:creationId xmlns:a16="http://schemas.microsoft.com/office/drawing/2014/main" id="{00000000-0008-0000-0F00-000035030000}"/>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2" name="【庁舎】&#10;一人当たり面積グラフ枠">
          <a:extLst>
            <a:ext uri="{FF2B5EF4-FFF2-40B4-BE49-F238E27FC236}">
              <a16:creationId xmlns:a16="http://schemas.microsoft.com/office/drawing/2014/main" id="{00000000-0008-0000-0F00-000036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119507</xdr:rowOff>
    </xdr:from>
    <xdr:to>
      <xdr:col>116</xdr:col>
      <xdr:colOff>62864</xdr:colOff>
      <xdr:row>108</xdr:row>
      <xdr:rowOff>126746</xdr:rowOff>
    </xdr:to>
    <xdr:cxnSp macro="">
      <xdr:nvCxnSpPr>
        <xdr:cNvPr id="823" name="直線コネクタ 822">
          <a:extLst>
            <a:ext uri="{FF2B5EF4-FFF2-40B4-BE49-F238E27FC236}">
              <a16:creationId xmlns:a16="http://schemas.microsoft.com/office/drawing/2014/main" id="{00000000-0008-0000-0F00-000037030000}"/>
            </a:ext>
          </a:extLst>
        </xdr:cNvPr>
        <xdr:cNvCxnSpPr/>
      </xdr:nvCxnSpPr>
      <xdr:spPr>
        <a:xfrm flipV="1">
          <a:off x="22160864" y="17264507"/>
          <a:ext cx="0" cy="137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130573</xdr:rowOff>
    </xdr:from>
    <xdr:ext cx="469744" cy="259045"/>
    <xdr:sp macro="" textlink="">
      <xdr:nvSpPr>
        <xdr:cNvPr id="824" name="【庁舎】&#10;一人当たり面積最小値テキスト">
          <a:extLst>
            <a:ext uri="{FF2B5EF4-FFF2-40B4-BE49-F238E27FC236}">
              <a16:creationId xmlns:a16="http://schemas.microsoft.com/office/drawing/2014/main" id="{00000000-0008-0000-0F00-000038030000}"/>
            </a:ext>
          </a:extLst>
        </xdr:cNvPr>
        <xdr:cNvSpPr txBox="1"/>
      </xdr:nvSpPr>
      <xdr:spPr>
        <a:xfrm>
          <a:off x="22199600" y="18647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126746</xdr:rowOff>
    </xdr:from>
    <xdr:to>
      <xdr:col>116</xdr:col>
      <xdr:colOff>152400</xdr:colOff>
      <xdr:row>108</xdr:row>
      <xdr:rowOff>126746</xdr:rowOff>
    </xdr:to>
    <xdr:cxnSp macro="">
      <xdr:nvCxnSpPr>
        <xdr:cNvPr id="825" name="直線コネクタ 824">
          <a:extLst>
            <a:ext uri="{FF2B5EF4-FFF2-40B4-BE49-F238E27FC236}">
              <a16:creationId xmlns:a16="http://schemas.microsoft.com/office/drawing/2014/main" id="{00000000-0008-0000-0F00-000039030000}"/>
            </a:ext>
          </a:extLst>
        </xdr:cNvPr>
        <xdr:cNvCxnSpPr/>
      </xdr:nvCxnSpPr>
      <xdr:spPr>
        <a:xfrm>
          <a:off x="22072600" y="18643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66184</xdr:rowOff>
    </xdr:from>
    <xdr:ext cx="534377" cy="259045"/>
    <xdr:sp macro="" textlink="">
      <xdr:nvSpPr>
        <xdr:cNvPr id="826" name="【庁舎】&#10;一人当たり面積最大値テキスト">
          <a:extLst>
            <a:ext uri="{FF2B5EF4-FFF2-40B4-BE49-F238E27FC236}">
              <a16:creationId xmlns:a16="http://schemas.microsoft.com/office/drawing/2014/main" id="{00000000-0008-0000-0F00-00003A030000}"/>
            </a:ext>
          </a:extLst>
        </xdr:cNvPr>
        <xdr:cNvSpPr txBox="1"/>
      </xdr:nvSpPr>
      <xdr:spPr>
        <a:xfrm>
          <a:off x="22199600" y="1703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119507</xdr:rowOff>
    </xdr:from>
    <xdr:to>
      <xdr:col>116</xdr:col>
      <xdr:colOff>152400</xdr:colOff>
      <xdr:row>100</xdr:row>
      <xdr:rowOff>119507</xdr:rowOff>
    </xdr:to>
    <xdr:cxnSp macro="">
      <xdr:nvCxnSpPr>
        <xdr:cNvPr id="827" name="直線コネクタ 826">
          <a:extLst>
            <a:ext uri="{FF2B5EF4-FFF2-40B4-BE49-F238E27FC236}">
              <a16:creationId xmlns:a16="http://schemas.microsoft.com/office/drawing/2014/main" id="{00000000-0008-0000-0F00-00003B030000}"/>
            </a:ext>
          </a:extLst>
        </xdr:cNvPr>
        <xdr:cNvCxnSpPr/>
      </xdr:nvCxnSpPr>
      <xdr:spPr>
        <a:xfrm>
          <a:off x="22072600" y="17264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120414</xdr:rowOff>
    </xdr:from>
    <xdr:ext cx="469744" cy="259045"/>
    <xdr:sp macro="" textlink="">
      <xdr:nvSpPr>
        <xdr:cNvPr id="828" name="【庁舎】&#10;一人当たり面積平均値テキスト">
          <a:extLst>
            <a:ext uri="{FF2B5EF4-FFF2-40B4-BE49-F238E27FC236}">
              <a16:creationId xmlns:a16="http://schemas.microsoft.com/office/drawing/2014/main" id="{00000000-0008-0000-0F00-00003C030000}"/>
            </a:ext>
          </a:extLst>
        </xdr:cNvPr>
        <xdr:cNvSpPr txBox="1"/>
      </xdr:nvSpPr>
      <xdr:spPr>
        <a:xfrm>
          <a:off x="22199600" y="184655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141987</xdr:rowOff>
    </xdr:from>
    <xdr:to>
      <xdr:col>116</xdr:col>
      <xdr:colOff>114300</xdr:colOff>
      <xdr:row>108</xdr:row>
      <xdr:rowOff>72137</xdr:rowOff>
    </xdr:to>
    <xdr:sp macro="" textlink="">
      <xdr:nvSpPr>
        <xdr:cNvPr id="829" name="フローチャート: 判断 828">
          <a:extLst>
            <a:ext uri="{FF2B5EF4-FFF2-40B4-BE49-F238E27FC236}">
              <a16:creationId xmlns:a16="http://schemas.microsoft.com/office/drawing/2014/main" id="{00000000-0008-0000-0F00-00003D030000}"/>
            </a:ext>
          </a:extLst>
        </xdr:cNvPr>
        <xdr:cNvSpPr/>
      </xdr:nvSpPr>
      <xdr:spPr>
        <a:xfrm>
          <a:off x="22110700" y="1848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145162</xdr:rowOff>
    </xdr:from>
    <xdr:to>
      <xdr:col>112</xdr:col>
      <xdr:colOff>38100</xdr:colOff>
      <xdr:row>108</xdr:row>
      <xdr:rowOff>75312</xdr:rowOff>
    </xdr:to>
    <xdr:sp macro="" textlink="">
      <xdr:nvSpPr>
        <xdr:cNvPr id="830" name="フローチャート: 判断 829">
          <a:extLst>
            <a:ext uri="{FF2B5EF4-FFF2-40B4-BE49-F238E27FC236}">
              <a16:creationId xmlns:a16="http://schemas.microsoft.com/office/drawing/2014/main" id="{00000000-0008-0000-0F00-00003E030000}"/>
            </a:ext>
          </a:extLst>
        </xdr:cNvPr>
        <xdr:cNvSpPr/>
      </xdr:nvSpPr>
      <xdr:spPr>
        <a:xfrm>
          <a:off x="21272500" y="1849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151764</xdr:rowOff>
    </xdr:from>
    <xdr:to>
      <xdr:col>107</xdr:col>
      <xdr:colOff>101600</xdr:colOff>
      <xdr:row>108</xdr:row>
      <xdr:rowOff>81914</xdr:rowOff>
    </xdr:to>
    <xdr:sp macro="" textlink="">
      <xdr:nvSpPr>
        <xdr:cNvPr id="831" name="フローチャート: 判断 830">
          <a:extLst>
            <a:ext uri="{FF2B5EF4-FFF2-40B4-BE49-F238E27FC236}">
              <a16:creationId xmlns:a16="http://schemas.microsoft.com/office/drawing/2014/main" id="{00000000-0008-0000-0F00-00003F030000}"/>
            </a:ext>
          </a:extLst>
        </xdr:cNvPr>
        <xdr:cNvSpPr/>
      </xdr:nvSpPr>
      <xdr:spPr>
        <a:xfrm>
          <a:off x="20383500" y="1849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156211</xdr:rowOff>
    </xdr:from>
    <xdr:to>
      <xdr:col>102</xdr:col>
      <xdr:colOff>165100</xdr:colOff>
      <xdr:row>108</xdr:row>
      <xdr:rowOff>86361</xdr:rowOff>
    </xdr:to>
    <xdr:sp macro="" textlink="">
      <xdr:nvSpPr>
        <xdr:cNvPr id="832" name="フローチャート: 判断 831">
          <a:extLst>
            <a:ext uri="{FF2B5EF4-FFF2-40B4-BE49-F238E27FC236}">
              <a16:creationId xmlns:a16="http://schemas.microsoft.com/office/drawing/2014/main" id="{00000000-0008-0000-0F00-000040030000}"/>
            </a:ext>
          </a:extLst>
        </xdr:cNvPr>
        <xdr:cNvSpPr/>
      </xdr:nvSpPr>
      <xdr:spPr>
        <a:xfrm>
          <a:off x="19494500" y="1850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158750</xdr:rowOff>
    </xdr:from>
    <xdr:to>
      <xdr:col>98</xdr:col>
      <xdr:colOff>38100</xdr:colOff>
      <xdr:row>108</xdr:row>
      <xdr:rowOff>88900</xdr:rowOff>
    </xdr:to>
    <xdr:sp macro="" textlink="">
      <xdr:nvSpPr>
        <xdr:cNvPr id="833" name="フローチャート: 判断 832">
          <a:extLst>
            <a:ext uri="{FF2B5EF4-FFF2-40B4-BE49-F238E27FC236}">
              <a16:creationId xmlns:a16="http://schemas.microsoft.com/office/drawing/2014/main" id="{00000000-0008-0000-0F00-000041030000}"/>
            </a:ext>
          </a:extLst>
        </xdr:cNvPr>
        <xdr:cNvSpPr/>
      </xdr:nvSpPr>
      <xdr:spPr>
        <a:xfrm>
          <a:off x="18605500" y="185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00000000-0008-0000-0F00-000042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00000000-0008-0000-0F00-000043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00000000-0008-0000-0F00-000044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00000000-0008-0000-0F00-000045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00000000-0008-0000-0F00-000046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138685</xdr:rowOff>
    </xdr:from>
    <xdr:to>
      <xdr:col>116</xdr:col>
      <xdr:colOff>114300</xdr:colOff>
      <xdr:row>108</xdr:row>
      <xdr:rowOff>68835</xdr:rowOff>
    </xdr:to>
    <xdr:sp macro="" textlink="">
      <xdr:nvSpPr>
        <xdr:cNvPr id="839" name="楕円 838">
          <a:extLst>
            <a:ext uri="{FF2B5EF4-FFF2-40B4-BE49-F238E27FC236}">
              <a16:creationId xmlns:a16="http://schemas.microsoft.com/office/drawing/2014/main" id="{00000000-0008-0000-0F00-000047030000}"/>
            </a:ext>
          </a:extLst>
        </xdr:cNvPr>
        <xdr:cNvSpPr/>
      </xdr:nvSpPr>
      <xdr:spPr>
        <a:xfrm>
          <a:off x="22110700" y="1848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98062</xdr:rowOff>
    </xdr:from>
    <xdr:ext cx="469744" cy="259045"/>
    <xdr:sp macro="" textlink="">
      <xdr:nvSpPr>
        <xdr:cNvPr id="840" name="【庁舎】&#10;一人当たり面積該当値テキスト">
          <a:extLst>
            <a:ext uri="{FF2B5EF4-FFF2-40B4-BE49-F238E27FC236}">
              <a16:creationId xmlns:a16="http://schemas.microsoft.com/office/drawing/2014/main" id="{00000000-0008-0000-0F00-000048030000}"/>
            </a:ext>
          </a:extLst>
        </xdr:cNvPr>
        <xdr:cNvSpPr txBox="1"/>
      </xdr:nvSpPr>
      <xdr:spPr>
        <a:xfrm>
          <a:off x="22199600" y="18271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144272</xdr:rowOff>
    </xdr:from>
    <xdr:to>
      <xdr:col>112</xdr:col>
      <xdr:colOff>38100</xdr:colOff>
      <xdr:row>108</xdr:row>
      <xdr:rowOff>74422</xdr:rowOff>
    </xdr:to>
    <xdr:sp macro="" textlink="">
      <xdr:nvSpPr>
        <xdr:cNvPr id="841" name="楕円 840">
          <a:extLst>
            <a:ext uri="{FF2B5EF4-FFF2-40B4-BE49-F238E27FC236}">
              <a16:creationId xmlns:a16="http://schemas.microsoft.com/office/drawing/2014/main" id="{00000000-0008-0000-0F00-000049030000}"/>
            </a:ext>
          </a:extLst>
        </xdr:cNvPr>
        <xdr:cNvSpPr/>
      </xdr:nvSpPr>
      <xdr:spPr>
        <a:xfrm>
          <a:off x="21272500" y="1848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18035</xdr:rowOff>
    </xdr:from>
    <xdr:to>
      <xdr:col>116</xdr:col>
      <xdr:colOff>63500</xdr:colOff>
      <xdr:row>108</xdr:row>
      <xdr:rowOff>23622</xdr:rowOff>
    </xdr:to>
    <xdr:cxnSp macro="">
      <xdr:nvCxnSpPr>
        <xdr:cNvPr id="842" name="直線コネクタ 841">
          <a:extLst>
            <a:ext uri="{FF2B5EF4-FFF2-40B4-BE49-F238E27FC236}">
              <a16:creationId xmlns:a16="http://schemas.microsoft.com/office/drawing/2014/main" id="{00000000-0008-0000-0F00-00004A030000}"/>
            </a:ext>
          </a:extLst>
        </xdr:cNvPr>
        <xdr:cNvCxnSpPr/>
      </xdr:nvCxnSpPr>
      <xdr:spPr>
        <a:xfrm flipV="1">
          <a:off x="21323300" y="18534635"/>
          <a:ext cx="838200" cy="5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146686</xdr:rowOff>
    </xdr:from>
    <xdr:to>
      <xdr:col>107</xdr:col>
      <xdr:colOff>101600</xdr:colOff>
      <xdr:row>108</xdr:row>
      <xdr:rowOff>76836</xdr:rowOff>
    </xdr:to>
    <xdr:sp macro="" textlink="">
      <xdr:nvSpPr>
        <xdr:cNvPr id="843" name="楕円 842">
          <a:extLst>
            <a:ext uri="{FF2B5EF4-FFF2-40B4-BE49-F238E27FC236}">
              <a16:creationId xmlns:a16="http://schemas.microsoft.com/office/drawing/2014/main" id="{00000000-0008-0000-0F00-00004B030000}"/>
            </a:ext>
          </a:extLst>
        </xdr:cNvPr>
        <xdr:cNvSpPr/>
      </xdr:nvSpPr>
      <xdr:spPr>
        <a:xfrm>
          <a:off x="20383500" y="1849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23622</xdr:rowOff>
    </xdr:from>
    <xdr:to>
      <xdr:col>111</xdr:col>
      <xdr:colOff>177800</xdr:colOff>
      <xdr:row>108</xdr:row>
      <xdr:rowOff>26036</xdr:rowOff>
    </xdr:to>
    <xdr:cxnSp macro="">
      <xdr:nvCxnSpPr>
        <xdr:cNvPr id="844" name="直線コネクタ 843">
          <a:extLst>
            <a:ext uri="{FF2B5EF4-FFF2-40B4-BE49-F238E27FC236}">
              <a16:creationId xmlns:a16="http://schemas.microsoft.com/office/drawing/2014/main" id="{00000000-0008-0000-0F00-00004C030000}"/>
            </a:ext>
          </a:extLst>
        </xdr:cNvPr>
        <xdr:cNvCxnSpPr/>
      </xdr:nvCxnSpPr>
      <xdr:spPr>
        <a:xfrm flipV="1">
          <a:off x="20434300" y="18540222"/>
          <a:ext cx="889000" cy="2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149861</xdr:rowOff>
    </xdr:from>
    <xdr:to>
      <xdr:col>102</xdr:col>
      <xdr:colOff>165100</xdr:colOff>
      <xdr:row>108</xdr:row>
      <xdr:rowOff>80011</xdr:rowOff>
    </xdr:to>
    <xdr:sp macro="" textlink="">
      <xdr:nvSpPr>
        <xdr:cNvPr id="845" name="楕円 844">
          <a:extLst>
            <a:ext uri="{FF2B5EF4-FFF2-40B4-BE49-F238E27FC236}">
              <a16:creationId xmlns:a16="http://schemas.microsoft.com/office/drawing/2014/main" id="{00000000-0008-0000-0F00-00004D030000}"/>
            </a:ext>
          </a:extLst>
        </xdr:cNvPr>
        <xdr:cNvSpPr/>
      </xdr:nvSpPr>
      <xdr:spPr>
        <a:xfrm>
          <a:off x="19494500" y="1849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26036</xdr:rowOff>
    </xdr:from>
    <xdr:to>
      <xdr:col>107</xdr:col>
      <xdr:colOff>50800</xdr:colOff>
      <xdr:row>108</xdr:row>
      <xdr:rowOff>29211</xdr:rowOff>
    </xdr:to>
    <xdr:cxnSp macro="">
      <xdr:nvCxnSpPr>
        <xdr:cNvPr id="846" name="直線コネクタ 845">
          <a:extLst>
            <a:ext uri="{FF2B5EF4-FFF2-40B4-BE49-F238E27FC236}">
              <a16:creationId xmlns:a16="http://schemas.microsoft.com/office/drawing/2014/main" id="{00000000-0008-0000-0F00-00004E030000}"/>
            </a:ext>
          </a:extLst>
        </xdr:cNvPr>
        <xdr:cNvCxnSpPr/>
      </xdr:nvCxnSpPr>
      <xdr:spPr>
        <a:xfrm flipV="1">
          <a:off x="19545300" y="18542636"/>
          <a:ext cx="889000" cy="3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152400</xdr:rowOff>
    </xdr:from>
    <xdr:to>
      <xdr:col>98</xdr:col>
      <xdr:colOff>38100</xdr:colOff>
      <xdr:row>108</xdr:row>
      <xdr:rowOff>82550</xdr:rowOff>
    </xdr:to>
    <xdr:sp macro="" textlink="">
      <xdr:nvSpPr>
        <xdr:cNvPr id="847" name="楕円 846">
          <a:extLst>
            <a:ext uri="{FF2B5EF4-FFF2-40B4-BE49-F238E27FC236}">
              <a16:creationId xmlns:a16="http://schemas.microsoft.com/office/drawing/2014/main" id="{00000000-0008-0000-0F00-00004F030000}"/>
            </a:ext>
          </a:extLst>
        </xdr:cNvPr>
        <xdr:cNvSpPr/>
      </xdr:nvSpPr>
      <xdr:spPr>
        <a:xfrm>
          <a:off x="18605500" y="1849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29211</xdr:rowOff>
    </xdr:from>
    <xdr:to>
      <xdr:col>102</xdr:col>
      <xdr:colOff>114300</xdr:colOff>
      <xdr:row>108</xdr:row>
      <xdr:rowOff>31750</xdr:rowOff>
    </xdr:to>
    <xdr:cxnSp macro="">
      <xdr:nvCxnSpPr>
        <xdr:cNvPr id="848" name="直線コネクタ 847">
          <a:extLst>
            <a:ext uri="{FF2B5EF4-FFF2-40B4-BE49-F238E27FC236}">
              <a16:creationId xmlns:a16="http://schemas.microsoft.com/office/drawing/2014/main" id="{00000000-0008-0000-0F00-000050030000}"/>
            </a:ext>
          </a:extLst>
        </xdr:cNvPr>
        <xdr:cNvCxnSpPr/>
      </xdr:nvCxnSpPr>
      <xdr:spPr>
        <a:xfrm flipV="1">
          <a:off x="18656300" y="18545811"/>
          <a:ext cx="8890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66439</xdr:rowOff>
    </xdr:from>
    <xdr:ext cx="469744" cy="259045"/>
    <xdr:sp macro="" textlink="">
      <xdr:nvSpPr>
        <xdr:cNvPr id="849" name="n_1aveValue【庁舎】&#10;一人当たり面積">
          <a:extLst>
            <a:ext uri="{FF2B5EF4-FFF2-40B4-BE49-F238E27FC236}">
              <a16:creationId xmlns:a16="http://schemas.microsoft.com/office/drawing/2014/main" id="{00000000-0008-0000-0F00-000051030000}"/>
            </a:ext>
          </a:extLst>
        </xdr:cNvPr>
        <xdr:cNvSpPr txBox="1"/>
      </xdr:nvSpPr>
      <xdr:spPr>
        <a:xfrm>
          <a:off x="21075727" y="18583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73041</xdr:rowOff>
    </xdr:from>
    <xdr:ext cx="469744" cy="259045"/>
    <xdr:sp macro="" textlink="">
      <xdr:nvSpPr>
        <xdr:cNvPr id="850" name="n_2aveValue【庁舎】&#10;一人当たり面積">
          <a:extLst>
            <a:ext uri="{FF2B5EF4-FFF2-40B4-BE49-F238E27FC236}">
              <a16:creationId xmlns:a16="http://schemas.microsoft.com/office/drawing/2014/main" id="{00000000-0008-0000-0F00-000052030000}"/>
            </a:ext>
          </a:extLst>
        </xdr:cNvPr>
        <xdr:cNvSpPr txBox="1"/>
      </xdr:nvSpPr>
      <xdr:spPr>
        <a:xfrm>
          <a:off x="20199427" y="1858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77488</xdr:rowOff>
    </xdr:from>
    <xdr:ext cx="469744" cy="259045"/>
    <xdr:sp macro="" textlink="">
      <xdr:nvSpPr>
        <xdr:cNvPr id="851" name="n_3aveValue【庁舎】&#10;一人当たり面積">
          <a:extLst>
            <a:ext uri="{FF2B5EF4-FFF2-40B4-BE49-F238E27FC236}">
              <a16:creationId xmlns:a16="http://schemas.microsoft.com/office/drawing/2014/main" id="{00000000-0008-0000-0F00-000053030000}"/>
            </a:ext>
          </a:extLst>
        </xdr:cNvPr>
        <xdr:cNvSpPr txBox="1"/>
      </xdr:nvSpPr>
      <xdr:spPr>
        <a:xfrm>
          <a:off x="19310427" y="18594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80027</xdr:rowOff>
    </xdr:from>
    <xdr:ext cx="469744" cy="259045"/>
    <xdr:sp macro="" textlink="">
      <xdr:nvSpPr>
        <xdr:cNvPr id="852" name="n_4aveValue【庁舎】&#10;一人当たり面積">
          <a:extLst>
            <a:ext uri="{FF2B5EF4-FFF2-40B4-BE49-F238E27FC236}">
              <a16:creationId xmlns:a16="http://schemas.microsoft.com/office/drawing/2014/main" id="{00000000-0008-0000-0F00-000054030000}"/>
            </a:ext>
          </a:extLst>
        </xdr:cNvPr>
        <xdr:cNvSpPr txBox="1"/>
      </xdr:nvSpPr>
      <xdr:spPr>
        <a:xfrm>
          <a:off x="18421427"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90949</xdr:rowOff>
    </xdr:from>
    <xdr:ext cx="469744" cy="259045"/>
    <xdr:sp macro="" textlink="">
      <xdr:nvSpPr>
        <xdr:cNvPr id="853" name="n_1mainValue【庁舎】&#10;一人当たり面積">
          <a:extLst>
            <a:ext uri="{FF2B5EF4-FFF2-40B4-BE49-F238E27FC236}">
              <a16:creationId xmlns:a16="http://schemas.microsoft.com/office/drawing/2014/main" id="{00000000-0008-0000-0F00-000055030000}"/>
            </a:ext>
          </a:extLst>
        </xdr:cNvPr>
        <xdr:cNvSpPr txBox="1"/>
      </xdr:nvSpPr>
      <xdr:spPr>
        <a:xfrm>
          <a:off x="21075727" y="18264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93363</xdr:rowOff>
    </xdr:from>
    <xdr:ext cx="469744" cy="259045"/>
    <xdr:sp macro="" textlink="">
      <xdr:nvSpPr>
        <xdr:cNvPr id="854" name="n_2mainValue【庁舎】&#10;一人当たり面積">
          <a:extLst>
            <a:ext uri="{FF2B5EF4-FFF2-40B4-BE49-F238E27FC236}">
              <a16:creationId xmlns:a16="http://schemas.microsoft.com/office/drawing/2014/main" id="{00000000-0008-0000-0F00-000056030000}"/>
            </a:ext>
          </a:extLst>
        </xdr:cNvPr>
        <xdr:cNvSpPr txBox="1"/>
      </xdr:nvSpPr>
      <xdr:spPr>
        <a:xfrm>
          <a:off x="20199427" y="18267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96538</xdr:rowOff>
    </xdr:from>
    <xdr:ext cx="469744" cy="259045"/>
    <xdr:sp macro="" textlink="">
      <xdr:nvSpPr>
        <xdr:cNvPr id="855" name="n_3mainValue【庁舎】&#10;一人当たり面積">
          <a:extLst>
            <a:ext uri="{FF2B5EF4-FFF2-40B4-BE49-F238E27FC236}">
              <a16:creationId xmlns:a16="http://schemas.microsoft.com/office/drawing/2014/main" id="{00000000-0008-0000-0F00-000057030000}"/>
            </a:ext>
          </a:extLst>
        </xdr:cNvPr>
        <xdr:cNvSpPr txBox="1"/>
      </xdr:nvSpPr>
      <xdr:spPr>
        <a:xfrm>
          <a:off x="19310427" y="18270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99077</xdr:rowOff>
    </xdr:from>
    <xdr:ext cx="469744" cy="259045"/>
    <xdr:sp macro="" textlink="">
      <xdr:nvSpPr>
        <xdr:cNvPr id="856" name="n_4mainValue【庁舎】&#10;一人当たり面積">
          <a:extLst>
            <a:ext uri="{FF2B5EF4-FFF2-40B4-BE49-F238E27FC236}">
              <a16:creationId xmlns:a16="http://schemas.microsoft.com/office/drawing/2014/main" id="{00000000-0008-0000-0F00-000058030000}"/>
            </a:ext>
          </a:extLst>
        </xdr:cNvPr>
        <xdr:cNvSpPr txBox="1"/>
      </xdr:nvSpPr>
      <xdr:spPr>
        <a:xfrm>
          <a:off x="18421427" y="1827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7" name="正方形/長方形 856">
          <a:extLst>
            <a:ext uri="{FF2B5EF4-FFF2-40B4-BE49-F238E27FC236}">
              <a16:creationId xmlns:a16="http://schemas.microsoft.com/office/drawing/2014/main" id="{00000000-0008-0000-0F00-000059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8" name="正方形/長方形 857">
          <a:extLst>
            <a:ext uri="{FF2B5EF4-FFF2-40B4-BE49-F238E27FC236}">
              <a16:creationId xmlns:a16="http://schemas.microsoft.com/office/drawing/2014/main" id="{00000000-0008-0000-0F00-00005A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9" name="テキスト ボックス 858">
          <a:extLst>
            <a:ext uri="{FF2B5EF4-FFF2-40B4-BE49-F238E27FC236}">
              <a16:creationId xmlns:a16="http://schemas.microsoft.com/office/drawing/2014/main" id="{00000000-0008-0000-0F00-00005B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年度を見るとほとんどの施設において、有形固定資産償却率は類似団体平均に近い数値となっているが、体育館・プール、福祉施設において減価償却率が</a:t>
          </a:r>
          <a:r>
            <a:rPr kumimoji="1" lang="en-US" altLang="ja-JP" sz="1100">
              <a:solidFill>
                <a:sysClr val="windowText" lastClr="000000"/>
              </a:solidFill>
              <a:effectLst/>
              <a:latin typeface="+mn-lt"/>
              <a:ea typeface="+mn-ea"/>
              <a:cs typeface="+mn-cs"/>
            </a:rPr>
            <a:t>100</a:t>
          </a:r>
          <a:r>
            <a:rPr kumimoji="1" lang="ja-JP" altLang="ja-JP" sz="1100">
              <a:solidFill>
                <a:sysClr val="windowText" lastClr="000000"/>
              </a:solidFill>
              <a:effectLst/>
              <a:latin typeface="+mn-lt"/>
              <a:ea typeface="+mn-ea"/>
              <a:cs typeface="+mn-cs"/>
            </a:rPr>
            <a:t>％に達している。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年度から</a:t>
          </a:r>
          <a:r>
            <a:rPr kumimoji="1" lang="en-US" altLang="ja-JP" sz="1100">
              <a:solidFill>
                <a:sysClr val="windowText" lastClr="000000"/>
              </a:solidFill>
              <a:effectLst/>
              <a:latin typeface="+mn-lt"/>
              <a:ea typeface="+mn-ea"/>
              <a:cs typeface="+mn-cs"/>
            </a:rPr>
            <a:t>3</a:t>
          </a:r>
          <a:r>
            <a:rPr kumimoji="1" lang="ja-JP" altLang="ja-JP" sz="1100">
              <a:solidFill>
                <a:sysClr val="windowText" lastClr="000000"/>
              </a:solidFill>
              <a:effectLst/>
              <a:latin typeface="+mn-lt"/>
              <a:ea typeface="+mn-ea"/>
              <a:cs typeface="+mn-cs"/>
            </a:rPr>
            <a:t>小中学校を義務教育学校に移行し、</a:t>
          </a:r>
          <a:r>
            <a:rPr kumimoji="1" lang="en-US" altLang="ja-JP" sz="1100">
              <a:solidFill>
                <a:sysClr val="windowText" lastClr="000000"/>
              </a:solidFill>
              <a:effectLst/>
              <a:latin typeface="+mn-lt"/>
              <a:ea typeface="+mn-ea"/>
              <a:cs typeface="+mn-cs"/>
            </a:rPr>
            <a:t>R4</a:t>
          </a:r>
          <a:r>
            <a:rPr kumimoji="1" lang="ja-JP" altLang="ja-JP" sz="1100">
              <a:solidFill>
                <a:sysClr val="windowText" lastClr="000000"/>
              </a:solidFill>
              <a:effectLst/>
              <a:latin typeface="+mn-lt"/>
              <a:ea typeface="+mn-ea"/>
              <a:cs typeface="+mn-cs"/>
            </a:rPr>
            <a:t>年度においては義務教育学校校舎の大規模改修工事を行ったものの、体育館については今後も避難所等の利用が想定されている。施設の修繕を早めに行い、長寿命化に努める。</a:t>
          </a:r>
          <a:r>
            <a:rPr kumimoji="1" lang="en-US" altLang="ja-JP" sz="1100">
              <a:solidFill>
                <a:sysClr val="windowText" lastClr="000000"/>
              </a:solidFill>
              <a:effectLst/>
              <a:latin typeface="+mn-lt"/>
              <a:ea typeface="+mn-ea"/>
              <a:cs typeface="+mn-cs"/>
            </a:rPr>
            <a:t>	</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また、一般廃棄物処理施設における減価償却率が類似団体より突出して高い数値となっている（対類似団体</a:t>
          </a:r>
          <a:r>
            <a:rPr kumimoji="1" lang="en-US" altLang="ja-JP" sz="1100">
              <a:solidFill>
                <a:sysClr val="windowText" lastClr="000000"/>
              </a:solidFill>
              <a:effectLst/>
              <a:latin typeface="+mn-lt"/>
              <a:ea typeface="+mn-ea"/>
              <a:cs typeface="+mn-cs"/>
            </a:rPr>
            <a:t>+34.4</a:t>
          </a:r>
          <a:r>
            <a:rPr kumimoji="1" lang="ja-JP" altLang="ja-JP" sz="1100">
              <a:solidFill>
                <a:sysClr val="windowText" lastClr="000000"/>
              </a:solidFill>
              <a:effectLst/>
              <a:latin typeface="+mn-lt"/>
              <a:ea typeface="+mn-ea"/>
              <a:cs typeface="+mn-cs"/>
            </a:rPr>
            <a:t>％）。対象施設（くぬぎの森（可燃ごみ焼却場）、リサイクルプラザ（不燃ごみ・資源ごみ処理場））については、鳥取県西部広域での施設統合の動向に注視しながらも、計画的な更新により施設の長寿命化に努める。</a:t>
          </a:r>
          <a:endParaRPr lang="ja-JP" altLang="ja-JP" sz="14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85800" y="406400"/>
          <a:ext cx="119253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973800" y="393700"/>
          <a:ext cx="36893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999200" y="419100"/>
          <a:ext cx="36449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9024600" y="444500"/>
          <a:ext cx="36004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鳥取県日野町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6344900" y="393700"/>
          <a:ext cx="25082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6370300" y="419100"/>
          <a:ext cx="24638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6395700" y="444500"/>
          <a:ext cx="24066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87400" y="1162050"/>
          <a:ext cx="90551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01700" y="1193800"/>
          <a:ext cx="13081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159000" y="1193800"/>
          <a:ext cx="11874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2,742
2,720
133.98
4,054,662
3,836,401
217,890
2,411,569
3,649,893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403600" y="1193800"/>
          <a:ext cx="14351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838700" y="1212850"/>
          <a:ext cx="19050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743700" y="1212850"/>
          <a:ext cx="11938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001000" y="1212850"/>
          <a:ext cx="5969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838700" y="2019300"/>
          <a:ext cx="1905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807200" y="2019300"/>
          <a:ext cx="32258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071100" y="1162050"/>
          <a:ext cx="134620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293350" y="1225550"/>
          <a:ext cx="11938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293350" y="1485900"/>
          <a:ext cx="1193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293350" y="1803400"/>
          <a:ext cx="1193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147300" y="1314450"/>
          <a:ext cx="158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22985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147300" y="1778000"/>
          <a:ext cx="1587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229850" y="20034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147300" y="2146300"/>
          <a:ext cx="1587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182225" y="1263650"/>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182225" y="1517650"/>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23900" y="290195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23900" y="314325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23900" y="3390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23900" y="36322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23900" y="387985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23900" y="41275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23900" y="4368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23900" y="4832350"/>
          <a:ext cx="47752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75287" y="518160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985614"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549900" y="5080000"/>
          <a:ext cx="1435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549900" y="5264150"/>
          <a:ext cx="1435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099300" y="5080000"/>
          <a:ext cx="1193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099300" y="5264150"/>
          <a:ext cx="1193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470900" y="5080000"/>
          <a:ext cx="1193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470900" y="5264150"/>
          <a:ext cx="1193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23900" y="5568950"/>
          <a:ext cx="47752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676900" y="5568950"/>
          <a:ext cx="566420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676900" y="5568950"/>
          <a:ext cx="35750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791200" y="5873750"/>
          <a:ext cx="54292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ja-JP" sz="1100" b="0">
              <a:solidFill>
                <a:schemeClr val="dk1"/>
              </a:solidFill>
              <a:effectLst/>
              <a:latin typeface="+mn-lt"/>
              <a:ea typeface="+mn-ea"/>
              <a:cs typeface="+mn-cs"/>
            </a:rPr>
            <a:t>人口の減少や全国平均を上回る高齢化率に加え、町内に中心となる産業がないこと等により、財政基盤が弱い。財政力指数は、類似団体平均を下回る状態が続いている。平成</a:t>
          </a:r>
          <a:r>
            <a:rPr kumimoji="1" lang="en-US" altLang="ja-JP" sz="1100" b="0">
              <a:solidFill>
                <a:schemeClr val="dk1"/>
              </a:solidFill>
              <a:effectLst/>
              <a:latin typeface="+mn-lt"/>
              <a:ea typeface="+mn-ea"/>
              <a:cs typeface="+mn-cs"/>
            </a:rPr>
            <a:t>17</a:t>
          </a:r>
          <a:r>
            <a:rPr kumimoji="1" lang="ja-JP" altLang="ja-JP" sz="1100" b="0">
              <a:solidFill>
                <a:schemeClr val="dk1"/>
              </a:solidFill>
              <a:effectLst/>
              <a:latin typeface="+mn-lt"/>
              <a:ea typeface="+mn-ea"/>
              <a:cs typeface="+mn-cs"/>
            </a:rPr>
            <a:t>年度から行財政改革に取り組んでおり、歳入の確保、定数管理・給与の適正化をはじめ、徹底した歳出削減を実施している。今後も更なる行財政改革に取り組み、歳入確保に努める。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23900" y="789305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23900" y="7561035"/>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42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23900" y="7229022"/>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9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23900" y="6897007"/>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23900" y="6564993"/>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2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23900" y="6232978"/>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97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23900" y="5900964"/>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765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23900" y="556895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23900" y="5568950"/>
          <a:ext cx="47752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168426</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660900" y="5940576"/>
          <a:ext cx="0" cy="15515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4737100" y="7464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572000" y="7492093"/>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83353</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4737100" y="5696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168426</xdr:rowOff>
    </xdr:from>
    <xdr:to>
      <xdr:col>24</xdr:col>
      <xdr:colOff>12700</xdr:colOff>
      <xdr:row>35</xdr:row>
      <xdr:rowOff>168426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572000" y="5940576"/>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107648</xdr:rowOff>
    </xdr:from>
    <xdr:to>
      <xdr:col>23</xdr:col>
      <xdr:colOff>133350</xdr:colOff>
      <xdr:row>44</xdr:row>
      <xdr:rowOff>119138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873500" y="7372048"/>
          <a:ext cx="7874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50394</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4737100" y="71496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610100" y="7298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96157</xdr:rowOff>
    </xdr:from>
    <xdr:to>
      <xdr:col>19</xdr:col>
      <xdr:colOff>133350</xdr:colOff>
      <xdr:row>44</xdr:row>
      <xdr:rowOff>107648</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035300" y="7360557"/>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170845</xdr:rowOff>
    </xdr:from>
    <xdr:to>
      <xdr:col>19</xdr:col>
      <xdr:colOff>184150</xdr:colOff>
      <xdr:row>44</xdr:row>
      <xdr:rowOff>100995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822700" y="726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111172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517900" y="7045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96157</xdr:rowOff>
    </xdr:from>
    <xdr:to>
      <xdr:col>15</xdr:col>
      <xdr:colOff>82550</xdr:colOff>
      <xdr:row>44</xdr:row>
      <xdr:rowOff>96157</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197100" y="73605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159355</xdr:rowOff>
    </xdr:from>
    <xdr:to>
      <xdr:col>15</xdr:col>
      <xdr:colOff>133350</xdr:colOff>
      <xdr:row>44</xdr:row>
      <xdr:rowOff>89505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984500" y="72586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99682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679700" y="703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96157</xdr:rowOff>
    </xdr:from>
    <xdr:to>
      <xdr:col>11</xdr:col>
      <xdr:colOff>31750</xdr:colOff>
      <xdr:row>44</xdr:row>
      <xdr:rowOff>96157</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371600" y="7360557"/>
          <a:ext cx="825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33867</xdr:rowOff>
    </xdr:from>
    <xdr:to>
      <xdr:col>11</xdr:col>
      <xdr:colOff>82550</xdr:colOff>
      <xdr:row>44</xdr:row>
      <xdr:rowOff>135467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159000" y="7298267"/>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145644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841500" y="7079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45357</xdr:rowOff>
    </xdr:from>
    <xdr:to>
      <xdr:col>7</xdr:col>
      <xdr:colOff>31750</xdr:colOff>
      <xdr:row>44</xdr:row>
      <xdr:rowOff>146957</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20800" y="7309757"/>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131734</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03300" y="7396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4577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6703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832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9939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1684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68338</xdr:rowOff>
    </xdr:from>
    <xdr:to>
      <xdr:col>23</xdr:col>
      <xdr:colOff>184150</xdr:colOff>
      <xdr:row>44</xdr:row>
      <xdr:rowOff>169938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610100" y="733273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164694</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4737100" y="7263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56848</xdr:rowOff>
    </xdr:from>
    <xdr:to>
      <xdr:col>19</xdr:col>
      <xdr:colOff>184150</xdr:colOff>
      <xdr:row>44</xdr:row>
      <xdr:rowOff>158448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822700" y="7321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143225</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517900" y="7407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45357</xdr:rowOff>
    </xdr:from>
    <xdr:to>
      <xdr:col>15</xdr:col>
      <xdr:colOff>133350</xdr:colOff>
      <xdr:row>44</xdr:row>
      <xdr:rowOff>146957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984500" y="7309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131734</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679700" y="7396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45357</xdr:rowOff>
    </xdr:from>
    <xdr:to>
      <xdr:col>11</xdr:col>
      <xdr:colOff>82550</xdr:colOff>
      <xdr:row>44</xdr:row>
      <xdr:rowOff>146957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159000" y="7309757"/>
          <a:ext cx="889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131734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841500" y="7396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45357</xdr:rowOff>
    </xdr:from>
    <xdr:to>
      <xdr:col>7</xdr:col>
      <xdr:colOff>31750</xdr:colOff>
      <xdr:row>44</xdr:row>
      <xdr:rowOff>146957</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20800" y="7309757"/>
          <a:ext cx="889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157134</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03300" y="7091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23900" y="8502650"/>
          <a:ext cx="47752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591930" y="88519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068970"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549900" y="8750300"/>
          <a:ext cx="1435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549900" y="8928100"/>
          <a:ext cx="1435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099300" y="8750300"/>
          <a:ext cx="1193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099300" y="8928100"/>
          <a:ext cx="11938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8470900" y="8750300"/>
          <a:ext cx="1193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8470900" y="8928100"/>
          <a:ext cx="11938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23900" y="9239250"/>
          <a:ext cx="47752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5676900" y="9239250"/>
          <a:ext cx="566420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5676900" y="9239250"/>
          <a:ext cx="35750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5791200" y="9544050"/>
          <a:ext cx="54292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度から行財政改革に取り組んでおり、歳入の確保、定数管理・給与の適正化をはじめ、徹底した歳出削減を実施することにより、義務的経費の削減に努めているが類似団体平均に比べ若干低い値で推移している。今後も事務事業の見直しを行いながら経常経費の削減を図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85800" y="9055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23900" y="1155700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23900" y="1109345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95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23900" y="1062990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9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23900" y="1016635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23900" y="970280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56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23900" y="923925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23900" y="9239250"/>
          <a:ext cx="47752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143764</xdr:rowOff>
    </xdr:from>
    <xdr:to>
      <xdr:col>23</xdr:col>
      <xdr:colOff>133350</xdr:colOff>
      <xdr:row>67</xdr:row>
      <xdr:rowOff>77597</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660900" y="9884664"/>
          <a:ext cx="0" cy="12546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49674</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4737100" y="11111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77597</xdr:rowOff>
    </xdr:from>
    <xdr:to>
      <xdr:col>24</xdr:col>
      <xdr:colOff>12700</xdr:colOff>
      <xdr:row>67</xdr:row>
      <xdr:rowOff>77597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572000" y="11139297"/>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58691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4737100" y="963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143764</xdr:rowOff>
    </xdr:from>
    <xdr:to>
      <xdr:col>24</xdr:col>
      <xdr:colOff>12700</xdr:colOff>
      <xdr:row>59</xdr:row>
      <xdr:rowOff>143764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572000" y="9884664"/>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106934</xdr:rowOff>
    </xdr:from>
    <xdr:to>
      <xdr:col>23</xdr:col>
      <xdr:colOff>133350</xdr:colOff>
      <xdr:row>65</xdr:row>
      <xdr:rowOff>12700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873500" y="10673334"/>
          <a:ext cx="7874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115079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4737100" y="106814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143002</xdr:rowOff>
    </xdr:from>
    <xdr:to>
      <xdr:col>23</xdr:col>
      <xdr:colOff>184150</xdr:colOff>
      <xdr:row>65</xdr:row>
      <xdr:rowOff>73152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610100" y="1070940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10414</xdr:rowOff>
    </xdr:from>
    <xdr:to>
      <xdr:col>19</xdr:col>
      <xdr:colOff>133350</xdr:colOff>
      <xdr:row>64</xdr:row>
      <xdr:rowOff>106934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035300" y="10576814"/>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82677</xdr:rowOff>
    </xdr:from>
    <xdr:to>
      <xdr:col>19</xdr:col>
      <xdr:colOff>184150</xdr:colOff>
      <xdr:row>65</xdr:row>
      <xdr:rowOff>12827</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822700" y="1064907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169054</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517900" y="107291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10414</xdr:rowOff>
    </xdr:from>
    <xdr:to>
      <xdr:col>15</xdr:col>
      <xdr:colOff>82550</xdr:colOff>
      <xdr:row>64</xdr:row>
      <xdr:rowOff>111760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197100" y="10576814"/>
          <a:ext cx="8382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5461</xdr:rowOff>
    </xdr:from>
    <xdr:to>
      <xdr:col>15</xdr:col>
      <xdr:colOff>133350</xdr:colOff>
      <xdr:row>64</xdr:row>
      <xdr:rowOff>107061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984500" y="1057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91838</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679700" y="10658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111760</xdr:rowOff>
    </xdr:from>
    <xdr:to>
      <xdr:col>11</xdr:col>
      <xdr:colOff>31750</xdr:colOff>
      <xdr:row>64</xdr:row>
      <xdr:rowOff>160020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371600" y="10678160"/>
          <a:ext cx="8255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114046</xdr:rowOff>
    </xdr:from>
    <xdr:to>
      <xdr:col>11</xdr:col>
      <xdr:colOff>82550</xdr:colOff>
      <xdr:row>65</xdr:row>
      <xdr:rowOff>44196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159000" y="10680446"/>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28973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841500" y="10760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145415</xdr:rowOff>
    </xdr:from>
    <xdr:to>
      <xdr:col>7</xdr:col>
      <xdr:colOff>31750</xdr:colOff>
      <xdr:row>65</xdr:row>
      <xdr:rowOff>75565</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20800" y="10711815"/>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60342</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03300" y="10791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4577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6703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832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9939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1684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133350</xdr:rowOff>
    </xdr:from>
    <xdr:to>
      <xdr:col>23</xdr:col>
      <xdr:colOff>184150</xdr:colOff>
      <xdr:row>65</xdr:row>
      <xdr:rowOff>63500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610100" y="106997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149877</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47371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56134</xdr:rowOff>
    </xdr:from>
    <xdr:to>
      <xdr:col>19</xdr:col>
      <xdr:colOff>184150</xdr:colOff>
      <xdr:row>64</xdr:row>
      <xdr:rowOff>157734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822700" y="1062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167911</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517900" y="10404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131064</xdr:rowOff>
    </xdr:from>
    <xdr:to>
      <xdr:col>15</xdr:col>
      <xdr:colOff>133350</xdr:colOff>
      <xdr:row>64</xdr:row>
      <xdr:rowOff>61214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984500" y="1053236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71391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679700" y="10307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60960</xdr:rowOff>
    </xdr:from>
    <xdr:to>
      <xdr:col>11</xdr:col>
      <xdr:colOff>82550</xdr:colOff>
      <xdr:row>64</xdr:row>
      <xdr:rowOff>162560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159000" y="10627360"/>
          <a:ext cx="889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1287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841500" y="10402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109220</xdr:rowOff>
    </xdr:from>
    <xdr:to>
      <xdr:col>7</xdr:col>
      <xdr:colOff>31750</xdr:colOff>
      <xdr:row>65</xdr:row>
      <xdr:rowOff>39370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20800" y="10675620"/>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49547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03300" y="10450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23900" y="12172950"/>
          <a:ext cx="47752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765603" y="125222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3907997"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[518,133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549900" y="12414250"/>
          <a:ext cx="1435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549900" y="12598400"/>
          <a:ext cx="1435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099300" y="12414250"/>
          <a:ext cx="11938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099300" y="12598400"/>
          <a:ext cx="11938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8470900" y="12414250"/>
          <a:ext cx="11938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8470900" y="12598400"/>
          <a:ext cx="11938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23900" y="12903200"/>
          <a:ext cx="47752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5676900" y="12903200"/>
          <a:ext cx="566420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5676900" y="12903200"/>
          <a:ext cx="35750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5791200" y="13208000"/>
          <a:ext cx="542925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類似団体に比べ人口１人当たり人件費・物件費等決算額は低くなっている。</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年度は前年度と比較し約</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万</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千円増の決算額となった。今後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物価高による委託費の増や電算システムの運用・セキュリティ対策などにより、物件費は上昇傾向となる見込みであるので、更なる事務事業の見直しによる徹底した歳出削減に努める必要がある。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85800" y="12719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23900" y="1522730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23900" y="14844184"/>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23900" y="14454716"/>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31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23900" y="1406525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23900" y="13682134"/>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539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23900" y="13292666"/>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156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23900" y="1290320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23900" y="12903200"/>
          <a:ext cx="47752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16777</xdr:rowOff>
    </xdr:from>
    <xdr:to>
      <xdr:col>23</xdr:col>
      <xdr:colOff>133350</xdr:colOff>
      <xdr:row>88</xdr:row>
      <xdr:rowOff>51291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660900" y="13389877"/>
          <a:ext cx="0" cy="1190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23368</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4737100" y="14552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51291</xdr:rowOff>
    </xdr:from>
    <xdr:to>
      <xdr:col>24</xdr:col>
      <xdr:colOff>12700</xdr:colOff>
      <xdr:row>88</xdr:row>
      <xdr:rowOff>51291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572000" y="14580091"/>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103154</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4737100" y="1314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16777</xdr:rowOff>
    </xdr:from>
    <xdr:to>
      <xdr:col>24</xdr:col>
      <xdr:colOff>12700</xdr:colOff>
      <xdr:row>81</xdr:row>
      <xdr:rowOff>16777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572000" y="13389877"/>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98873</xdr:rowOff>
    </xdr:from>
    <xdr:to>
      <xdr:col>23</xdr:col>
      <xdr:colOff>133350</xdr:colOff>
      <xdr:row>81</xdr:row>
      <xdr:rowOff>121593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3873500" y="13471973"/>
          <a:ext cx="787400" cy="22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106370</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4737100" y="134794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100527</xdr:rowOff>
    </xdr:from>
    <xdr:to>
      <xdr:col>23</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610100" y="1347362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80409</xdr:rowOff>
    </xdr:from>
    <xdr:to>
      <xdr:col>19</xdr:col>
      <xdr:colOff>133350</xdr:colOff>
      <xdr:row>81</xdr:row>
      <xdr:rowOff>98873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035300" y="13453509"/>
          <a:ext cx="838200" cy="18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85618</xdr:rowOff>
    </xdr:from>
    <xdr:to>
      <xdr:col>19</xdr:col>
      <xdr:colOff>184150</xdr:colOff>
      <xdr:row>82</xdr:row>
      <xdr:rowOff>15768</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3822700" y="1345871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545</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517900" y="135387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65401</xdr:rowOff>
    </xdr:from>
    <xdr:to>
      <xdr:col>15</xdr:col>
      <xdr:colOff>82550</xdr:colOff>
      <xdr:row>81</xdr:row>
      <xdr:rowOff>80409</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197100" y="13438501"/>
          <a:ext cx="838200" cy="15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65624</xdr:rowOff>
    </xdr:from>
    <xdr:to>
      <xdr:col>15</xdr:col>
      <xdr:colOff>133350</xdr:colOff>
      <xdr:row>81</xdr:row>
      <xdr:rowOff>167224</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2984500" y="1343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152001</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679700" y="1352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59224</xdr:rowOff>
    </xdr:from>
    <xdr:to>
      <xdr:col>11</xdr:col>
      <xdr:colOff>31750</xdr:colOff>
      <xdr:row>81</xdr:row>
      <xdr:rowOff>65401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371600" y="13432324"/>
          <a:ext cx="825500" cy="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50434</xdr:rowOff>
    </xdr:from>
    <xdr:to>
      <xdr:col>11</xdr:col>
      <xdr:colOff>82550</xdr:colOff>
      <xdr:row>81</xdr:row>
      <xdr:rowOff>152034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159000" y="13423534"/>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136811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841500" y="13509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34699</xdr:rowOff>
    </xdr:from>
    <xdr:to>
      <xdr:col>7</xdr:col>
      <xdr:colOff>31750</xdr:colOff>
      <xdr:row>81</xdr:row>
      <xdr:rowOff>136299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20800" y="13407799"/>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121076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03300" y="13494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4577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6703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832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939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1684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70793</xdr:rowOff>
    </xdr:from>
    <xdr:to>
      <xdr:col>23</xdr:col>
      <xdr:colOff>184150</xdr:colOff>
      <xdr:row>82</xdr:row>
      <xdr:rowOff>943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610100" y="1344389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163520</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4737100" y="1337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48073</xdr:rowOff>
    </xdr:from>
    <xdr:to>
      <xdr:col>19</xdr:col>
      <xdr:colOff>184150</xdr:colOff>
      <xdr:row>81</xdr:row>
      <xdr:rowOff>149673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822700" y="1342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159850</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517900" y="13202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29609</xdr:rowOff>
    </xdr:from>
    <xdr:to>
      <xdr:col>15</xdr:col>
      <xdr:colOff>133350</xdr:colOff>
      <xdr:row>81</xdr:row>
      <xdr:rowOff>131209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984500" y="1340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141386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679700" y="13184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14601</xdr:rowOff>
    </xdr:from>
    <xdr:to>
      <xdr:col>11</xdr:col>
      <xdr:colOff>82550</xdr:colOff>
      <xdr:row>81</xdr:row>
      <xdr:rowOff>116201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159000" y="13387701"/>
          <a:ext cx="889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126378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841500" y="13169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8424</xdr:rowOff>
    </xdr:from>
    <xdr:to>
      <xdr:col>7</xdr:col>
      <xdr:colOff>31750</xdr:colOff>
      <xdr:row>81</xdr:row>
      <xdr:rowOff>110024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20800" y="13381524"/>
          <a:ext cx="889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120201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03300" y="13163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052300" y="12172950"/>
          <a:ext cx="47752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2825597" y="125222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4504805"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6891000" y="12414250"/>
          <a:ext cx="14224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6891000" y="12598400"/>
          <a:ext cx="14224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440400" y="12414250"/>
          <a:ext cx="11938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440400" y="12598400"/>
          <a:ext cx="11938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812000" y="12414250"/>
          <a:ext cx="11938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812000" y="12598400"/>
          <a:ext cx="11938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052300" y="12903200"/>
          <a:ext cx="47752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005300" y="12903200"/>
          <a:ext cx="566420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7005300" y="12903200"/>
          <a:ext cx="35814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7125950" y="13208000"/>
          <a:ext cx="542925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年度から平成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年度まで職員の給与カットを実施してきた。令和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91.7</a:t>
          </a:r>
          <a:r>
            <a:rPr kumimoji="1" lang="ja-JP" altLang="ja-JP" sz="1100">
              <a:solidFill>
                <a:schemeClr val="dk1"/>
              </a:solidFill>
              <a:effectLst/>
              <a:latin typeface="+mn-lt"/>
              <a:ea typeface="+mn-ea"/>
              <a:cs typeface="+mn-cs"/>
            </a:rPr>
            <a:t>％となっており、類似団体と比較すると</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％下回っている。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052300" y="1522730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134110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052300" y="1476375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1341100" y="146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052300" y="1430020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1341100" y="1416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052300" y="1383665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134110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052300" y="1337310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13411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052300" y="1290320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1341100" y="1276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052300" y="12903200"/>
          <a:ext cx="47752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152908</xdr:rowOff>
    </xdr:from>
    <xdr:to>
      <xdr:col>81</xdr:col>
      <xdr:colOff>44450</xdr:colOff>
      <xdr:row>89</xdr:row>
      <xdr:rowOff>166370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5989300" y="13526008"/>
          <a:ext cx="0" cy="13342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6078200" y="14832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5913100" y="1486027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67835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6078200" y="13275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152908</xdr:rowOff>
    </xdr:from>
    <xdr:to>
      <xdr:col>81</xdr:col>
      <xdr:colOff>133350</xdr:colOff>
      <xdr:row>81</xdr:row>
      <xdr:rowOff>152908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5913100" y="13526008"/>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120904</xdr:rowOff>
    </xdr:from>
    <xdr:to>
      <xdr:col>81</xdr:col>
      <xdr:colOff>44450</xdr:colOff>
      <xdr:row>87</xdr:row>
      <xdr:rowOff>12192</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5201900" y="14319504"/>
          <a:ext cx="787400" cy="5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39640</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6078200" y="14403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67563</xdr:rowOff>
    </xdr:from>
    <xdr:to>
      <xdr:col>81</xdr:col>
      <xdr:colOff>95250</xdr:colOff>
      <xdr:row>87</xdr:row>
      <xdr:rowOff>169163</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5944850" y="1443126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120904</xdr:rowOff>
    </xdr:from>
    <xdr:to>
      <xdr:col>77</xdr:col>
      <xdr:colOff>44450</xdr:colOff>
      <xdr:row>87</xdr:row>
      <xdr:rowOff>12192</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4370050" y="14319504"/>
          <a:ext cx="831850" cy="5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96520</xdr:rowOff>
    </xdr:from>
    <xdr:to>
      <xdr:col>77</xdr:col>
      <xdr:colOff>95250</xdr:colOff>
      <xdr:row>88</xdr:row>
      <xdr:rowOff>26670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5157450" y="1446022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11447</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4846300" y="1454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12192</xdr:rowOff>
    </xdr:from>
    <xdr:to>
      <xdr:col>72</xdr:col>
      <xdr:colOff>203200</xdr:colOff>
      <xdr:row>87</xdr:row>
      <xdr:rowOff>89408</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3538200" y="14375892"/>
          <a:ext cx="83185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101346</xdr:rowOff>
    </xdr:from>
    <xdr:to>
      <xdr:col>73</xdr:col>
      <xdr:colOff>44450</xdr:colOff>
      <xdr:row>88</xdr:row>
      <xdr:rowOff>31496</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4325600" y="14465046"/>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16273</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008100" y="1454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7365</xdr:rowOff>
    </xdr:from>
    <xdr:to>
      <xdr:col>68</xdr:col>
      <xdr:colOff>152400</xdr:colOff>
      <xdr:row>87</xdr:row>
      <xdr:rowOff>89408</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2700000" y="14371065"/>
          <a:ext cx="838200" cy="82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149606</xdr:rowOff>
    </xdr:from>
    <xdr:to>
      <xdr:col>68</xdr:col>
      <xdr:colOff>203200</xdr:colOff>
      <xdr:row>88</xdr:row>
      <xdr:rowOff>79756</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87400" y="1451330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64533</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82600" y="14593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149606</xdr:rowOff>
    </xdr:from>
    <xdr:to>
      <xdr:col>64</xdr:col>
      <xdr:colOff>152400</xdr:colOff>
      <xdr:row>88</xdr:row>
      <xdr:rowOff>79756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2649200" y="1451330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64533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2344400" y="14593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786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987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1732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335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24968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132842</xdr:rowOff>
    </xdr:from>
    <xdr:to>
      <xdr:col>81</xdr:col>
      <xdr:colOff>95250</xdr:colOff>
      <xdr:row>87</xdr:row>
      <xdr:rowOff>62992</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944850" y="1433144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149369</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6078200" y="14182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70104</xdr:rowOff>
    </xdr:from>
    <xdr:to>
      <xdr:col>77</xdr:col>
      <xdr:colOff>95250</xdr:colOff>
      <xdr:row>87</xdr:row>
      <xdr:rowOff>254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157450" y="1426870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10431</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846300" y="140439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132842</xdr:rowOff>
    </xdr:from>
    <xdr:to>
      <xdr:col>73</xdr:col>
      <xdr:colOff>44450</xdr:colOff>
      <xdr:row>87</xdr:row>
      <xdr:rowOff>62992</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25600" y="14331442"/>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73169</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08100" y="14106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38608</xdr:rowOff>
    </xdr:from>
    <xdr:to>
      <xdr:col>68</xdr:col>
      <xdr:colOff>203200</xdr:colOff>
      <xdr:row>87</xdr:row>
      <xdr:rowOff>140208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87400" y="14402308"/>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150385</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82600" y="14183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128015</xdr:rowOff>
    </xdr:from>
    <xdr:to>
      <xdr:col>64</xdr:col>
      <xdr:colOff>152400</xdr:colOff>
      <xdr:row>87</xdr:row>
      <xdr:rowOff>58165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2649200" y="143266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68342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2344400" y="14101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052300" y="8502650"/>
          <a:ext cx="47752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2546202" y="885190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784199"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6891000" y="8750300"/>
          <a:ext cx="1422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6891000" y="8928100"/>
          <a:ext cx="14224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8440400" y="8750300"/>
          <a:ext cx="1193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440400" y="8928100"/>
          <a:ext cx="11938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812000" y="8750300"/>
          <a:ext cx="1193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812000" y="8928100"/>
          <a:ext cx="11938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052300" y="9239250"/>
          <a:ext cx="47752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005300" y="9239250"/>
          <a:ext cx="566420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005300" y="9239250"/>
          <a:ext cx="3581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7125950" y="9544050"/>
          <a:ext cx="54292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新規採用職員数は退職者補充に留めるなどして、職員数の制限などの行財政改革への取り組みを行っており、類似団体に比べ人口千人当たりの職員数は低くなっている。過疎地域に位置する本町では、全国平均を大きく上回る少子高齢化</a:t>
          </a:r>
          <a:r>
            <a:rPr kumimoji="1" lang="ja-JP" altLang="en-US" sz="1100">
              <a:solidFill>
                <a:schemeClr val="dk1"/>
              </a:solidFill>
              <a:effectLst/>
              <a:latin typeface="+mn-lt"/>
              <a:ea typeface="+mn-ea"/>
              <a:cs typeface="+mn-cs"/>
            </a:rPr>
            <a:t>率</a:t>
          </a:r>
          <a:r>
            <a:rPr kumimoji="1" lang="ja-JP" altLang="ja-JP" sz="1100">
              <a:solidFill>
                <a:schemeClr val="dk1"/>
              </a:solidFill>
              <a:effectLst/>
              <a:latin typeface="+mn-lt"/>
              <a:ea typeface="+mn-ea"/>
              <a:cs typeface="+mn-cs"/>
            </a:rPr>
            <a:t>に加え、町内に中心となる産業がないこと等により、今後も人口が減少すると見込まれる。今後は更なる事務事業の見直しなどにより、適切な職員の定数管理に努める。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14200" y="9055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052300" y="1155700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134110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052300" y="11224985"/>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1341100" y="1108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052300" y="10899322"/>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1341100" y="10757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052300" y="10567307"/>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1341100" y="10425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052300" y="10235293"/>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1341100" y="10093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052300" y="9903278"/>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1341100" y="9761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052300" y="9571265"/>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1341100" y="9429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052300" y="923925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052300" y="9239250"/>
          <a:ext cx="47752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86668</xdr:rowOff>
    </xdr:from>
    <xdr:to>
      <xdr:col>81</xdr:col>
      <xdr:colOff>44450</xdr:colOff>
      <xdr:row>66</xdr:row>
      <xdr:rowOff>164362</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5989300" y="9662468"/>
          <a:ext cx="0" cy="13984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136439</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6078200" y="11033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164362</xdr:rowOff>
    </xdr:from>
    <xdr:to>
      <xdr:col>81</xdr:col>
      <xdr:colOff>133350</xdr:colOff>
      <xdr:row>66</xdr:row>
      <xdr:rowOff>164362</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5913100" y="11060962"/>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1595</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6078200" y="9412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86668</xdr:rowOff>
    </xdr:from>
    <xdr:to>
      <xdr:col>81</xdr:col>
      <xdr:colOff>133350</xdr:colOff>
      <xdr:row>58</xdr:row>
      <xdr:rowOff>86668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5913100" y="9662468"/>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58849</xdr:rowOff>
    </xdr:from>
    <xdr:to>
      <xdr:col>81</xdr:col>
      <xdr:colOff>44450</xdr:colOff>
      <xdr:row>59</xdr:row>
      <xdr:rowOff>69076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201900" y="9799749"/>
          <a:ext cx="787400" cy="10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43898</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6078200" y="97847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71821</xdr:rowOff>
    </xdr:from>
    <xdr:to>
      <xdr:col>81</xdr:col>
      <xdr:colOff>95250</xdr:colOff>
      <xdr:row>60</xdr:row>
      <xdr:rowOff>1971</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5944850" y="981272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54139</xdr:rowOff>
    </xdr:from>
    <xdr:to>
      <xdr:col>77</xdr:col>
      <xdr:colOff>44450</xdr:colOff>
      <xdr:row>59</xdr:row>
      <xdr:rowOff>58849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4370050" y="9795039"/>
          <a:ext cx="831850" cy="4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54931</xdr:rowOff>
    </xdr:from>
    <xdr:to>
      <xdr:col>77</xdr:col>
      <xdr:colOff>95250</xdr:colOff>
      <xdr:row>59</xdr:row>
      <xdr:rowOff>156531</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157450" y="9795831"/>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141308</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846300" y="9882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48278</xdr:rowOff>
    </xdr:from>
    <xdr:to>
      <xdr:col>72</xdr:col>
      <xdr:colOff>203200</xdr:colOff>
      <xdr:row>59</xdr:row>
      <xdr:rowOff>54139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3538200" y="9789178"/>
          <a:ext cx="831850" cy="5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43440</xdr:rowOff>
    </xdr:from>
    <xdr:to>
      <xdr:col>73</xdr:col>
      <xdr:colOff>44450</xdr:colOff>
      <xdr:row>59</xdr:row>
      <xdr:rowOff>145040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25600" y="9784340"/>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129817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08100" y="9870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47129</xdr:rowOff>
    </xdr:from>
    <xdr:to>
      <xdr:col>68</xdr:col>
      <xdr:colOff>152400</xdr:colOff>
      <xdr:row>59</xdr:row>
      <xdr:rowOff>48278</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2700000" y="9788029"/>
          <a:ext cx="8382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28273</xdr:rowOff>
    </xdr:from>
    <xdr:to>
      <xdr:col>68</xdr:col>
      <xdr:colOff>203200</xdr:colOff>
      <xdr:row>59</xdr:row>
      <xdr:rowOff>129873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87400" y="9769173"/>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114650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82600" y="9855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23792</xdr:rowOff>
    </xdr:from>
    <xdr:to>
      <xdr:col>64</xdr:col>
      <xdr:colOff>152400</xdr:colOff>
      <xdr:row>59</xdr:row>
      <xdr:rowOff>125392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2649200" y="9764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110169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2344400" y="9851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86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987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732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335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24968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18276</xdr:rowOff>
    </xdr:from>
    <xdr:to>
      <xdr:col>81</xdr:col>
      <xdr:colOff>95250</xdr:colOff>
      <xdr:row>59</xdr:row>
      <xdr:rowOff>119876</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5944850" y="9759176"/>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34803</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6078200" y="9610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8049</xdr:rowOff>
    </xdr:from>
    <xdr:to>
      <xdr:col>77</xdr:col>
      <xdr:colOff>95250</xdr:colOff>
      <xdr:row>59</xdr:row>
      <xdr:rowOff>109649</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157450" y="9748949"/>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119826</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846300" y="95305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3339</xdr:rowOff>
    </xdr:from>
    <xdr:to>
      <xdr:col>73</xdr:col>
      <xdr:colOff>44450</xdr:colOff>
      <xdr:row>59</xdr:row>
      <xdr:rowOff>104939</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25600" y="9744239"/>
          <a:ext cx="889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115116</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08100" y="9525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168928</xdr:rowOff>
    </xdr:from>
    <xdr:to>
      <xdr:col>68</xdr:col>
      <xdr:colOff>203200</xdr:colOff>
      <xdr:row>59</xdr:row>
      <xdr:rowOff>99078</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87400" y="9738378"/>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109255</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82600" y="9519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167779</xdr:rowOff>
    </xdr:from>
    <xdr:to>
      <xdr:col>64</xdr:col>
      <xdr:colOff>152400</xdr:colOff>
      <xdr:row>59</xdr:row>
      <xdr:rowOff>97929</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2649200" y="974357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108106</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2344400" y="9518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052300" y="4832350"/>
          <a:ext cx="47752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2849674" y="518160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480726"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6891000" y="5080000"/>
          <a:ext cx="1422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6891000" y="5264150"/>
          <a:ext cx="1422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8440400" y="5080000"/>
          <a:ext cx="1193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440400" y="5264150"/>
          <a:ext cx="1193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812000" y="5080000"/>
          <a:ext cx="1193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812000" y="5264150"/>
          <a:ext cx="1193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052300" y="5568950"/>
          <a:ext cx="47752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005300" y="5568950"/>
          <a:ext cx="566420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005300" y="5568950"/>
          <a:ext cx="3581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7125950" y="5873750"/>
          <a:ext cx="54292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平成初頭から積極的に起債事業を実施したこと及び鳥取県西部地震（</a:t>
          </a:r>
          <a:r>
            <a:rPr kumimoji="1" lang="en-US" altLang="ja-JP" sz="1100">
              <a:solidFill>
                <a:schemeClr val="dk1"/>
              </a:solidFill>
              <a:effectLst/>
              <a:latin typeface="+mn-lt"/>
              <a:ea typeface="+mn-ea"/>
              <a:cs typeface="+mn-cs"/>
            </a:rPr>
            <a:t>H12</a:t>
          </a:r>
          <a:r>
            <a:rPr kumimoji="1" lang="ja-JP" altLang="ja-JP" sz="1100">
              <a:solidFill>
                <a:schemeClr val="dk1"/>
              </a:solidFill>
              <a:effectLst/>
              <a:latin typeface="+mn-lt"/>
              <a:ea typeface="+mn-ea"/>
              <a:cs typeface="+mn-cs"/>
            </a:rPr>
            <a:t>）による貸付金の借り入れなどの結果、財政規模に比べ多額の公債費となり、類似団体に比べかなり高い数値となった時期もあった。公債費の償還ピークが過ぎ、実質公債費比率は年々減少傾向にあったものの、近年地方債を財源とする大型事業を実施、当該事業の元利償還が始まったことにより今後は上昇していく見込み。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年度の単年では</a:t>
          </a:r>
          <a:r>
            <a:rPr kumimoji="1" lang="en-US" altLang="ja-JP" sz="1100">
              <a:solidFill>
                <a:schemeClr val="dk1"/>
              </a:solidFill>
              <a:effectLst/>
              <a:latin typeface="+mn-lt"/>
              <a:ea typeface="+mn-ea"/>
              <a:cs typeface="+mn-cs"/>
            </a:rPr>
            <a:t>10.5</a:t>
          </a:r>
          <a:r>
            <a:rPr kumimoji="1" lang="ja-JP" altLang="ja-JP" sz="1100">
              <a:solidFill>
                <a:schemeClr val="dk1"/>
              </a:solidFill>
              <a:effectLst/>
              <a:latin typeface="+mn-lt"/>
              <a:ea typeface="+mn-ea"/>
              <a:cs typeface="+mn-cs"/>
            </a:rPr>
            <a:t>％になり、</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ヵ年平均での比率は</a:t>
          </a:r>
          <a:r>
            <a:rPr kumimoji="1" lang="en-US" altLang="ja-JP" sz="1100">
              <a:solidFill>
                <a:schemeClr val="dk1"/>
              </a:solidFill>
              <a:effectLst/>
              <a:latin typeface="+mn-lt"/>
              <a:ea typeface="+mn-ea"/>
              <a:cs typeface="+mn-cs"/>
            </a:rPr>
            <a:t>8.4</a:t>
          </a:r>
          <a:r>
            <a:rPr kumimoji="1" lang="ja-JP" altLang="ja-JP" sz="1100">
              <a:solidFill>
                <a:schemeClr val="dk1"/>
              </a:solidFill>
              <a:effectLst/>
              <a:latin typeface="+mn-lt"/>
              <a:ea typeface="+mn-ea"/>
              <a:cs typeface="+mn-cs"/>
            </a:rPr>
            <a:t>％となった。今後も引き続き適正な地方債の発行に努め、財政健全化を図る。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14200" y="53848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052300" y="789305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1341100" y="775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052300" y="7503583"/>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1341100" y="7367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052300" y="7114117"/>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1341100" y="6978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052300" y="673100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1341100" y="659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052300" y="6341533"/>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1341100" y="6205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052300" y="5952067"/>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052300" y="556895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052300" y="5568950"/>
          <a:ext cx="47752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153247</xdr:rowOff>
    </xdr:from>
    <xdr:to>
      <xdr:col>81</xdr:col>
      <xdr:colOff>44450</xdr:colOff>
      <xdr:row>45</xdr:row>
      <xdr:rowOff>41910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5989300" y="6096847"/>
          <a:ext cx="0" cy="13745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6078200" y="744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5913100" y="747141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68174</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6078200" y="5846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153247</xdr:rowOff>
    </xdr:from>
    <xdr:to>
      <xdr:col>81</xdr:col>
      <xdr:colOff>133350</xdr:colOff>
      <xdr:row>36</xdr:row>
      <xdr:rowOff>153247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913100" y="6096847"/>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108373</xdr:rowOff>
    </xdr:from>
    <xdr:to>
      <xdr:col>81</xdr:col>
      <xdr:colOff>44450</xdr:colOff>
      <xdr:row>42</xdr:row>
      <xdr:rowOff>57573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01900" y="6877473"/>
          <a:ext cx="7874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106273</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6078200" y="6710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5944850" y="685884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35983</xdr:rowOff>
    </xdr:from>
    <xdr:to>
      <xdr:col>77</xdr:col>
      <xdr:colOff>44450</xdr:colOff>
      <xdr:row>41</xdr:row>
      <xdr:rowOff>108373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370050" y="6805083"/>
          <a:ext cx="83185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157450" y="681863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846300" y="6600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35983</xdr:rowOff>
    </xdr:from>
    <xdr:to>
      <xdr:col>72</xdr:col>
      <xdr:colOff>203200</xdr:colOff>
      <xdr:row>41</xdr:row>
      <xdr:rowOff>35983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538200" y="6805083"/>
          <a:ext cx="8318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25600" y="6802544"/>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08100" y="6888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35983</xdr:rowOff>
    </xdr:from>
    <xdr:to>
      <xdr:col>68</xdr:col>
      <xdr:colOff>152400</xdr:colOff>
      <xdr:row>41</xdr:row>
      <xdr:rowOff>116417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2700000" y="6805083"/>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87400" y="686689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82600" y="694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2649200" y="685884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4673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2344400" y="6938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86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987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732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335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24968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6773</xdr:rowOff>
    </xdr:from>
    <xdr:to>
      <xdr:col>81</xdr:col>
      <xdr:colOff>95250</xdr:colOff>
      <xdr:row>42</xdr:row>
      <xdr:rowOff>108373</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944850" y="6940973"/>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150300</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6078200" y="6919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57573</xdr:rowOff>
    </xdr:from>
    <xdr:to>
      <xdr:col>77</xdr:col>
      <xdr:colOff>95250</xdr:colOff>
      <xdr:row>41</xdr:row>
      <xdr:rowOff>159173</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157450" y="6826673"/>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143950</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846300" y="69130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156633</xdr:rowOff>
    </xdr:from>
    <xdr:to>
      <xdr:col>73</xdr:col>
      <xdr:colOff>44450</xdr:colOff>
      <xdr:row>41</xdr:row>
      <xdr:rowOff>86783</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25600" y="6760633"/>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96960</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08100" y="6535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156633</xdr:rowOff>
    </xdr:from>
    <xdr:to>
      <xdr:col>68</xdr:col>
      <xdr:colOff>203200</xdr:colOff>
      <xdr:row>41</xdr:row>
      <xdr:rowOff>86783</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87400" y="676063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96960</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82600" y="6535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65617</xdr:rowOff>
    </xdr:from>
    <xdr:to>
      <xdr:col>64</xdr:col>
      <xdr:colOff>152400</xdr:colOff>
      <xdr:row>41</xdr:row>
      <xdr:rowOff>167217</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2649200" y="6834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5944</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2344400" y="6609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052300" y="1162050"/>
          <a:ext cx="47752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2933030" y="15113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397370" y="14859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6891000" y="1409700"/>
          <a:ext cx="1422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6891000" y="1593850"/>
          <a:ext cx="1422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8440400" y="1409700"/>
          <a:ext cx="1193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440400" y="1593850"/>
          <a:ext cx="1193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812000" y="1409700"/>
          <a:ext cx="1193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812000" y="1593850"/>
          <a:ext cx="1193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052300" y="1898650"/>
          <a:ext cx="47752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005300" y="1898650"/>
          <a:ext cx="566420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005300" y="1898650"/>
          <a:ext cx="35814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7125950" y="2203450"/>
          <a:ext cx="54292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地方債残高は増加したものの財政調整基金などの充当可能基金の増額により、長年将来負担比率は</a:t>
          </a:r>
          <a:r>
            <a:rPr kumimoji="1" lang="en-US" altLang="ja-JP" sz="1100">
              <a:solidFill>
                <a:schemeClr val="dk1"/>
              </a:solidFill>
              <a:effectLst/>
              <a:latin typeface="+mn-lt"/>
              <a:ea typeface="+mn-ea"/>
              <a:cs typeface="+mn-cs"/>
            </a:rPr>
            <a:t>0.0</a:t>
          </a:r>
          <a:r>
            <a:rPr kumimoji="1" lang="ja-JP" altLang="ja-JP" sz="1100">
              <a:solidFill>
                <a:schemeClr val="dk1"/>
              </a:solidFill>
              <a:effectLst/>
              <a:latin typeface="+mn-lt"/>
              <a:ea typeface="+mn-ea"/>
              <a:cs typeface="+mn-cs"/>
            </a:rPr>
            <a:t>である。令和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年度決算でも昨年と同様に比率がマイナスとなり類似団体と同じ平均値となった。今後も正な地方債の発行に努め、財政健全化を図る。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14200" y="1714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052300" y="422275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1341100" y="408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052300" y="3890736"/>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1341100" y="375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052300" y="3558722"/>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1341100" y="342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052300" y="3226707"/>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1341100" y="309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052300" y="2894693"/>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1341100" y="275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052300" y="2562679"/>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1341100" y="2426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052300" y="2230664"/>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1341100" y="2094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052300" y="189865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052300" y="1898650"/>
          <a:ext cx="47752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37132</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5989300" y="2230664"/>
          <a:ext cx="0" cy="16037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9209</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6078200" y="380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37132</xdr:rowOff>
    </xdr:from>
    <xdr:to>
      <xdr:col>81</xdr:col>
      <xdr:colOff>133350</xdr:colOff>
      <xdr:row>23</xdr:row>
      <xdr:rowOff>37132</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5913100" y="3834432"/>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6078200" y="193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5913100" y="2230664"/>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6078200" y="21519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944850" y="2179864"/>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157450" y="2179864"/>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846300" y="1961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25600" y="2179864"/>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08100" y="1961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87400" y="2179864"/>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82600" y="1961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2649200" y="2179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2344400" y="1961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86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987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732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3350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24968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1699875" cy="488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7605375" y="184150"/>
          <a:ext cx="36131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7630775" y="209550"/>
          <a:ext cx="35687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7656175" y="234950"/>
          <a:ext cx="3521075"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鳥取県日野町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5033625" y="184150"/>
          <a:ext cx="2454275"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5059025" y="209550"/>
          <a:ext cx="2409825"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5084425" y="234950"/>
          <a:ext cx="2352675"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57250"/>
          <a:ext cx="21224875" cy="136525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14375" y="1473200"/>
          <a:ext cx="8874125" cy="16891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25500" y="1498600"/>
          <a:ext cx="1285875"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047875" y="1498600"/>
          <a:ext cx="11747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2,742
2,720
133.98
4,054,662
3,836,401
217,890
2,411,569
3,649,893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286125" y="149860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4683125" y="1492250"/>
          <a:ext cx="1873250"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6556375" y="1492250"/>
          <a:ext cx="1174750"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7778750" y="1492250"/>
          <a:ext cx="587375"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4683125" y="2324100"/>
          <a:ext cx="1873250" cy="673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6619875" y="2324100"/>
          <a:ext cx="3143250" cy="673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9740900" y="1473200"/>
          <a:ext cx="1308100" cy="1098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9969500" y="1530350"/>
          <a:ext cx="11747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9969500" y="1790700"/>
          <a:ext cx="11747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9969500" y="2108200"/>
          <a:ext cx="11747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9826625" y="1619250"/>
          <a:ext cx="155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9861550" y="15684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9861550" y="18224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9906000" y="2082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9826625" y="2082800"/>
          <a:ext cx="1555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9906000" y="2308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9826625" y="2451100"/>
          <a:ext cx="1555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50875" y="3365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50875" y="36131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50875" y="38544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50875" y="41021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14375" y="4527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4972050" y="4591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4972050" y="4775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6530975" y="4591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6530975" y="4775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01687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01687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14375" y="5080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270500" y="5080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334000" y="5080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356225" y="5384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年度から行財政改革に取り組んでいるが、類似団体と比べ人件費の経常収支比率は若干低くなっている。平成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からは職員の給与カットを行っていないことにより、比率は徐々に高くなってきている傾向にあったが、近年は横ばいで推移している。今後も退職補充を基本として職員の定数管理・給与の適正化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676275" y="4895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14375" y="7277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38125" y="7141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14375" y="6915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38125" y="6772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14375" y="6546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38125" y="6410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14375" y="6178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38125"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14375" y="5810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38125" y="5674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14375" y="5448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38125" y="530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14375" y="5080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38125" y="4944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14375" y="5080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40</xdr:row>
      <xdr:rowOff>73660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445000" y="5510530"/>
          <a:ext cx="0" cy="1167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533900" y="664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371975" y="667766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533900" y="526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371975" y="551053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96520</xdr:rowOff>
    </xdr:from>
    <xdr:to>
      <xdr:col>24</xdr:col>
      <xdr:colOff>25400</xdr:colOff>
      <xdr:row>35</xdr:row>
      <xdr:rowOff>138430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679825" y="5875020"/>
          <a:ext cx="765175"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29227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533900" y="5972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57150</xdr:rowOff>
    </xdr:from>
    <xdr:to>
      <xdr:col>24</xdr:col>
      <xdr:colOff>76200</xdr:colOff>
      <xdr:row>36</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410075" y="60007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73660</xdr:rowOff>
    </xdr:from>
    <xdr:to>
      <xdr:col>19</xdr:col>
      <xdr:colOff>187325</xdr:colOff>
      <xdr:row>35</xdr:row>
      <xdr:rowOff>96520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2860675" y="5852160"/>
          <a:ext cx="81915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26670</xdr:rowOff>
    </xdr:from>
    <xdr:to>
      <xdr:col>20</xdr:col>
      <xdr:colOff>38100</xdr:colOff>
      <xdr:row>36</xdr:row>
      <xdr:rowOff>128270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635375" y="597027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113047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321050" y="6056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73660</xdr:rowOff>
    </xdr:from>
    <xdr:to>
      <xdr:col>15</xdr:col>
      <xdr:colOff>98425</xdr:colOff>
      <xdr:row>36</xdr:row>
      <xdr:rowOff>62230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035175" y="5852160"/>
          <a:ext cx="825500" cy="153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0</xdr:rowOff>
    </xdr:from>
    <xdr:to>
      <xdr:col>15</xdr:col>
      <xdr:colOff>149225</xdr:colOff>
      <xdr:row>36</xdr:row>
      <xdr:rowOff>101600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2809875" y="594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86377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511425" y="602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1270</xdr:rowOff>
    </xdr:from>
    <xdr:to>
      <xdr:col>11</xdr:col>
      <xdr:colOff>9525</xdr:colOff>
      <xdr:row>36</xdr:row>
      <xdr:rowOff>62230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225550" y="5944870"/>
          <a:ext cx="809625"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15240</xdr:rowOff>
    </xdr:from>
    <xdr:to>
      <xdr:col>11</xdr:col>
      <xdr:colOff>60325</xdr:colOff>
      <xdr:row>36</xdr:row>
      <xdr:rowOff>116840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000250" y="595884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101617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685925" y="604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156210</xdr:rowOff>
    </xdr:from>
    <xdr:to>
      <xdr:col>6</xdr:col>
      <xdr:colOff>171450</xdr:colOff>
      <xdr:row>36</xdr:row>
      <xdr:rowOff>86360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174750" y="59347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71137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876300" y="601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24497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48615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66065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8383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0255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87630</xdr:rowOff>
    </xdr:from>
    <xdr:to>
      <xdr:col>24</xdr:col>
      <xdr:colOff>76200</xdr:colOff>
      <xdr:row>36</xdr:row>
      <xdr:rowOff>17780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410075" y="586613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104157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533900" y="571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45720</xdr:rowOff>
    </xdr:from>
    <xdr:to>
      <xdr:col>20</xdr:col>
      <xdr:colOff>38100</xdr:colOff>
      <xdr:row>35</xdr:row>
      <xdr:rowOff>147320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635375" y="582422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157497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321050" y="560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22860</xdr:rowOff>
    </xdr:from>
    <xdr:to>
      <xdr:col>15</xdr:col>
      <xdr:colOff>149225</xdr:colOff>
      <xdr:row>35</xdr:row>
      <xdr:rowOff>124460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809875" y="580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134637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511425"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11430</xdr:rowOff>
    </xdr:from>
    <xdr:to>
      <xdr:col>11</xdr:col>
      <xdr:colOff>60325</xdr:colOff>
      <xdr:row>36</xdr:row>
      <xdr:rowOff>113030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000250" y="595503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123207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685925" y="5736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121920</xdr:rowOff>
    </xdr:from>
    <xdr:to>
      <xdr:col>6</xdr:col>
      <xdr:colOff>171450</xdr:colOff>
      <xdr:row>36</xdr:row>
      <xdr:rowOff>52070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174750" y="59004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62247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876300" y="5675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1461750" y="1225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5732125" y="1289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5732125" y="1473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294225" y="1289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294225" y="1473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80125" y="1289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80125" y="1473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1461750" y="1778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6021050" y="1778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6081375" y="1778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6119475" y="2082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年度から行財政改革に取り組んでおり、類似団体と比べ物件費の経常収支比率は低くなっている。</a:t>
          </a:r>
          <a:endParaRPr lang="ja-JP" altLang="ja-JP" sz="1400">
            <a:effectLst/>
          </a:endParaRPr>
        </a:p>
        <a:p>
          <a:r>
            <a:rPr kumimoji="1" lang="ja-JP" altLang="ja-JP" sz="1100">
              <a:solidFill>
                <a:schemeClr val="dk1"/>
              </a:solidFill>
              <a:effectLst/>
              <a:latin typeface="+mn-lt"/>
              <a:ea typeface="+mn-ea"/>
              <a:cs typeface="+mn-cs"/>
            </a:rPr>
            <a:t>　今後、物価高による委託費の増や電算システムの運用・セキュリティ対策などにより、物件費は上昇傾向となる見込みであるので、更なる事務事業の見直しによる徹底した歳出削減に努める必要がある。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423650" y="1593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1461750" y="3975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001375" y="3839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1461750" y="35369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001375" y="3401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1461750" y="30988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001375" y="2962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1461750" y="2654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001375" y="25184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1461750" y="2216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001375"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1461750" y="1778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1461750" y="1778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40132</xdr:rowOff>
    </xdr:from>
    <xdr:to>
      <xdr:col>82</xdr:col>
      <xdr:colOff>107950</xdr:colOff>
      <xdr:row>21</xdr:row>
      <xdr:rowOff>147574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5208250" y="2351532"/>
          <a:ext cx="0" cy="1263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119651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5284450" y="3586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147574</xdr:rowOff>
    </xdr:from>
    <xdr:to>
      <xdr:col>82</xdr:col>
      <xdr:colOff>196850</xdr:colOff>
      <xdr:row>21</xdr:row>
      <xdr:rowOff>147574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119350" y="3614674"/>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126509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5284450" y="210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40132</xdr:rowOff>
    </xdr:from>
    <xdr:to>
      <xdr:col>82</xdr:col>
      <xdr:colOff>196850</xdr:colOff>
      <xdr:row>14</xdr:row>
      <xdr:rowOff>40132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119350" y="2351532"/>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85852</xdr:rowOff>
    </xdr:from>
    <xdr:to>
      <xdr:col>82</xdr:col>
      <xdr:colOff>107950</xdr:colOff>
      <xdr:row>16</xdr:row>
      <xdr:rowOff>85852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433550" y="2727452"/>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144289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5284450" y="27858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762</xdr:rowOff>
    </xdr:from>
    <xdr:to>
      <xdr:col>82</xdr:col>
      <xdr:colOff>158750</xdr:colOff>
      <xdr:row>17</xdr:row>
      <xdr:rowOff>102362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157450" y="280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85852</xdr:rowOff>
    </xdr:from>
    <xdr:to>
      <xdr:col>78</xdr:col>
      <xdr:colOff>69850</xdr:colOff>
      <xdr:row>16</xdr:row>
      <xdr:rowOff>117856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3623925" y="2727452"/>
          <a:ext cx="809625"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158496</xdr:rowOff>
    </xdr:from>
    <xdr:to>
      <xdr:col>78</xdr:col>
      <xdr:colOff>120650</xdr:colOff>
      <xdr:row>17</xdr:row>
      <xdr:rowOff>88646</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382750" y="280009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73423</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084300" y="2880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76708</xdr:rowOff>
    </xdr:from>
    <xdr:to>
      <xdr:col>73</xdr:col>
      <xdr:colOff>180975</xdr:colOff>
      <xdr:row>16</xdr:row>
      <xdr:rowOff>117856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2798425" y="2718308"/>
          <a:ext cx="8255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103632</xdr:rowOff>
    </xdr:from>
    <xdr:to>
      <xdr:col>74</xdr:col>
      <xdr:colOff>31750</xdr:colOff>
      <xdr:row>17</xdr:row>
      <xdr:rowOff>33782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573125" y="274523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18559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258800" y="2825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76708</xdr:rowOff>
    </xdr:from>
    <xdr:to>
      <xdr:col>69</xdr:col>
      <xdr:colOff>92075</xdr:colOff>
      <xdr:row>16</xdr:row>
      <xdr:rowOff>127000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1972925" y="2718308"/>
          <a:ext cx="8255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144780</xdr:rowOff>
    </xdr:from>
    <xdr:to>
      <xdr:col>69</xdr:col>
      <xdr:colOff>142875</xdr:colOff>
      <xdr:row>17</xdr:row>
      <xdr:rowOff>74930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747625" y="27863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59707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449175" y="2866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55626</xdr:rowOff>
    </xdr:from>
    <xdr:to>
      <xdr:col>65</xdr:col>
      <xdr:colOff>53975</xdr:colOff>
      <xdr:row>17</xdr:row>
      <xdr:rowOff>157226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1938000" y="2862326"/>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142003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1623675" y="2948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0082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2335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423900"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598400"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17824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35052</xdr:rowOff>
    </xdr:from>
    <xdr:to>
      <xdr:col>82</xdr:col>
      <xdr:colOff>158750</xdr:colOff>
      <xdr:row>16</xdr:row>
      <xdr:rowOff>136652</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157450" y="267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51579</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5284450" y="2528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35052</xdr:rowOff>
    </xdr:from>
    <xdr:to>
      <xdr:col>78</xdr:col>
      <xdr:colOff>120650</xdr:colOff>
      <xdr:row>16</xdr:row>
      <xdr:rowOff>136652</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382750" y="267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146829</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084300" y="2458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67056</xdr:rowOff>
    </xdr:from>
    <xdr:to>
      <xdr:col>74</xdr:col>
      <xdr:colOff>31750</xdr:colOff>
      <xdr:row>16</xdr:row>
      <xdr:rowOff>168656</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573125" y="270865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7383</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258800" y="2483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25908</xdr:rowOff>
    </xdr:from>
    <xdr:to>
      <xdr:col>69</xdr:col>
      <xdr:colOff>142875</xdr:colOff>
      <xdr:row>16</xdr:row>
      <xdr:rowOff>127508</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747625" y="266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137685</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449175" y="2449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76200</xdr:rowOff>
    </xdr:from>
    <xdr:to>
      <xdr:col>65</xdr:col>
      <xdr:colOff>53975</xdr:colOff>
      <xdr:row>17</xdr:row>
      <xdr:rowOff>6350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1938000" y="27178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16527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1623675" y="249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14375" y="7829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4972050" y="7893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4972050" y="8077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6530975" y="7893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6530975" y="8077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01687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01687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14375" y="8382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270500" y="8382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34000" y="8382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356225" y="8686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障害者自立支援費などの制度的な扶助費の増加により数値が伸びてきていることと、平成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年度からは福祉事務所が設置されたことから類似団体と比較し扶助費の比率は高くなる傾向にあったが、近年は類似団体と比べ扶助費の比率は低くなっている。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676275" y="8197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14375" y="10579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38125" y="10443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14375" y="10217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38125" y="10074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14375" y="9848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38125" y="9712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14375" y="9480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38125" y="9344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14375" y="9112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38125" y="8976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14375" y="8750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38125" y="860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14375" y="8382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14375" y="8382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12700</xdr:rowOff>
    </xdr:from>
    <xdr:to>
      <xdr:col>24</xdr:col>
      <xdr:colOff>25400</xdr:colOff>
      <xdr:row>61</xdr:row>
      <xdr:rowOff>69850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445000" y="8763000"/>
          <a:ext cx="0" cy="1377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533900" y="1011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371975" y="101409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99077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533900" y="851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12700</xdr:rowOff>
    </xdr:from>
    <xdr:to>
      <xdr:col>24</xdr:col>
      <xdr:colOff>114300</xdr:colOff>
      <xdr:row>53</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371975" y="87630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50800</xdr:rowOff>
    </xdr:from>
    <xdr:to>
      <xdr:col>24</xdr:col>
      <xdr:colOff>25400</xdr:colOff>
      <xdr:row>55</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679825" y="9131300"/>
          <a:ext cx="76517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533900" y="9185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410075" y="92138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50800</xdr:rowOff>
    </xdr:from>
    <xdr:to>
      <xdr:col>19</xdr:col>
      <xdr:colOff>187325</xdr:colOff>
      <xdr:row>55</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2860675" y="9131300"/>
          <a:ext cx="8191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635375" y="91757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10177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32105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50800</xdr:rowOff>
    </xdr:from>
    <xdr:to>
      <xdr:col>15</xdr:col>
      <xdr:colOff>98425</xdr:colOff>
      <xdr:row>55</xdr:row>
      <xdr:rowOff>88900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035175" y="9131300"/>
          <a:ext cx="8255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2809875" y="91757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511425"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88900</xdr:rowOff>
    </xdr:from>
    <xdr:to>
      <xdr:col>11</xdr:col>
      <xdr:colOff>9525</xdr:colOff>
      <xdr:row>56</xdr:row>
      <xdr:rowOff>31750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225550" y="9169400"/>
          <a:ext cx="809625" cy="10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000250" y="92329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685925"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174750" y="924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8763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24497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48615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66065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383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0255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410075" y="90805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16527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533900" y="893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19050</xdr:rowOff>
    </xdr:from>
    <xdr:to>
      <xdr:col>20</xdr:col>
      <xdr:colOff>38100</xdr:colOff>
      <xdr:row>55</xdr:row>
      <xdr:rowOff>120650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635375" y="909955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321050" y="888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0</xdr:rowOff>
    </xdr:from>
    <xdr:to>
      <xdr:col>15</xdr:col>
      <xdr:colOff>149225</xdr:colOff>
      <xdr:row>55</xdr:row>
      <xdr:rowOff>101600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809875" y="908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111777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511425"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38100</xdr:rowOff>
    </xdr:from>
    <xdr:to>
      <xdr:col>11</xdr:col>
      <xdr:colOff>60325</xdr:colOff>
      <xdr:row>55</xdr:row>
      <xdr:rowOff>139700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000250" y="91186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149877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685925"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152400</xdr:rowOff>
    </xdr:from>
    <xdr:to>
      <xdr:col>6</xdr:col>
      <xdr:colOff>171450</xdr:colOff>
      <xdr:row>56</xdr:row>
      <xdr:rowOff>82550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174750" y="92329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92727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8763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1461750" y="7829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573212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573212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294225" y="7893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294225" y="8077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8012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8012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1461750" y="8382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6021050" y="8382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6081375" y="8382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6119475" y="8686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については、類似団体と比べ経常収支比率は高くなっている。その他の主なものは特別会計への繰出金となっている。公営企業会計ではすでに起債償還のピークは過ぎたものの依然として公債費が高い状況にある。公共下水道事業では平成</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年度に使用料の値上げを実施（約</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％増）したものの、人口の減少により使用料収入は伸び悩んでおり、赤字補填的な繰出を強いられている。今後も特別会計の更なる経費節減を行い、一般会計からの繰出が少しでも減るよう努める。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423650" y="8197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1461750" y="10579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001375" y="10443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1461750" y="10217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001375" y="10074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1461750" y="9848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001375" y="9712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1461750" y="9480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001375" y="9344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1461750" y="9112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001375" y="8976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1461750" y="8750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001375" y="860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1461750" y="8382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1461750" y="8382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xdr:rowOff>
    </xdr:from>
    <xdr:to>
      <xdr:col>82</xdr:col>
      <xdr:colOff>107950</xdr:colOff>
      <xdr:row>61</xdr:row>
      <xdr:rowOff>54610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5208250" y="8759190"/>
          <a:ext cx="0" cy="1366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26687</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5284450" y="10097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54610</xdr:rowOff>
    </xdr:from>
    <xdr:to>
      <xdr:col>82</xdr:col>
      <xdr:colOff>196850</xdr:colOff>
      <xdr:row>61</xdr:row>
      <xdr:rowOff>54610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5119350" y="1012571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95267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5284450" y="851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xdr:rowOff>
    </xdr:from>
    <xdr:to>
      <xdr:col>82</xdr:col>
      <xdr:colOff>196850</xdr:colOff>
      <xdr:row>53</xdr:row>
      <xdr:rowOff>8890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5119350" y="875919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58420</xdr:rowOff>
    </xdr:from>
    <xdr:to>
      <xdr:col>82</xdr:col>
      <xdr:colOff>107950</xdr:colOff>
      <xdr:row>58</xdr:row>
      <xdr:rowOff>127000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4433550" y="9634220"/>
          <a:ext cx="7747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5097</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5284450" y="9250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160020</xdr:rowOff>
    </xdr:from>
    <xdr:to>
      <xdr:col>82</xdr:col>
      <xdr:colOff>158750</xdr:colOff>
      <xdr:row>57</xdr:row>
      <xdr:rowOff>90170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157450" y="94056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161290</xdr:rowOff>
    </xdr:from>
    <xdr:to>
      <xdr:col>78</xdr:col>
      <xdr:colOff>69850</xdr:colOff>
      <xdr:row>58</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623925" y="9571990"/>
          <a:ext cx="809625" cy="130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38275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084300" y="9211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161290</xdr:rowOff>
    </xdr:from>
    <xdr:to>
      <xdr:col>73</xdr:col>
      <xdr:colOff>180975</xdr:colOff>
      <xdr:row>59</xdr:row>
      <xdr:rowOff>1270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2798425" y="9571990"/>
          <a:ext cx="825500" cy="170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41910</xdr:rowOff>
    </xdr:from>
    <xdr:to>
      <xdr:col>74</xdr:col>
      <xdr:colOff>31750</xdr:colOff>
      <xdr:row>57</xdr:row>
      <xdr:rowOff>143510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573125" y="945261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153687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258800" y="923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1270</xdr:rowOff>
    </xdr:from>
    <xdr:to>
      <xdr:col>69</xdr:col>
      <xdr:colOff>92075</xdr:colOff>
      <xdr:row>59</xdr:row>
      <xdr:rowOff>46990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1972925" y="9742170"/>
          <a:ext cx="8255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118110</xdr:rowOff>
    </xdr:from>
    <xdr:to>
      <xdr:col>69</xdr:col>
      <xdr:colOff>142875</xdr:colOff>
      <xdr:row>58</xdr:row>
      <xdr:rowOff>48260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747625" y="95288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58437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449175" y="9304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110490</xdr:rowOff>
    </xdr:from>
    <xdr:to>
      <xdr:col>65</xdr:col>
      <xdr:colOff>53975</xdr:colOff>
      <xdr:row>58</xdr:row>
      <xdr:rowOff>40640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1938000" y="952119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50817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1623675" y="929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0082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2335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423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5984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17824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xdr:rowOff>
    </xdr:from>
    <xdr:to>
      <xdr:col>82</xdr:col>
      <xdr:colOff>158750</xdr:colOff>
      <xdr:row>58</xdr:row>
      <xdr:rowOff>109220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157450" y="958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151147</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5284450" y="956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76200</xdr:rowOff>
    </xdr:from>
    <xdr:to>
      <xdr:col>78</xdr:col>
      <xdr:colOff>120650</xdr:colOff>
      <xdr:row>59</xdr:row>
      <xdr:rowOff>6350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382750" y="96520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162577</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0843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110490</xdr:rowOff>
    </xdr:from>
    <xdr:to>
      <xdr:col>74</xdr:col>
      <xdr:colOff>31750</xdr:colOff>
      <xdr:row>58</xdr:row>
      <xdr:rowOff>40640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573125" y="952119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25417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258800" y="9601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121920</xdr:rowOff>
    </xdr:from>
    <xdr:to>
      <xdr:col>69</xdr:col>
      <xdr:colOff>142875</xdr:colOff>
      <xdr:row>59</xdr:row>
      <xdr:rowOff>52070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747625" y="96977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36847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449175" y="977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167640</xdr:rowOff>
    </xdr:from>
    <xdr:to>
      <xdr:col>65</xdr:col>
      <xdr:colOff>53975</xdr:colOff>
      <xdr:row>59</xdr:row>
      <xdr:rowOff>97790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1938000" y="974344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82567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1623675" y="9823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1461750" y="4527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573212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573212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294225" y="4591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294225" y="4775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8012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8012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1461750" y="5080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6021050" y="5080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6081375" y="5080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6119475" y="5384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度から行財政改革に取り組んでいるものの、類似団体と比べ補助費等の経常収支比率は高くなっている。これは一部事務組合である病院事業への負担金が主なものとなっていると分析する。その他補助費等については、既に補助金の見直しは実施しており、更なる精査は必要であるが今後も同じような数値で推移すると見込んで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423650" y="4895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1461750" y="7277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001375" y="7141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1461750" y="68389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001375" y="6703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1461750" y="64008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001375" y="6264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1461750" y="5956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001375" y="58204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1461750" y="5518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001375" y="538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1461750" y="5080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1461750" y="5080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40</xdr:row>
      <xdr:rowOff>122428</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5208250" y="5658104"/>
          <a:ext cx="0" cy="1068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94505</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5284450" y="6698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122428</xdr:rowOff>
    </xdr:from>
    <xdr:to>
      <xdr:col>82</xdr:col>
      <xdr:colOff>196850</xdr:colOff>
      <xdr:row>40</xdr:row>
      <xdr:rowOff>122428</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5119350" y="6726428"/>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5284450" y="5414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5119350" y="5658104"/>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140716</xdr:rowOff>
    </xdr:from>
    <xdr:to>
      <xdr:col>82</xdr:col>
      <xdr:colOff>107950</xdr:colOff>
      <xdr:row>39</xdr:row>
      <xdr:rowOff>28702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4433550" y="6414516"/>
          <a:ext cx="7747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5284450" y="5903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5157450" y="605180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140716</xdr:rowOff>
    </xdr:from>
    <xdr:to>
      <xdr:col>78</xdr:col>
      <xdr:colOff>69850</xdr:colOff>
      <xdr:row>38</xdr:row>
      <xdr:rowOff>154432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3623925" y="6414516"/>
          <a:ext cx="809625"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4382750" y="602437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21099</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4084300" y="57995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154432</xdr:rowOff>
    </xdr:from>
    <xdr:to>
      <xdr:col>73</xdr:col>
      <xdr:colOff>180975</xdr:colOff>
      <xdr:row>39</xdr:row>
      <xdr:rowOff>19558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2798425" y="6428232"/>
          <a:ext cx="8255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57912</xdr:rowOff>
    </xdr:from>
    <xdr:to>
      <xdr:col>74</xdr:col>
      <xdr:colOff>31750</xdr:colOff>
      <xdr:row>36</xdr:row>
      <xdr:rowOff>159512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3573125" y="6001512"/>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169689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3258800" y="5776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19558</xdr:rowOff>
    </xdr:from>
    <xdr:to>
      <xdr:col>69</xdr:col>
      <xdr:colOff>92075</xdr:colOff>
      <xdr:row>39</xdr:row>
      <xdr:rowOff>65278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1972925" y="6458458"/>
          <a:ext cx="8255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2747625" y="602894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25671</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2449175" y="5804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1938000" y="603351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30243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1623675" y="5808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0082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2335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42390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59840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17824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149352</xdr:rowOff>
    </xdr:from>
    <xdr:to>
      <xdr:col>82</xdr:col>
      <xdr:colOff>158750</xdr:colOff>
      <xdr:row>39</xdr:row>
      <xdr:rowOff>79502</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5157450" y="642315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121429</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5284450" y="6395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89916</xdr:rowOff>
    </xdr:from>
    <xdr:to>
      <xdr:col>78</xdr:col>
      <xdr:colOff>120650</xdr:colOff>
      <xdr:row>39</xdr:row>
      <xdr:rowOff>20066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4382750" y="636371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4843</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084300" y="64437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103632</xdr:rowOff>
    </xdr:from>
    <xdr:to>
      <xdr:col>74</xdr:col>
      <xdr:colOff>31750</xdr:colOff>
      <xdr:row>39</xdr:row>
      <xdr:rowOff>33782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3573125" y="637743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18559</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258800" y="6457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140208</xdr:rowOff>
    </xdr:from>
    <xdr:to>
      <xdr:col>69</xdr:col>
      <xdr:colOff>142875</xdr:colOff>
      <xdr:row>39</xdr:row>
      <xdr:rowOff>70358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2747625" y="641400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55135</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449175" y="6494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14478</xdr:rowOff>
    </xdr:from>
    <xdr:to>
      <xdr:col>65</xdr:col>
      <xdr:colOff>53975</xdr:colOff>
      <xdr:row>39</xdr:row>
      <xdr:rowOff>116078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1938000" y="6453378"/>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100855</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1623675" y="6539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14375" y="11131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4972050" y="11195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4972050" y="11379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6530975" y="11195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6530975" y="11379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01687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01687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14375" y="11684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270500" y="11684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34000" y="11684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356225" y="11988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平成初頭から積極的に起債事業を実施したこと及び鳥取県西部地震による貸付金の借り入れなどの結果、財政規模を大きく超える公債費となっ</a:t>
          </a:r>
          <a:r>
            <a:rPr kumimoji="1" lang="ja-JP" altLang="en-US" sz="1100">
              <a:solidFill>
                <a:schemeClr val="dk1"/>
              </a:solidFill>
              <a:effectLst/>
              <a:latin typeface="+mn-lt"/>
              <a:ea typeface="+mn-ea"/>
              <a:cs typeface="+mn-cs"/>
            </a:rPr>
            <a:t>た時期もあった</a:t>
          </a:r>
          <a:r>
            <a:rPr kumimoji="1" lang="ja-JP" altLang="ja-JP" sz="1100">
              <a:solidFill>
                <a:schemeClr val="dk1"/>
              </a:solidFill>
              <a:effectLst/>
              <a:latin typeface="+mn-lt"/>
              <a:ea typeface="+mn-ea"/>
              <a:cs typeface="+mn-cs"/>
            </a:rPr>
            <a:t>が、地方債の繰上償還や震災に対する貸付金の借換などにより数値は改善し、類似団体平均値より低い数値となっている。財政難を契機とした起債の抑制により、償還額は減少傾向にあったが、</a:t>
          </a:r>
          <a:r>
            <a:rPr kumimoji="1" lang="en-US" altLang="ja-JP" sz="1100">
              <a:solidFill>
                <a:schemeClr val="dk1"/>
              </a:solidFill>
              <a:effectLst/>
              <a:latin typeface="+mn-lt"/>
              <a:ea typeface="+mn-ea"/>
              <a:cs typeface="+mn-cs"/>
            </a:rPr>
            <a:t>R2</a:t>
          </a:r>
          <a:r>
            <a:rPr kumimoji="1" lang="ja-JP" altLang="ja-JP" sz="1100">
              <a:solidFill>
                <a:schemeClr val="dk1"/>
              </a:solidFill>
              <a:effectLst/>
              <a:latin typeface="+mn-lt"/>
              <a:ea typeface="+mn-ea"/>
              <a:cs typeface="+mn-cs"/>
            </a:rPr>
            <a:t>年度決算を底にして今後は上昇する見込み。これは平成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年度頃から実施してきた大型事業の償還が始まることが主な原因</a:t>
          </a:r>
          <a:r>
            <a:rPr kumimoji="1" lang="ja-JP" altLang="en-US" sz="1100">
              <a:solidFill>
                <a:schemeClr val="dk1"/>
              </a:solidFill>
              <a:effectLst/>
              <a:latin typeface="+mn-lt"/>
              <a:ea typeface="+mn-ea"/>
              <a:cs typeface="+mn-cs"/>
            </a:rPr>
            <a:t>。</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676275" y="11499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14375" y="13881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38125" y="13745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14375" y="13519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38125" y="13376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14375" y="13150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38125" y="13014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14375" y="12782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38125" y="12646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14375" y="12414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38125" y="12278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14375" y="12052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38125" y="11910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14375" y="11684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14375" y="11684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92711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445000" y="12052300"/>
          <a:ext cx="0" cy="1413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64788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533900" y="13437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92711</xdr:rowOff>
    </xdr:from>
    <xdr:to>
      <xdr:col>24</xdr:col>
      <xdr:colOff>114300</xdr:colOff>
      <xdr:row>81</xdr:row>
      <xdr:rowOff>92711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371975" y="1346581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533900" y="11802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371975" y="120523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146050</xdr:rowOff>
    </xdr:from>
    <xdr:to>
      <xdr:col>24</xdr:col>
      <xdr:colOff>25400</xdr:colOff>
      <xdr:row>76</xdr:row>
      <xdr:rowOff>43180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679825" y="12528550"/>
          <a:ext cx="765175" cy="6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113047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533900" y="126606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140970</xdr:rowOff>
    </xdr:from>
    <xdr:to>
      <xdr:col>24</xdr:col>
      <xdr:colOff>76200</xdr:colOff>
      <xdr:row>77</xdr:row>
      <xdr:rowOff>71120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410075" y="1268857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50800</xdr:rowOff>
    </xdr:from>
    <xdr:to>
      <xdr:col>19</xdr:col>
      <xdr:colOff>187325</xdr:colOff>
      <xdr:row>75</xdr:row>
      <xdr:rowOff>146050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2860675" y="12433300"/>
          <a:ext cx="81915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102870</xdr:rowOff>
    </xdr:from>
    <xdr:to>
      <xdr:col>20</xdr:col>
      <xdr:colOff>38100</xdr:colOff>
      <xdr:row>77</xdr:row>
      <xdr:rowOff>33020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635375" y="1265047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17797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321050" y="1273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127000</xdr:rowOff>
    </xdr:from>
    <xdr:to>
      <xdr:col>15</xdr:col>
      <xdr:colOff>98425</xdr:colOff>
      <xdr:row>75</xdr:row>
      <xdr:rowOff>50800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035175" y="12344400"/>
          <a:ext cx="8255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60961</xdr:rowOff>
    </xdr:from>
    <xdr:to>
      <xdr:col>15</xdr:col>
      <xdr:colOff>149225</xdr:colOff>
      <xdr:row>76</xdr:row>
      <xdr:rowOff>162561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2809875" y="12608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147338</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11425" y="12694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127000</xdr:rowOff>
    </xdr:from>
    <xdr:to>
      <xdr:col>11</xdr:col>
      <xdr:colOff>9525</xdr:colOff>
      <xdr:row>74</xdr:row>
      <xdr:rowOff>138430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225550" y="12344400"/>
          <a:ext cx="809625"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110489</xdr:rowOff>
    </xdr:from>
    <xdr:to>
      <xdr:col>11</xdr:col>
      <xdr:colOff>60325</xdr:colOff>
      <xdr:row>77</xdr:row>
      <xdr:rowOff>40639</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000250" y="1265808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25416</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685925" y="12738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118111</xdr:rowOff>
    </xdr:from>
    <xdr:to>
      <xdr:col>6</xdr:col>
      <xdr:colOff>171450</xdr:colOff>
      <xdr:row>77</xdr:row>
      <xdr:rowOff>48261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174750" y="1266571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33038</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876300" y="12745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24497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48615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66065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383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0255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163830</xdr:rowOff>
    </xdr:from>
    <xdr:to>
      <xdr:col>24</xdr:col>
      <xdr:colOff>76200</xdr:colOff>
      <xdr:row>76</xdr:row>
      <xdr:rowOff>93980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410075" y="1254633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8907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533900" y="12391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95250</xdr:rowOff>
    </xdr:from>
    <xdr:to>
      <xdr:col>20</xdr:col>
      <xdr:colOff>38100</xdr:colOff>
      <xdr:row>76</xdr:row>
      <xdr:rowOff>25400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635375" y="124777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35577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321050" y="1225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0</xdr:rowOff>
    </xdr:from>
    <xdr:to>
      <xdr:col>15</xdr:col>
      <xdr:colOff>149225</xdr:colOff>
      <xdr:row>75</xdr:row>
      <xdr:rowOff>101600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809875" y="1238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111777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511425" y="1216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76200</xdr:rowOff>
    </xdr:from>
    <xdr:to>
      <xdr:col>11</xdr:col>
      <xdr:colOff>60325</xdr:colOff>
      <xdr:row>75</xdr:row>
      <xdr:rowOff>6350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000250" y="122936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16527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685925" y="1206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87630</xdr:rowOff>
    </xdr:from>
    <xdr:to>
      <xdr:col>6</xdr:col>
      <xdr:colOff>171450</xdr:colOff>
      <xdr:row>75</xdr:row>
      <xdr:rowOff>17780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174750" y="123050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27957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876300" y="12080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1461750" y="11131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573212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573212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294225" y="11195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294225" y="11379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8012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8012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1461750" y="11684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6021050" y="11684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6081375" y="11684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6119475" y="11988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公債費以外については、ここ近年</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傾向にあ</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、類似団体と比較すれば、高い数値となっている。平成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度から行財政改革に取り組んでおり、歳入の確保、定数管理・給与の適正化をはじめ、徹底した歳出削減を実施することにより、義務的経費の削減に努めている。今後も事務事業の見直しを行いながら経常経費の削減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423650" y="11499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1461750" y="13881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001375" y="13745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1461750" y="13567229"/>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001375" y="1343135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1461750" y="13253357"/>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001375" y="1311748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1461750" y="12939486"/>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001375" y="1280361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1461750" y="12625614"/>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001375" y="1248974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1461750" y="12311743"/>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001375" y="1217587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1461750" y="11997872"/>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001375" y="1186199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1461750" y="11684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001375" y="11548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1461750" y="11684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17599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5208250" y="12145010"/>
          <a:ext cx="0" cy="1245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161126</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5284450" y="13369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17599</xdr:rowOff>
    </xdr:from>
    <xdr:to>
      <xdr:col>82</xdr:col>
      <xdr:colOff>196850</xdr:colOff>
      <xdr:row>81</xdr:row>
      <xdr:rowOff>17599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5119350" y="13390699"/>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5284450" y="1189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119350" y="1214501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22498</xdr:rowOff>
    </xdr:from>
    <xdr:to>
      <xdr:col>82</xdr:col>
      <xdr:colOff>107950</xdr:colOff>
      <xdr:row>78</xdr:row>
      <xdr:rowOff>68218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4433550" y="12900298"/>
          <a:ext cx="7747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91095</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5284450" y="126386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74568</xdr:rowOff>
    </xdr:from>
    <xdr:to>
      <xdr:col>82</xdr:col>
      <xdr:colOff>158750</xdr:colOff>
      <xdr:row>78</xdr:row>
      <xdr:rowOff>4718</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157450" y="1278726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144962</xdr:rowOff>
    </xdr:from>
    <xdr:to>
      <xdr:col>78</xdr:col>
      <xdr:colOff>69850</xdr:colOff>
      <xdr:row>78</xdr:row>
      <xdr:rowOff>22498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3623925" y="12857662"/>
          <a:ext cx="809625" cy="42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25581</xdr:rowOff>
    </xdr:from>
    <xdr:to>
      <xdr:col>78</xdr:col>
      <xdr:colOff>120650</xdr:colOff>
      <xdr:row>77</xdr:row>
      <xdr:rowOff>127181</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4382750" y="1273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137358</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4084300" y="125198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144962</xdr:rowOff>
    </xdr:from>
    <xdr:to>
      <xdr:col>73</xdr:col>
      <xdr:colOff>180975</xdr:colOff>
      <xdr:row>79</xdr:row>
      <xdr:rowOff>20864</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2798425" y="12857662"/>
          <a:ext cx="825500" cy="206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128451</xdr:rowOff>
    </xdr:from>
    <xdr:to>
      <xdr:col>74</xdr:col>
      <xdr:colOff>31750</xdr:colOff>
      <xdr:row>77</xdr:row>
      <xdr:rowOff>58601</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3573125" y="1267605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68778</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3258800" y="12451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20864</xdr:rowOff>
    </xdr:from>
    <xdr:to>
      <xdr:col>69</xdr:col>
      <xdr:colOff>92075</xdr:colOff>
      <xdr:row>79</xdr:row>
      <xdr:rowOff>76381</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1972925" y="13063764"/>
          <a:ext cx="8255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61505</xdr:rowOff>
    </xdr:from>
    <xdr:to>
      <xdr:col>69</xdr:col>
      <xdr:colOff>142875</xdr:colOff>
      <xdr:row>77</xdr:row>
      <xdr:rowOff>163105</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747625" y="12774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1832</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449175" y="12549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97427</xdr:rowOff>
    </xdr:from>
    <xdr:to>
      <xdr:col>65</xdr:col>
      <xdr:colOff>53975</xdr:colOff>
      <xdr:row>78</xdr:row>
      <xdr:rowOff>27577</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1938000" y="1281012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37754</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1623675" y="12585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0082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2335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4239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5984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17824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17418</xdr:rowOff>
    </xdr:from>
    <xdr:to>
      <xdr:col>82</xdr:col>
      <xdr:colOff>158750</xdr:colOff>
      <xdr:row>78</xdr:row>
      <xdr:rowOff>119018</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157450" y="12895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160945</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5284450" y="12873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143148</xdr:rowOff>
    </xdr:from>
    <xdr:to>
      <xdr:col>78</xdr:col>
      <xdr:colOff>120650</xdr:colOff>
      <xdr:row>78</xdr:row>
      <xdr:rowOff>73298</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382750" y="1285584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58075</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084300" y="129358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94162</xdr:rowOff>
    </xdr:from>
    <xdr:to>
      <xdr:col>74</xdr:col>
      <xdr:colOff>31750</xdr:colOff>
      <xdr:row>78</xdr:row>
      <xdr:rowOff>24312</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573125" y="1280686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9089</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258800" y="12886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141514</xdr:rowOff>
    </xdr:from>
    <xdr:to>
      <xdr:col>69</xdr:col>
      <xdr:colOff>142875</xdr:colOff>
      <xdr:row>79</xdr:row>
      <xdr:rowOff>71664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747625" y="1301931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56441</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449175" y="13099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25581</xdr:rowOff>
    </xdr:from>
    <xdr:to>
      <xdr:col>65</xdr:col>
      <xdr:colOff>53975</xdr:colOff>
      <xdr:row>79</xdr:row>
      <xdr:rowOff>127181</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1938000" y="13068481"/>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111958</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1623675" y="13154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1201400" cy="4254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2807950" y="0"/>
          <a:ext cx="2768600"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2817475" y="12700"/>
          <a:ext cx="27432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2830175" y="31750"/>
          <a:ext cx="2710814" cy="3111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鳥取県日野町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0801350" y="0"/>
          <a:ext cx="1809750"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0826750" y="12700"/>
          <a:ext cx="17653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0852150" y="31750"/>
          <a:ext cx="1708150" cy="3111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1949450" y="11706225"/>
          <a:ext cx="3822700" cy="247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463800" y="117443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184400" y="11833225"/>
          <a:ext cx="2540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266950" y="11782425"/>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044950" y="11782425"/>
          <a:ext cx="8255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254500" y="117443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1949450" y="1038225"/>
          <a:ext cx="38227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38225"/>
          <a:ext cx="1200150" cy="11303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19100" y="11525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19100" y="141287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19100" y="1711325"/>
          <a:ext cx="113665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77800" y="1216025"/>
          <a:ext cx="165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63525" y="16605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77800" y="1660525"/>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63525" y="189865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77800" y="2041525"/>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12725" y="1165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12725" y="1425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1949450" y="1597025"/>
          <a:ext cx="3822700" cy="224155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524000" y="1228725"/>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1949450" y="38385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21</xdr:row>
      <xdr:rowOff>3175</xdr:rowOff>
    </xdr:from>
    <xdr:to>
      <xdr:col>33</xdr:col>
      <xdr:colOff>114300</xdr:colOff>
      <xdr:row>21</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1949450" y="35591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250950" y="3423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1949450" y="328612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250950" y="315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1949450" y="30130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250950" y="2877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1949450" y="27336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250950" y="2597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1949450" y="24542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250950" y="231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1949450" y="216852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250950" y="2026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1949450" y="18827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250950" y="1740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1949450" y="159702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6" name="テキスト ボックス 45">
          <a:extLst>
            <a:ext uri="{FF2B5EF4-FFF2-40B4-BE49-F238E27FC236}">
              <a16:creationId xmlns:a16="http://schemas.microsoft.com/office/drawing/2014/main" id="{00000000-0008-0000-0500-00002E000000}"/>
            </a:ext>
          </a:extLst>
        </xdr:cNvPr>
        <xdr:cNvSpPr txBox="1"/>
      </xdr:nvSpPr>
      <xdr:spPr>
        <a:xfrm>
          <a:off x="1250950" y="14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7" name="人口1人当たり決算額の推移グラフ枠130">
          <a:extLst>
            <a:ext uri="{FF2B5EF4-FFF2-40B4-BE49-F238E27FC236}">
              <a16:creationId xmlns:a16="http://schemas.microsoft.com/office/drawing/2014/main" id="{00000000-0008-0000-0500-00002F000000}"/>
            </a:ext>
          </a:extLst>
        </xdr:cNvPr>
        <xdr:cNvSpPr/>
      </xdr:nvSpPr>
      <xdr:spPr bwMode="auto">
        <a:xfrm>
          <a:off x="1949450" y="1597025"/>
          <a:ext cx="3822700" cy="224155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3584</xdr:rowOff>
    </xdr:from>
    <xdr:to>
      <xdr:col>29</xdr:col>
      <xdr:colOff>127000</xdr:colOff>
      <xdr:row>20</xdr:row>
      <xdr:rowOff>21266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99050" y="2054634"/>
          <a:ext cx="0" cy="135753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164793</xdr:rowOff>
    </xdr:from>
    <xdr:ext cx="762000" cy="259045"/>
    <xdr:sp macro="" textlink="">
      <xdr:nvSpPr>
        <xdr:cNvPr id="49" name="人口1人当たり決算額の推移最小値テキスト130">
          <a:extLst>
            <a:ext uri="{FF2B5EF4-FFF2-40B4-BE49-F238E27FC236}">
              <a16:creationId xmlns:a16="http://schemas.microsoft.com/office/drawing/2014/main" id="{00000000-0008-0000-0500-000031000000}"/>
            </a:ext>
          </a:extLst>
        </xdr:cNvPr>
        <xdr:cNvSpPr txBox="1"/>
      </xdr:nvSpPr>
      <xdr:spPr>
        <a:xfrm>
          <a:off x="5168900" y="3390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21266</xdr:rowOff>
    </xdr:from>
    <xdr:to>
      <xdr:col>30</xdr:col>
      <xdr:colOff>25400</xdr:colOff>
      <xdr:row>20</xdr:row>
      <xdr:rowOff>21266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10150" y="3412166"/>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89961</xdr:rowOff>
    </xdr:from>
    <xdr:ext cx="762000" cy="259045"/>
    <xdr:sp macro="" textlink="">
      <xdr:nvSpPr>
        <xdr:cNvPr id="51" name="人口1人当たり決算額の推移最大値テキスト130">
          <a:extLst>
            <a:ext uri="{FF2B5EF4-FFF2-40B4-BE49-F238E27FC236}">
              <a16:creationId xmlns:a16="http://schemas.microsoft.com/office/drawing/2014/main" id="{00000000-0008-0000-0500-000033000000}"/>
            </a:ext>
          </a:extLst>
        </xdr:cNvPr>
        <xdr:cNvSpPr txBox="1"/>
      </xdr:nvSpPr>
      <xdr:spPr>
        <a:xfrm>
          <a:off x="5168900" y="1798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3584</xdr:rowOff>
    </xdr:from>
    <xdr:to>
      <xdr:col>30</xdr:col>
      <xdr:colOff>25400</xdr:colOff>
      <xdr:row>12</xdr:row>
      <xdr:rowOff>3584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010150" y="2054634"/>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34496</xdr:rowOff>
    </xdr:from>
    <xdr:to>
      <xdr:col>29</xdr:col>
      <xdr:colOff>127000</xdr:colOff>
      <xdr:row>18</xdr:row>
      <xdr:rowOff>81671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508500" y="3095196"/>
          <a:ext cx="590550" cy="471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19273</xdr:rowOff>
    </xdr:from>
    <xdr:ext cx="762000" cy="259045"/>
    <xdr:sp macro="" textlink="">
      <xdr:nvSpPr>
        <xdr:cNvPr id="54" name="人口1人当たり決算額の推移平均値テキスト130">
          <a:extLst>
            <a:ext uri="{FF2B5EF4-FFF2-40B4-BE49-F238E27FC236}">
              <a16:creationId xmlns:a16="http://schemas.microsoft.com/office/drawing/2014/main" id="{00000000-0008-0000-0500-000036000000}"/>
            </a:ext>
          </a:extLst>
        </xdr:cNvPr>
        <xdr:cNvSpPr txBox="1"/>
      </xdr:nvSpPr>
      <xdr:spPr>
        <a:xfrm>
          <a:off x="5168900" y="3079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29879</xdr:rowOff>
    </xdr:from>
    <xdr:to>
      <xdr:col>29</xdr:col>
      <xdr:colOff>177800</xdr:colOff>
      <xdr:row>18</xdr:row>
      <xdr:rowOff>131479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5048250" y="3090579"/>
          <a:ext cx="952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69250</xdr:rowOff>
    </xdr:from>
    <xdr:to>
      <xdr:col>26</xdr:col>
      <xdr:colOff>50800</xdr:colOff>
      <xdr:row>18</xdr:row>
      <xdr:rowOff>81671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886200" y="3129950"/>
          <a:ext cx="622300" cy="124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60106</xdr:rowOff>
    </xdr:from>
    <xdr:to>
      <xdr:col>26</xdr:col>
      <xdr:colOff>101600</xdr:colOff>
      <xdr:row>18</xdr:row>
      <xdr:rowOff>161706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457700" y="31208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146483</xdr:rowOff>
    </xdr:from>
    <xdr:ext cx="7366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4165600" y="3207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69250</xdr:rowOff>
    </xdr:from>
    <xdr:to>
      <xdr:col>22</xdr:col>
      <xdr:colOff>114300</xdr:colOff>
      <xdr:row>18</xdr:row>
      <xdr:rowOff>100237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3257550" y="3129950"/>
          <a:ext cx="628650" cy="309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82214</xdr:rowOff>
    </xdr:from>
    <xdr:to>
      <xdr:col>22</xdr:col>
      <xdr:colOff>165100</xdr:colOff>
      <xdr:row>19</xdr:row>
      <xdr:rowOff>12364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835400" y="3142914"/>
          <a:ext cx="10160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168591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543300" y="322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100237</xdr:rowOff>
    </xdr:from>
    <xdr:to>
      <xdr:col>18</xdr:col>
      <xdr:colOff>177800</xdr:colOff>
      <xdr:row>18</xdr:row>
      <xdr:rowOff>126617</xdr:rowOff>
    </xdr:to>
    <xdr:cxnSp macro="">
      <xdr:nvCxnSpPr>
        <xdr:cNvPr id="62" name="直線コネクタ 61">
          <a:extLst>
            <a:ext uri="{FF2B5EF4-FFF2-40B4-BE49-F238E27FC236}">
              <a16:creationId xmlns:a16="http://schemas.microsoft.com/office/drawing/2014/main" id="{00000000-0008-0000-0500-00003E000000}"/>
            </a:ext>
          </a:extLst>
        </xdr:cNvPr>
        <xdr:cNvCxnSpPr/>
      </xdr:nvCxnSpPr>
      <xdr:spPr bwMode="auto">
        <a:xfrm flipV="1">
          <a:off x="2622550" y="3160937"/>
          <a:ext cx="635000" cy="263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97743</xdr:rowOff>
    </xdr:from>
    <xdr:to>
      <xdr:col>19</xdr:col>
      <xdr:colOff>38100</xdr:colOff>
      <xdr:row>19</xdr:row>
      <xdr:rowOff>27893</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3213100" y="3158443"/>
          <a:ext cx="8255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12670</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914650" y="3238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105824</xdr:rowOff>
    </xdr:from>
    <xdr:to>
      <xdr:col>15</xdr:col>
      <xdr:colOff>101600</xdr:colOff>
      <xdr:row>19</xdr:row>
      <xdr:rowOff>35974</xdr:rowOff>
    </xdr:to>
    <xdr:sp macro="" textlink="">
      <xdr:nvSpPr>
        <xdr:cNvPr id="65" name="フローチャート: 判断 64">
          <a:extLst>
            <a:ext uri="{FF2B5EF4-FFF2-40B4-BE49-F238E27FC236}">
              <a16:creationId xmlns:a16="http://schemas.microsoft.com/office/drawing/2014/main" id="{00000000-0008-0000-0500-000041000000}"/>
            </a:ext>
          </a:extLst>
        </xdr:cNvPr>
        <xdr:cNvSpPr/>
      </xdr:nvSpPr>
      <xdr:spPr bwMode="auto">
        <a:xfrm>
          <a:off x="2571750" y="3166524"/>
          <a:ext cx="10160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20751</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279650" y="3246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9403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34975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72745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0861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24638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155146</xdr:rowOff>
    </xdr:from>
    <xdr:to>
      <xdr:col>29</xdr:col>
      <xdr:colOff>177800</xdr:colOff>
      <xdr:row>18</xdr:row>
      <xdr:rowOff>85296</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5048250" y="3050746"/>
          <a:ext cx="9525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223</xdr:rowOff>
    </xdr:from>
    <xdr:ext cx="762000" cy="259045"/>
    <xdr:sp macro="" textlink="">
      <xdr:nvSpPr>
        <xdr:cNvPr id="73" name="人口1人当たり決算額の推移該当値テキスト130">
          <a:extLst>
            <a:ext uri="{FF2B5EF4-FFF2-40B4-BE49-F238E27FC236}">
              <a16:creationId xmlns:a16="http://schemas.microsoft.com/office/drawing/2014/main" id="{00000000-0008-0000-0500-000049000000}"/>
            </a:ext>
          </a:extLst>
        </xdr:cNvPr>
        <xdr:cNvSpPr txBox="1"/>
      </xdr:nvSpPr>
      <xdr:spPr>
        <a:xfrm>
          <a:off x="5168900" y="289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30871</xdr:rowOff>
    </xdr:from>
    <xdr:to>
      <xdr:col>26</xdr:col>
      <xdr:colOff>101600</xdr:colOff>
      <xdr:row>18</xdr:row>
      <xdr:rowOff>132471</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457700" y="30915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142648</xdr:rowOff>
    </xdr:from>
    <xdr:ext cx="7366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4165600" y="2873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18450</xdr:rowOff>
    </xdr:from>
    <xdr:to>
      <xdr:col>22</xdr:col>
      <xdr:colOff>165100</xdr:colOff>
      <xdr:row>18</xdr:row>
      <xdr:rowOff>120050</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3835400" y="30791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130227</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543300" y="286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49437</xdr:rowOff>
    </xdr:from>
    <xdr:to>
      <xdr:col>19</xdr:col>
      <xdr:colOff>38100</xdr:colOff>
      <xdr:row>18</xdr:row>
      <xdr:rowOff>151037</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3213100" y="3110137"/>
          <a:ext cx="825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161214</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2914650" y="2891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75818</xdr:rowOff>
    </xdr:from>
    <xdr:to>
      <xdr:col>15</xdr:col>
      <xdr:colOff>101600</xdr:colOff>
      <xdr:row>19</xdr:row>
      <xdr:rowOff>5968</xdr:rowOff>
    </xdr:to>
    <xdr:sp macro="" textlink="">
      <xdr:nvSpPr>
        <xdr:cNvPr id="80" name="楕円 79">
          <a:extLst>
            <a:ext uri="{FF2B5EF4-FFF2-40B4-BE49-F238E27FC236}">
              <a16:creationId xmlns:a16="http://schemas.microsoft.com/office/drawing/2014/main" id="{00000000-0008-0000-0500-000050000000}"/>
            </a:ext>
          </a:extLst>
        </xdr:cNvPr>
        <xdr:cNvSpPr/>
      </xdr:nvSpPr>
      <xdr:spPr bwMode="auto">
        <a:xfrm>
          <a:off x="2571750" y="3136518"/>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16145</xdr:rowOff>
    </xdr:from>
    <xdr:ext cx="762000" cy="259045"/>
    <xdr:sp macro="" textlink="">
      <xdr:nvSpPr>
        <xdr:cNvPr id="81" name="テキスト ボックス 80">
          <a:extLst>
            <a:ext uri="{FF2B5EF4-FFF2-40B4-BE49-F238E27FC236}">
              <a16:creationId xmlns:a16="http://schemas.microsoft.com/office/drawing/2014/main" id="{00000000-0008-0000-0500-000051000000}"/>
            </a:ext>
          </a:extLst>
        </xdr:cNvPr>
        <xdr:cNvSpPr txBox="1"/>
      </xdr:nvSpPr>
      <xdr:spPr>
        <a:xfrm>
          <a:off x="2279650" y="2911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1949450" y="4933950"/>
          <a:ext cx="38227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3" name="角丸四角形 82">
          <a:extLst>
            <a:ext uri="{FF2B5EF4-FFF2-40B4-BE49-F238E27FC236}">
              <a16:creationId xmlns:a16="http://schemas.microsoft.com/office/drawing/2014/main" id="{00000000-0008-0000-0500-000053000000}"/>
            </a:ext>
          </a:extLst>
        </xdr:cNvPr>
        <xdr:cNvSpPr/>
      </xdr:nvSpPr>
      <xdr:spPr bwMode="auto">
        <a:xfrm>
          <a:off x="127000" y="4933950"/>
          <a:ext cx="1200150" cy="1136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19100" y="5048250"/>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19100" y="5308600"/>
          <a:ext cx="113665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19100" y="5613400"/>
          <a:ext cx="113665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77800" y="5111750"/>
          <a:ext cx="165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a:off x="263525" y="55626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77800" y="5562600"/>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V="1">
          <a:off x="263525" y="58007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H="1">
          <a:off x="177800" y="5943600"/>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2" name="楕円 91">
          <a:extLst>
            <a:ext uri="{FF2B5EF4-FFF2-40B4-BE49-F238E27FC236}">
              <a16:creationId xmlns:a16="http://schemas.microsoft.com/office/drawing/2014/main" id="{00000000-0008-0000-0500-00005C000000}"/>
            </a:ext>
          </a:extLst>
        </xdr:cNvPr>
        <xdr:cNvSpPr/>
      </xdr:nvSpPr>
      <xdr:spPr bwMode="auto">
        <a:xfrm>
          <a:off x="212725" y="5060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3" name="フローチャート: 判断 92">
          <a:extLst>
            <a:ext uri="{FF2B5EF4-FFF2-40B4-BE49-F238E27FC236}">
              <a16:creationId xmlns:a16="http://schemas.microsoft.com/office/drawing/2014/main" id="{00000000-0008-0000-0500-00005D000000}"/>
            </a:ext>
          </a:extLst>
        </xdr:cNvPr>
        <xdr:cNvSpPr/>
      </xdr:nvSpPr>
      <xdr:spPr bwMode="auto">
        <a:xfrm>
          <a:off x="212725" y="53213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4" name="正方形/長方形 93">
          <a:extLst>
            <a:ext uri="{FF2B5EF4-FFF2-40B4-BE49-F238E27FC236}">
              <a16:creationId xmlns:a16="http://schemas.microsoft.com/office/drawing/2014/main" id="{00000000-0008-0000-0500-00005E000000}"/>
            </a:ext>
          </a:extLst>
        </xdr:cNvPr>
        <xdr:cNvSpPr/>
      </xdr:nvSpPr>
      <xdr:spPr bwMode="auto">
        <a:xfrm>
          <a:off x="1949450" y="5499100"/>
          <a:ext cx="3822700" cy="227965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524000" y="512445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1949450" y="777875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1949450" y="7404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1949450" y="7023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25095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1949450" y="6642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250950" y="649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1949450" y="6261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25095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1949450" y="5880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250950" y="573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1949450" y="5499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25095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1949450" y="5499100"/>
          <a:ext cx="3822700" cy="227965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229180</xdr:rowOff>
    </xdr:from>
    <xdr:to>
      <xdr:col>29</xdr:col>
      <xdr:colOff>127000</xdr:colOff>
      <xdr:row>37</xdr:row>
      <xdr:rowOff>151479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99050" y="6001330"/>
          <a:ext cx="0" cy="11224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123556</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168900" y="7095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151479</xdr:rowOff>
    </xdr:from>
    <xdr:to>
      <xdr:col>30</xdr:col>
      <xdr:colOff>25400</xdr:colOff>
      <xdr:row>37</xdr:row>
      <xdr:rowOff>151479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10150" y="7123779"/>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144107</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168900" y="574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229180</xdr:rowOff>
    </xdr:from>
    <xdr:to>
      <xdr:col>30</xdr:col>
      <xdr:colOff>25400</xdr:colOff>
      <xdr:row>33</xdr:row>
      <xdr:rowOff>229180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10150" y="6001330"/>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274767</xdr:rowOff>
    </xdr:from>
    <xdr:to>
      <xdr:col>29</xdr:col>
      <xdr:colOff>127000</xdr:colOff>
      <xdr:row>35</xdr:row>
      <xdr:rowOff>338565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508500" y="6732717"/>
          <a:ext cx="590550" cy="637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268213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168900" y="67261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296136</xdr:rowOff>
    </xdr:from>
    <xdr:to>
      <xdr:col>29</xdr:col>
      <xdr:colOff>177800</xdr:colOff>
      <xdr:row>36</xdr:row>
      <xdr:rowOff>54836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048250" y="6754086"/>
          <a:ext cx="952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338565</xdr:rowOff>
    </xdr:from>
    <xdr:to>
      <xdr:col>26</xdr:col>
      <xdr:colOff>50800</xdr:colOff>
      <xdr:row>36</xdr:row>
      <xdr:rowOff>49966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886200" y="6796515"/>
          <a:ext cx="622300" cy="543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322307</xdr:rowOff>
    </xdr:from>
    <xdr:to>
      <xdr:col>26</xdr:col>
      <xdr:colOff>101600</xdr:colOff>
      <xdr:row>36</xdr:row>
      <xdr:rowOff>81007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457700" y="67802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65784</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165600" y="6866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49966</xdr:rowOff>
    </xdr:from>
    <xdr:to>
      <xdr:col>22</xdr:col>
      <xdr:colOff>114300</xdr:colOff>
      <xdr:row>36</xdr:row>
      <xdr:rowOff>78681</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257550" y="6850816"/>
          <a:ext cx="628650" cy="287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3421</xdr:rowOff>
    </xdr:from>
    <xdr:to>
      <xdr:col>22</xdr:col>
      <xdr:colOff>165100</xdr:colOff>
      <xdr:row>36</xdr:row>
      <xdr:rowOff>105021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835400" y="68042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89798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543300" y="6890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78681</xdr:rowOff>
    </xdr:from>
    <xdr:to>
      <xdr:col>18</xdr:col>
      <xdr:colOff>177800</xdr:colOff>
      <xdr:row>36</xdr:row>
      <xdr:rowOff>89079</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622550" y="6879531"/>
          <a:ext cx="635000" cy="103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334194</xdr:rowOff>
    </xdr:from>
    <xdr:to>
      <xdr:col>19</xdr:col>
      <xdr:colOff>38100</xdr:colOff>
      <xdr:row>36</xdr:row>
      <xdr:rowOff>92894</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213100" y="6792144"/>
          <a:ext cx="825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103071</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914650" y="6561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686</xdr:rowOff>
    </xdr:from>
    <xdr:to>
      <xdr:col>15</xdr:col>
      <xdr:colOff>101600</xdr:colOff>
      <xdr:row>36</xdr:row>
      <xdr:rowOff>102286</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571750" y="6801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112463</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279650" y="657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9403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34975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72745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0861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4638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223967</xdr:rowOff>
    </xdr:from>
    <xdr:to>
      <xdr:col>29</xdr:col>
      <xdr:colOff>177800</xdr:colOff>
      <xdr:row>35</xdr:row>
      <xdr:rowOff>325567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048250" y="6681917"/>
          <a:ext cx="952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69044</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168900" y="6526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287765</xdr:rowOff>
    </xdr:from>
    <xdr:to>
      <xdr:col>26</xdr:col>
      <xdr:colOff>101600</xdr:colOff>
      <xdr:row>36</xdr:row>
      <xdr:rowOff>46465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457700" y="67457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56642</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165600" y="6514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342066</xdr:rowOff>
    </xdr:from>
    <xdr:to>
      <xdr:col>22</xdr:col>
      <xdr:colOff>165100</xdr:colOff>
      <xdr:row>36</xdr:row>
      <xdr:rowOff>100766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835400" y="68000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110943</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543300" y="6568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27881</xdr:rowOff>
    </xdr:from>
    <xdr:to>
      <xdr:col>19</xdr:col>
      <xdr:colOff>38100</xdr:colOff>
      <xdr:row>36</xdr:row>
      <xdr:rowOff>129481</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213100" y="6828731"/>
          <a:ext cx="825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114258</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914650" y="6915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38279</xdr:rowOff>
    </xdr:from>
    <xdr:to>
      <xdr:col>15</xdr:col>
      <xdr:colOff>101600</xdr:colOff>
      <xdr:row>36</xdr:row>
      <xdr:rowOff>139879</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571750" y="68391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124656</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279650" y="6925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7145000" y="190500"/>
          <a:ext cx="35433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7164050" y="215900"/>
          <a:ext cx="34988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7189450" y="241300"/>
          <a:ext cx="34417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鳥取県日野町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012950" y="8953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2,742
2,720
133.98
4,054,662
3,836,401
217,890
2,411,569
3,649,893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6470650" y="1657350"/>
          <a:ext cx="3429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9969500" y="863600"/>
          <a:ext cx="137160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0210800" y="927100"/>
          <a:ext cx="1308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0210800" y="1181100"/>
          <a:ext cx="1308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0052050" y="10350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0106025" y="9906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0106025" y="12446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0133330"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0133330"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41350" y="27622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41350" y="30670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41350" y="33718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6858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128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128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7145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7145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743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743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6858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6667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685800" y="65441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475114" y="64082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685800" y="62302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943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685800" y="59163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78051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685800" y="56025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602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685800" y="5288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146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685800" y="49684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8325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6858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518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6858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155789</xdr:rowOff>
    </xdr:from>
    <xdr:to>
      <xdr:col>24</xdr:col>
      <xdr:colOff>62865</xdr:colOff>
      <xdr:row>38</xdr:row>
      <xdr:rowOff>114308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176395" y="4950039"/>
          <a:ext cx="1270" cy="1444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118135</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229100" y="639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114308</xdr:rowOff>
    </xdr:from>
    <xdr:to>
      <xdr:col>24</xdr:col>
      <xdr:colOff>152400</xdr:colOff>
      <xdr:row>38</xdr:row>
      <xdr:rowOff>114308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108450" y="63944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102466</xdr:rowOff>
    </xdr:from>
    <xdr:ext cx="690189"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229100" y="47316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155789</xdr:rowOff>
    </xdr:from>
    <xdr:to>
      <xdr:col>24</xdr:col>
      <xdr:colOff>152400</xdr:colOff>
      <xdr:row>29</xdr:row>
      <xdr:rowOff>155789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108450" y="49500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35318</xdr:rowOff>
    </xdr:from>
    <xdr:to>
      <xdr:col>24</xdr:col>
      <xdr:colOff>63500</xdr:colOff>
      <xdr:row>37</xdr:row>
      <xdr:rowOff>76415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429000" y="6150368"/>
          <a:ext cx="749300" cy="4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138339</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229100" y="59231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115462</xdr:rowOff>
    </xdr:from>
    <xdr:to>
      <xdr:col>24</xdr:col>
      <xdr:colOff>114300</xdr:colOff>
      <xdr:row>37</xdr:row>
      <xdr:rowOff>45612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127500" y="606541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76415</xdr:rowOff>
    </xdr:from>
    <xdr:to>
      <xdr:col>19</xdr:col>
      <xdr:colOff>177800</xdr:colOff>
      <xdr:row>37</xdr:row>
      <xdr:rowOff>79785</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622550" y="6191465"/>
          <a:ext cx="806450" cy="3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145288</xdr:rowOff>
    </xdr:from>
    <xdr:to>
      <xdr:col>20</xdr:col>
      <xdr:colOff>38100</xdr:colOff>
      <xdr:row>37</xdr:row>
      <xdr:rowOff>75438</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384550" y="609523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91965</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154895" y="5876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79785</xdr:rowOff>
    </xdr:from>
    <xdr:to>
      <xdr:col>15</xdr:col>
      <xdr:colOff>50800</xdr:colOff>
      <xdr:row>37</xdr:row>
      <xdr:rowOff>91284</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828800" y="6194835"/>
          <a:ext cx="793750" cy="11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166147</xdr:rowOff>
    </xdr:from>
    <xdr:to>
      <xdr:col>15</xdr:col>
      <xdr:colOff>101600</xdr:colOff>
      <xdr:row>37</xdr:row>
      <xdr:rowOff>96297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571750" y="611609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112824</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361145" y="5897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91284</xdr:rowOff>
    </xdr:from>
    <xdr:to>
      <xdr:col>10</xdr:col>
      <xdr:colOff>114300</xdr:colOff>
      <xdr:row>37</xdr:row>
      <xdr:rowOff>122027</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028700" y="6206334"/>
          <a:ext cx="800100" cy="30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25059</xdr:rowOff>
    </xdr:from>
    <xdr:to>
      <xdr:col>10</xdr:col>
      <xdr:colOff>165100</xdr:colOff>
      <xdr:row>37</xdr:row>
      <xdr:rowOff>126659</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778000" y="614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143186</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548345" y="5928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67598</xdr:rowOff>
    </xdr:from>
    <xdr:to>
      <xdr:col>6</xdr:col>
      <xdr:colOff>38100</xdr:colOff>
      <xdr:row>37</xdr:row>
      <xdr:rowOff>169197</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984250" y="6182648"/>
          <a:ext cx="82550" cy="9524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14275</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754595" y="5964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0068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2575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4511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657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857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155968</xdr:rowOff>
    </xdr:from>
    <xdr:to>
      <xdr:col>24</xdr:col>
      <xdr:colOff>114300</xdr:colOff>
      <xdr:row>37</xdr:row>
      <xdr:rowOff>86118</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127500" y="610591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134395</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229100" y="6084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25615</xdr:rowOff>
    </xdr:from>
    <xdr:to>
      <xdr:col>20</xdr:col>
      <xdr:colOff>38100</xdr:colOff>
      <xdr:row>37</xdr:row>
      <xdr:rowOff>127215</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384550" y="614066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118342</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154895" y="6233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28985</xdr:rowOff>
    </xdr:from>
    <xdr:to>
      <xdr:col>15</xdr:col>
      <xdr:colOff>101600</xdr:colOff>
      <xdr:row>37</xdr:row>
      <xdr:rowOff>130585</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571750" y="614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121712</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361145" y="6236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40484</xdr:rowOff>
    </xdr:from>
    <xdr:to>
      <xdr:col>10</xdr:col>
      <xdr:colOff>165100</xdr:colOff>
      <xdr:row>37</xdr:row>
      <xdr:rowOff>142084</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778000" y="6155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133211</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548345" y="6248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71227</xdr:rowOff>
    </xdr:from>
    <xdr:to>
      <xdr:col>6</xdr:col>
      <xdr:colOff>38100</xdr:colOff>
      <xdr:row>38</xdr:row>
      <xdr:rowOff>1377</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984250" y="618627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163954</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754595" y="6279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6858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128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128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7145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7145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2743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2743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6858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6667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6858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685800" y="960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475114" y="9471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685800" y="9061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89192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685800" y="850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3731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6858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7820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6858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9270</xdr:rowOff>
    </xdr:from>
    <xdr:to>
      <xdr:col>24</xdr:col>
      <xdr:colOff>62865</xdr:colOff>
      <xdr:row>57</xdr:row>
      <xdr:rowOff>144040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176395" y="8435720"/>
          <a:ext cx="1270" cy="1125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147867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229100" y="956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144040</xdr:rowOff>
    </xdr:from>
    <xdr:to>
      <xdr:col>24</xdr:col>
      <xdr:colOff>152400</xdr:colOff>
      <xdr:row>57</xdr:row>
      <xdr:rowOff>144040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108450" y="95610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127397</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229100" y="82236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2,128,224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9270</xdr:rowOff>
    </xdr:from>
    <xdr:to>
      <xdr:col>24</xdr:col>
      <xdr:colOff>152400</xdr:colOff>
      <xdr:row>51</xdr:row>
      <xdr:rowOff>9270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108450" y="84357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65869</xdr:rowOff>
    </xdr:from>
    <xdr:to>
      <xdr:col>24</xdr:col>
      <xdr:colOff>63500</xdr:colOff>
      <xdr:row>57</xdr:row>
      <xdr:rowOff>70232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429000" y="9482919"/>
          <a:ext cx="749300" cy="4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167930</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229100" y="92547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145053</xdr:rowOff>
    </xdr:from>
    <xdr:to>
      <xdr:col>24</xdr:col>
      <xdr:colOff>114300</xdr:colOff>
      <xdr:row>57</xdr:row>
      <xdr:rowOff>75203</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127500" y="939700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70232</xdr:rowOff>
    </xdr:from>
    <xdr:to>
      <xdr:col>19</xdr:col>
      <xdr:colOff>177800</xdr:colOff>
      <xdr:row>57</xdr:row>
      <xdr:rowOff>86847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622550" y="9487282"/>
          <a:ext cx="806450" cy="16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154837</xdr:rowOff>
    </xdr:from>
    <xdr:to>
      <xdr:col>20</xdr:col>
      <xdr:colOff>38100</xdr:colOff>
      <xdr:row>57</xdr:row>
      <xdr:rowOff>84987</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384550" y="940678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101514</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154895" y="9188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86847</xdr:rowOff>
    </xdr:from>
    <xdr:to>
      <xdr:col>15</xdr:col>
      <xdr:colOff>50800</xdr:colOff>
      <xdr:row>57</xdr:row>
      <xdr:rowOff>100077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1828800" y="9503897"/>
          <a:ext cx="793750" cy="13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3532</xdr:rowOff>
    </xdr:from>
    <xdr:to>
      <xdr:col>15</xdr:col>
      <xdr:colOff>101600</xdr:colOff>
      <xdr:row>57</xdr:row>
      <xdr:rowOff>105132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571750" y="942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121659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361145" y="9208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97392</xdr:rowOff>
    </xdr:from>
    <xdr:to>
      <xdr:col>10</xdr:col>
      <xdr:colOff>114300</xdr:colOff>
      <xdr:row>57</xdr:row>
      <xdr:rowOff>100077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028700" y="9514442"/>
          <a:ext cx="800100" cy="2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18145</xdr:rowOff>
    </xdr:from>
    <xdr:to>
      <xdr:col>10</xdr:col>
      <xdr:colOff>165100</xdr:colOff>
      <xdr:row>57</xdr:row>
      <xdr:rowOff>119745</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778000" y="943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136272</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548345" y="9223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20616</xdr:rowOff>
    </xdr:from>
    <xdr:to>
      <xdr:col>6</xdr:col>
      <xdr:colOff>38100</xdr:colOff>
      <xdr:row>57</xdr:row>
      <xdr:rowOff>122216</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984250" y="943766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138743</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754595" y="9225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0068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2575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4511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657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57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15069</xdr:rowOff>
    </xdr:from>
    <xdr:to>
      <xdr:col>24</xdr:col>
      <xdr:colOff>114300</xdr:colOff>
      <xdr:row>57</xdr:row>
      <xdr:rowOff>116669</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127500" y="943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123480</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229100" y="9375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19432</xdr:rowOff>
    </xdr:from>
    <xdr:to>
      <xdr:col>20</xdr:col>
      <xdr:colOff>38100</xdr:colOff>
      <xdr:row>57</xdr:row>
      <xdr:rowOff>121032</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384550" y="943648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112159</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154895" y="9529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36047</xdr:rowOff>
    </xdr:from>
    <xdr:to>
      <xdr:col>15</xdr:col>
      <xdr:colOff>101600</xdr:colOff>
      <xdr:row>57</xdr:row>
      <xdr:rowOff>137647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571750" y="945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128774</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361145" y="9545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49277</xdr:rowOff>
    </xdr:from>
    <xdr:to>
      <xdr:col>10</xdr:col>
      <xdr:colOff>165100</xdr:colOff>
      <xdr:row>57</xdr:row>
      <xdr:rowOff>150877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778000" y="9466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142004</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548345" y="955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46592</xdr:rowOff>
    </xdr:from>
    <xdr:to>
      <xdr:col>6</xdr:col>
      <xdr:colOff>38100</xdr:colOff>
      <xdr:row>57</xdr:row>
      <xdr:rowOff>148192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984250" y="946364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139319</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754595" y="9556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6858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128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128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7145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7145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2743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2743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6858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6667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6858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685800" y="13023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475114" y="12881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685800" y="12579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2443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685800" y="1214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005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685800" y="1170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1560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6858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6858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106836</xdr:rowOff>
    </xdr:from>
    <xdr:to>
      <xdr:col>24</xdr:col>
      <xdr:colOff>62865</xdr:colOff>
      <xdr:row>78</xdr:row>
      <xdr:rowOff>137711</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176395" y="11835286"/>
          <a:ext cx="1270" cy="1186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141538</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229100" y="130256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137711</xdr:rowOff>
    </xdr:from>
    <xdr:to>
      <xdr:col>24</xdr:col>
      <xdr:colOff>152400</xdr:colOff>
      <xdr:row>78</xdr:row>
      <xdr:rowOff>137711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108450" y="130218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53513</xdr:rowOff>
    </xdr:from>
    <xdr:ext cx="599010"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229100" y="11616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106836</xdr:rowOff>
    </xdr:from>
    <xdr:to>
      <xdr:col>24</xdr:col>
      <xdr:colOff>152400</xdr:colOff>
      <xdr:row>71</xdr:row>
      <xdr:rowOff>106836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108450" y="118352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56421</xdr:rowOff>
    </xdr:from>
    <xdr:to>
      <xdr:col>24</xdr:col>
      <xdr:colOff>63500</xdr:colOff>
      <xdr:row>77</xdr:row>
      <xdr:rowOff>163136</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3429000" y="12775471"/>
          <a:ext cx="749300" cy="106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108205</xdr:rowOff>
    </xdr:from>
    <xdr:ext cx="534377"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229100" y="128272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129778</xdr:rowOff>
    </xdr:from>
    <xdr:to>
      <xdr:col>24</xdr:col>
      <xdr:colOff>114300</xdr:colOff>
      <xdr:row>78</xdr:row>
      <xdr:rowOff>59928</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127500" y="1284882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163136</xdr:rowOff>
    </xdr:from>
    <xdr:to>
      <xdr:col>19</xdr:col>
      <xdr:colOff>177800</xdr:colOff>
      <xdr:row>78</xdr:row>
      <xdr:rowOff>68903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622550" y="12882186"/>
          <a:ext cx="806450" cy="7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130697</xdr:rowOff>
    </xdr:from>
    <xdr:to>
      <xdr:col>20</xdr:col>
      <xdr:colOff>38100</xdr:colOff>
      <xdr:row>78</xdr:row>
      <xdr:rowOff>60847</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384550" y="1284974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51974</xdr:rowOff>
    </xdr:from>
    <xdr:ext cx="534377"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187211" y="12936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68903</xdr:rowOff>
    </xdr:from>
    <xdr:to>
      <xdr:col>15</xdr:col>
      <xdr:colOff>50800</xdr:colOff>
      <xdr:row>78</xdr:row>
      <xdr:rowOff>82824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1828800" y="12953053"/>
          <a:ext cx="793750" cy="13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137282</xdr:rowOff>
    </xdr:from>
    <xdr:to>
      <xdr:col>15</xdr:col>
      <xdr:colOff>101600</xdr:colOff>
      <xdr:row>78</xdr:row>
      <xdr:rowOff>67432</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571750" y="1285633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83959</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393461" y="12637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82824</xdr:rowOff>
    </xdr:from>
    <xdr:to>
      <xdr:col>10</xdr:col>
      <xdr:colOff>114300</xdr:colOff>
      <xdr:row>78</xdr:row>
      <xdr:rowOff>91480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028700" y="12966974"/>
          <a:ext cx="800100" cy="8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110832</xdr:rowOff>
    </xdr:from>
    <xdr:to>
      <xdr:col>10</xdr:col>
      <xdr:colOff>165100</xdr:colOff>
      <xdr:row>78</xdr:row>
      <xdr:rowOff>40982</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778000" y="1282988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57509</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580661" y="12611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146535</xdr:rowOff>
    </xdr:from>
    <xdr:to>
      <xdr:col>6</xdr:col>
      <xdr:colOff>38100</xdr:colOff>
      <xdr:row>78</xdr:row>
      <xdr:rowOff>76685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984250" y="1286558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93212</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786911" y="12647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0068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2575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4511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657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57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5621</xdr:rowOff>
    </xdr:from>
    <xdr:to>
      <xdr:col>24</xdr:col>
      <xdr:colOff>114300</xdr:colOff>
      <xdr:row>77</xdr:row>
      <xdr:rowOff>107221</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127500" y="12724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28498</xdr:rowOff>
    </xdr:from>
    <xdr:ext cx="534377"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229100" y="1258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112336</xdr:rowOff>
    </xdr:from>
    <xdr:to>
      <xdr:col>20</xdr:col>
      <xdr:colOff>38100</xdr:colOff>
      <xdr:row>78</xdr:row>
      <xdr:rowOff>42486</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384550" y="1283138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59013</xdr:rowOff>
    </xdr:from>
    <xdr:ext cx="534377"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187211" y="1261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18103</xdr:rowOff>
    </xdr:from>
    <xdr:to>
      <xdr:col>15</xdr:col>
      <xdr:colOff>101600</xdr:colOff>
      <xdr:row>78</xdr:row>
      <xdr:rowOff>119703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571750" y="1290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110830</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393461" y="1299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32024</xdr:rowOff>
    </xdr:from>
    <xdr:to>
      <xdr:col>10</xdr:col>
      <xdr:colOff>165100</xdr:colOff>
      <xdr:row>78</xdr:row>
      <xdr:rowOff>133624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778000" y="12916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124751</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580661" y="13008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40680</xdr:rowOff>
    </xdr:from>
    <xdr:to>
      <xdr:col>6</xdr:col>
      <xdr:colOff>38100</xdr:colOff>
      <xdr:row>78</xdr:row>
      <xdr:rowOff>142280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984250" y="129248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133407</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786911" y="13017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6858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128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128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7145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7145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2743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2743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6858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6667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6858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685800" y="1644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475114" y="1630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685800" y="1606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11651" y="1592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685800" y="1568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685800" y="1530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516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685800" y="14928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4792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6858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a:extLst>
            <a:ext uri="{FF2B5EF4-FFF2-40B4-BE49-F238E27FC236}">
              <a16:creationId xmlns:a16="http://schemas.microsoft.com/office/drawing/2014/main" id="{00000000-0008-0000-0600-0000DD000000}"/>
            </a:ext>
          </a:extLst>
        </xdr:cNvPr>
        <xdr:cNvSpPr/>
      </xdr:nvSpPr>
      <xdr:spPr>
        <a:xfrm>
          <a:off x="6858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128902</xdr:rowOff>
    </xdr:from>
    <xdr:to>
      <xdr:col>24</xdr:col>
      <xdr:colOff>62865</xdr:colOff>
      <xdr:row>98</xdr:row>
      <xdr:rowOff>68872</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flipV="1">
          <a:off x="4176395" y="14994252"/>
          <a:ext cx="1270" cy="1305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72699</xdr:rowOff>
    </xdr:from>
    <xdr:ext cx="534377" cy="259045"/>
    <xdr:sp macro="" textlink="">
      <xdr:nvSpPr>
        <xdr:cNvPr id="223" name="扶助費最小値テキスト">
          <a:extLst>
            <a:ext uri="{FF2B5EF4-FFF2-40B4-BE49-F238E27FC236}">
              <a16:creationId xmlns:a16="http://schemas.microsoft.com/office/drawing/2014/main" id="{00000000-0008-0000-0600-0000DF000000}"/>
            </a:ext>
          </a:extLst>
        </xdr:cNvPr>
        <xdr:cNvSpPr txBox="1"/>
      </xdr:nvSpPr>
      <xdr:spPr>
        <a:xfrm>
          <a:off x="4229100" y="1630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68872</xdr:rowOff>
    </xdr:from>
    <xdr:to>
      <xdr:col>24</xdr:col>
      <xdr:colOff>152400</xdr:colOff>
      <xdr:row>98</xdr:row>
      <xdr:rowOff>68872</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4108450" y="162994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75579</xdr:rowOff>
    </xdr:from>
    <xdr:ext cx="599010" cy="259045"/>
    <xdr:sp macro="" textlink="">
      <xdr:nvSpPr>
        <xdr:cNvPr id="225" name="扶助費最大値テキスト">
          <a:extLst>
            <a:ext uri="{FF2B5EF4-FFF2-40B4-BE49-F238E27FC236}">
              <a16:creationId xmlns:a16="http://schemas.microsoft.com/office/drawing/2014/main" id="{00000000-0008-0000-0600-0000E1000000}"/>
            </a:ext>
          </a:extLst>
        </xdr:cNvPr>
        <xdr:cNvSpPr txBox="1"/>
      </xdr:nvSpPr>
      <xdr:spPr>
        <a:xfrm>
          <a:off x="4229100" y="14775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128902</xdr:rowOff>
    </xdr:from>
    <xdr:to>
      <xdr:col>24</xdr:col>
      <xdr:colOff>152400</xdr:colOff>
      <xdr:row>90</xdr:row>
      <xdr:rowOff>128902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108450" y="1499425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139190</xdr:rowOff>
    </xdr:from>
    <xdr:to>
      <xdr:col>24</xdr:col>
      <xdr:colOff>63500</xdr:colOff>
      <xdr:row>95</xdr:row>
      <xdr:rowOff>76713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3429000" y="15683990"/>
          <a:ext cx="749300" cy="108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132562</xdr:rowOff>
    </xdr:from>
    <xdr:ext cx="534377" cy="259045"/>
    <xdr:sp macro="" textlink="">
      <xdr:nvSpPr>
        <xdr:cNvPr id="228" name="扶助費平均値テキスト">
          <a:extLst>
            <a:ext uri="{FF2B5EF4-FFF2-40B4-BE49-F238E27FC236}">
              <a16:creationId xmlns:a16="http://schemas.microsoft.com/office/drawing/2014/main" id="{00000000-0008-0000-0600-0000E4000000}"/>
            </a:ext>
          </a:extLst>
        </xdr:cNvPr>
        <xdr:cNvSpPr txBox="1"/>
      </xdr:nvSpPr>
      <xdr:spPr>
        <a:xfrm>
          <a:off x="4229100" y="156773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154135</xdr:rowOff>
    </xdr:from>
    <xdr:to>
      <xdr:col>24</xdr:col>
      <xdr:colOff>114300</xdr:colOff>
      <xdr:row>95</xdr:row>
      <xdr:rowOff>84285</xdr:rowOff>
    </xdr:to>
    <xdr:sp macro="" textlink="">
      <xdr:nvSpPr>
        <xdr:cNvPr id="229" name="フローチャート: 判断 228">
          <a:extLst>
            <a:ext uri="{FF2B5EF4-FFF2-40B4-BE49-F238E27FC236}">
              <a16:creationId xmlns:a16="http://schemas.microsoft.com/office/drawing/2014/main" id="{00000000-0008-0000-0600-0000E5000000}"/>
            </a:ext>
          </a:extLst>
        </xdr:cNvPr>
        <xdr:cNvSpPr/>
      </xdr:nvSpPr>
      <xdr:spPr>
        <a:xfrm>
          <a:off x="4127500" y="1569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49662</xdr:rowOff>
    </xdr:from>
    <xdr:to>
      <xdr:col>19</xdr:col>
      <xdr:colOff>177800</xdr:colOff>
      <xdr:row>95</xdr:row>
      <xdr:rowOff>76713</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2622550" y="15765912"/>
          <a:ext cx="806450" cy="2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31544</xdr:rowOff>
    </xdr:from>
    <xdr:to>
      <xdr:col>20</xdr:col>
      <xdr:colOff>38100</xdr:colOff>
      <xdr:row>95</xdr:row>
      <xdr:rowOff>133144</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3384550" y="1574779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124271</xdr:rowOff>
    </xdr:from>
    <xdr:ext cx="534377"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3187211" y="15840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49662</xdr:rowOff>
    </xdr:from>
    <xdr:to>
      <xdr:col>15</xdr:col>
      <xdr:colOff>50800</xdr:colOff>
      <xdr:row>96</xdr:row>
      <xdr:rowOff>37607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1828800" y="15765912"/>
          <a:ext cx="793750" cy="159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143428</xdr:rowOff>
    </xdr:from>
    <xdr:to>
      <xdr:col>15</xdr:col>
      <xdr:colOff>101600</xdr:colOff>
      <xdr:row>95</xdr:row>
      <xdr:rowOff>73578</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2571750" y="1568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90105</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2393461" y="15463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37607</xdr:rowOff>
    </xdr:from>
    <xdr:to>
      <xdr:col>10</xdr:col>
      <xdr:colOff>114300</xdr:colOff>
      <xdr:row>96</xdr:row>
      <xdr:rowOff>59576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1028700" y="15925307"/>
          <a:ext cx="800100" cy="21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133705</xdr:rowOff>
    </xdr:from>
    <xdr:to>
      <xdr:col>10</xdr:col>
      <xdr:colOff>165100</xdr:colOff>
      <xdr:row>96</xdr:row>
      <xdr:rowOff>63855</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1778000" y="1584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80382</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1580661" y="1562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160643</xdr:rowOff>
    </xdr:from>
    <xdr:to>
      <xdr:col>6</xdr:col>
      <xdr:colOff>38100</xdr:colOff>
      <xdr:row>96</xdr:row>
      <xdr:rowOff>90793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984250" y="1587689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107320</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786911" y="15652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40068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2575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4511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657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57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88390</xdr:rowOff>
    </xdr:from>
    <xdr:to>
      <xdr:col>24</xdr:col>
      <xdr:colOff>114300</xdr:colOff>
      <xdr:row>95</xdr:row>
      <xdr:rowOff>18540</xdr:rowOff>
    </xdr:to>
    <xdr:sp macro="" textlink="">
      <xdr:nvSpPr>
        <xdr:cNvPr id="246" name="楕円 245">
          <a:extLst>
            <a:ext uri="{FF2B5EF4-FFF2-40B4-BE49-F238E27FC236}">
              <a16:creationId xmlns:a16="http://schemas.microsoft.com/office/drawing/2014/main" id="{00000000-0008-0000-0600-0000F6000000}"/>
            </a:ext>
          </a:extLst>
        </xdr:cNvPr>
        <xdr:cNvSpPr/>
      </xdr:nvSpPr>
      <xdr:spPr>
        <a:xfrm>
          <a:off x="4127500" y="1563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111267</xdr:rowOff>
    </xdr:from>
    <xdr:ext cx="599010" cy="259045"/>
    <xdr:sp macro="" textlink="">
      <xdr:nvSpPr>
        <xdr:cNvPr id="247" name="扶助費該当値テキスト">
          <a:extLst>
            <a:ext uri="{FF2B5EF4-FFF2-40B4-BE49-F238E27FC236}">
              <a16:creationId xmlns:a16="http://schemas.microsoft.com/office/drawing/2014/main" id="{00000000-0008-0000-0600-0000F7000000}"/>
            </a:ext>
          </a:extLst>
        </xdr:cNvPr>
        <xdr:cNvSpPr txBox="1"/>
      </xdr:nvSpPr>
      <xdr:spPr>
        <a:xfrm>
          <a:off x="4229100" y="15484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25913</xdr:rowOff>
    </xdr:from>
    <xdr:to>
      <xdr:col>20</xdr:col>
      <xdr:colOff>38100</xdr:colOff>
      <xdr:row>95</xdr:row>
      <xdr:rowOff>127513</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3384550" y="1574216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144040</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187211" y="1551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170312</xdr:rowOff>
    </xdr:from>
    <xdr:to>
      <xdr:col>15</xdr:col>
      <xdr:colOff>101600</xdr:colOff>
      <xdr:row>95</xdr:row>
      <xdr:rowOff>100462</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2571750" y="1571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91589</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393461" y="15807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158257</xdr:rowOff>
    </xdr:from>
    <xdr:to>
      <xdr:col>10</xdr:col>
      <xdr:colOff>165100</xdr:colOff>
      <xdr:row>96</xdr:row>
      <xdr:rowOff>88407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1778000" y="15874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79534</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580661" y="15967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8776</xdr:rowOff>
    </xdr:from>
    <xdr:to>
      <xdr:col>6</xdr:col>
      <xdr:colOff>38100</xdr:colOff>
      <xdr:row>96</xdr:row>
      <xdr:rowOff>110376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984250" y="1589647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101503</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786911" y="15989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5956300" y="3860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0642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0642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9850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9850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8013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013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5956300" y="4654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591820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600-000009010000}"/>
            </a:ext>
          </a:extLst>
        </xdr:cNvPr>
        <xdr:cNvCxnSpPr/>
      </xdr:nvCxnSpPr>
      <xdr:spPr>
        <a:xfrm>
          <a:off x="595630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5956300" y="6419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5726564" y="6277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5956300" y="5975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5418031" y="5839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5956300" y="5537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111777</xdr:rowOff>
    </xdr:from>
    <xdr:ext cx="685572"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5327878" y="54013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5956300" y="5099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168927</xdr:rowOff>
    </xdr:from>
    <xdr:ext cx="685572"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5327878" y="49568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5956300" y="465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5327878" y="4518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補助費等グラフ枠">
          <a:extLst>
            <a:ext uri="{FF2B5EF4-FFF2-40B4-BE49-F238E27FC236}">
              <a16:creationId xmlns:a16="http://schemas.microsoft.com/office/drawing/2014/main" id="{00000000-0008-0000-0600-000014010000}"/>
            </a:ext>
          </a:extLst>
        </xdr:cNvPr>
        <xdr:cNvSpPr/>
      </xdr:nvSpPr>
      <xdr:spPr>
        <a:xfrm>
          <a:off x="5956300" y="4654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58567</xdr:rowOff>
    </xdr:from>
    <xdr:to>
      <xdr:col>54</xdr:col>
      <xdr:colOff>189865</xdr:colOff>
      <xdr:row>38</xdr:row>
      <xdr:rowOff>62333</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flipV="1">
          <a:off x="9427845" y="5017917"/>
          <a:ext cx="1270" cy="1324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66160</xdr:rowOff>
    </xdr:from>
    <xdr:ext cx="534377" cy="259045"/>
    <xdr:sp macro="" textlink="">
      <xdr:nvSpPr>
        <xdr:cNvPr id="278" name="補助費等最小値テキスト">
          <a:extLst>
            <a:ext uri="{FF2B5EF4-FFF2-40B4-BE49-F238E27FC236}">
              <a16:creationId xmlns:a16="http://schemas.microsoft.com/office/drawing/2014/main" id="{00000000-0008-0000-0600-000016010000}"/>
            </a:ext>
          </a:extLst>
        </xdr:cNvPr>
        <xdr:cNvSpPr txBox="1"/>
      </xdr:nvSpPr>
      <xdr:spPr>
        <a:xfrm>
          <a:off x="9480550" y="634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62333</xdr:rowOff>
    </xdr:from>
    <xdr:to>
      <xdr:col>55</xdr:col>
      <xdr:colOff>88900</xdr:colOff>
      <xdr:row>38</xdr:row>
      <xdr:rowOff>62333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9359900" y="634248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5244</xdr:rowOff>
    </xdr:from>
    <xdr:ext cx="690189" cy="259045"/>
    <xdr:sp macro="" textlink="">
      <xdr:nvSpPr>
        <xdr:cNvPr id="280" name="補助費等最大値テキスト">
          <a:extLst>
            <a:ext uri="{FF2B5EF4-FFF2-40B4-BE49-F238E27FC236}">
              <a16:creationId xmlns:a16="http://schemas.microsoft.com/office/drawing/2014/main" id="{00000000-0008-0000-0600-000018010000}"/>
            </a:ext>
          </a:extLst>
        </xdr:cNvPr>
        <xdr:cNvSpPr txBox="1"/>
      </xdr:nvSpPr>
      <xdr:spPr>
        <a:xfrm>
          <a:off x="9480550" y="47994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58567</xdr:rowOff>
    </xdr:from>
    <xdr:to>
      <xdr:col>55</xdr:col>
      <xdr:colOff>88900</xdr:colOff>
      <xdr:row>30</xdr:row>
      <xdr:rowOff>58567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9359900" y="501791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148315</xdr:rowOff>
    </xdr:from>
    <xdr:to>
      <xdr:col>55</xdr:col>
      <xdr:colOff>0</xdr:colOff>
      <xdr:row>37</xdr:row>
      <xdr:rowOff>6188</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8686800" y="6098265"/>
          <a:ext cx="742950" cy="22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17373</xdr:rowOff>
    </xdr:from>
    <xdr:ext cx="599010" cy="259045"/>
    <xdr:sp macro="" textlink="">
      <xdr:nvSpPr>
        <xdr:cNvPr id="283" name="補助費等平均値テキスト">
          <a:extLst>
            <a:ext uri="{FF2B5EF4-FFF2-40B4-BE49-F238E27FC236}">
              <a16:creationId xmlns:a16="http://schemas.microsoft.com/office/drawing/2014/main" id="{00000000-0008-0000-0600-00001B010000}"/>
            </a:ext>
          </a:extLst>
        </xdr:cNvPr>
        <xdr:cNvSpPr txBox="1"/>
      </xdr:nvSpPr>
      <xdr:spPr>
        <a:xfrm>
          <a:off x="9480550" y="61324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38946</xdr:rowOff>
    </xdr:from>
    <xdr:to>
      <xdr:col>55</xdr:col>
      <xdr:colOff>50800</xdr:colOff>
      <xdr:row>37</xdr:row>
      <xdr:rowOff>140546</xdr:rowOff>
    </xdr:to>
    <xdr:sp macro="" textlink="">
      <xdr:nvSpPr>
        <xdr:cNvPr id="284" name="フローチャート: 判断 283">
          <a:extLst>
            <a:ext uri="{FF2B5EF4-FFF2-40B4-BE49-F238E27FC236}">
              <a16:creationId xmlns:a16="http://schemas.microsoft.com/office/drawing/2014/main" id="{00000000-0008-0000-0600-00001C010000}"/>
            </a:ext>
          </a:extLst>
        </xdr:cNvPr>
        <xdr:cNvSpPr/>
      </xdr:nvSpPr>
      <xdr:spPr>
        <a:xfrm>
          <a:off x="9398000" y="615399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6188</xdr:rowOff>
    </xdr:from>
    <xdr:to>
      <xdr:col>50</xdr:col>
      <xdr:colOff>114300</xdr:colOff>
      <xdr:row>37</xdr:row>
      <xdr:rowOff>9370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7886700" y="6121238"/>
          <a:ext cx="800100" cy="3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48564</xdr:rowOff>
    </xdr:from>
    <xdr:to>
      <xdr:col>50</xdr:col>
      <xdr:colOff>165100</xdr:colOff>
      <xdr:row>37</xdr:row>
      <xdr:rowOff>150164</xdr:rowOff>
    </xdr:to>
    <xdr:sp macro="" textlink="">
      <xdr:nvSpPr>
        <xdr:cNvPr id="286" name="フローチャート: 判断 285">
          <a:extLst>
            <a:ext uri="{FF2B5EF4-FFF2-40B4-BE49-F238E27FC236}">
              <a16:creationId xmlns:a16="http://schemas.microsoft.com/office/drawing/2014/main" id="{00000000-0008-0000-0600-00001E010000}"/>
            </a:ext>
          </a:extLst>
        </xdr:cNvPr>
        <xdr:cNvSpPr/>
      </xdr:nvSpPr>
      <xdr:spPr>
        <a:xfrm>
          <a:off x="8636000" y="6163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141291</xdr:rowOff>
    </xdr:from>
    <xdr:ext cx="599010"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8406345" y="6256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107017</xdr:rowOff>
    </xdr:from>
    <xdr:to>
      <xdr:col>45</xdr:col>
      <xdr:colOff>177800</xdr:colOff>
      <xdr:row>37</xdr:row>
      <xdr:rowOff>9370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7080250" y="6056967"/>
          <a:ext cx="806450" cy="6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63066</xdr:rowOff>
    </xdr:from>
    <xdr:to>
      <xdr:col>46</xdr:col>
      <xdr:colOff>38100</xdr:colOff>
      <xdr:row>37</xdr:row>
      <xdr:rowOff>164666</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7842250" y="617811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155792</xdr:rowOff>
    </xdr:from>
    <xdr:ext cx="599010"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7612595" y="6270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107017</xdr:rowOff>
    </xdr:from>
    <xdr:to>
      <xdr:col>41</xdr:col>
      <xdr:colOff>50800</xdr:colOff>
      <xdr:row>37</xdr:row>
      <xdr:rowOff>73374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6286500" y="6056967"/>
          <a:ext cx="793750" cy="131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123522</xdr:rowOff>
    </xdr:from>
    <xdr:to>
      <xdr:col>41</xdr:col>
      <xdr:colOff>101600</xdr:colOff>
      <xdr:row>37</xdr:row>
      <xdr:rowOff>53672</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7029450" y="607347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44799</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6818845" y="6159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78565</xdr:rowOff>
    </xdr:from>
    <xdr:to>
      <xdr:col>36</xdr:col>
      <xdr:colOff>165100</xdr:colOff>
      <xdr:row>38</xdr:row>
      <xdr:rowOff>8716</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6235700" y="6193615"/>
          <a:ext cx="101600" cy="9525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171293</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6006045" y="6279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2583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515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715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90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115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97515</xdr:rowOff>
    </xdr:from>
    <xdr:to>
      <xdr:col>55</xdr:col>
      <xdr:colOff>50800</xdr:colOff>
      <xdr:row>37</xdr:row>
      <xdr:rowOff>27665</xdr:rowOff>
    </xdr:to>
    <xdr:sp macro="" textlink="">
      <xdr:nvSpPr>
        <xdr:cNvPr id="301" name="楕円 300">
          <a:extLst>
            <a:ext uri="{FF2B5EF4-FFF2-40B4-BE49-F238E27FC236}">
              <a16:creationId xmlns:a16="http://schemas.microsoft.com/office/drawing/2014/main" id="{00000000-0008-0000-0600-00002D010000}"/>
            </a:ext>
          </a:extLst>
        </xdr:cNvPr>
        <xdr:cNvSpPr/>
      </xdr:nvSpPr>
      <xdr:spPr>
        <a:xfrm>
          <a:off x="9398000" y="604746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120392</xdr:rowOff>
    </xdr:from>
    <xdr:ext cx="599010" cy="259045"/>
    <xdr:sp macro="" textlink="">
      <xdr:nvSpPr>
        <xdr:cNvPr id="302" name="補助費等該当値テキスト">
          <a:extLst>
            <a:ext uri="{FF2B5EF4-FFF2-40B4-BE49-F238E27FC236}">
              <a16:creationId xmlns:a16="http://schemas.microsoft.com/office/drawing/2014/main" id="{00000000-0008-0000-0600-00002E010000}"/>
            </a:ext>
          </a:extLst>
        </xdr:cNvPr>
        <xdr:cNvSpPr txBox="1"/>
      </xdr:nvSpPr>
      <xdr:spPr>
        <a:xfrm>
          <a:off x="9480550" y="5905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126838</xdr:rowOff>
    </xdr:from>
    <xdr:to>
      <xdr:col>50</xdr:col>
      <xdr:colOff>165100</xdr:colOff>
      <xdr:row>37</xdr:row>
      <xdr:rowOff>56988</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8636000" y="607678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73515</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06345" y="585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130020</xdr:rowOff>
    </xdr:from>
    <xdr:to>
      <xdr:col>46</xdr:col>
      <xdr:colOff>38100</xdr:colOff>
      <xdr:row>37</xdr:row>
      <xdr:rowOff>60170</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7842250" y="60799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76697</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12595" y="5861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56217</xdr:rowOff>
    </xdr:from>
    <xdr:to>
      <xdr:col>41</xdr:col>
      <xdr:colOff>101600</xdr:colOff>
      <xdr:row>36</xdr:row>
      <xdr:rowOff>157817</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7029450" y="6006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2894</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818845" y="5787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22574</xdr:rowOff>
    </xdr:from>
    <xdr:to>
      <xdr:col>36</xdr:col>
      <xdr:colOff>165100</xdr:colOff>
      <xdr:row>37</xdr:row>
      <xdr:rowOff>124174</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6235700" y="6137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140701</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006045" y="5925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00000000-0008-0000-0600-000037010000}"/>
            </a:ext>
          </a:extLst>
        </xdr:cNvPr>
        <xdr:cNvSpPr/>
      </xdr:nvSpPr>
      <xdr:spPr>
        <a:xfrm>
          <a:off x="5956300" y="7162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0642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0642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9850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9850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8013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013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5956300" y="7956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591820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600-000040010000}"/>
            </a:ext>
          </a:extLst>
        </xdr:cNvPr>
        <xdr:cNvCxnSpPr/>
      </xdr:nvCxnSpPr>
      <xdr:spPr>
        <a:xfrm>
          <a:off x="5956300" y="1016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5956300" y="9721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5726564" y="9579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5956300" y="9277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5327878" y="9141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5956300" y="8839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5327878" y="87033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5956300" y="8401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327878" y="82588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5956300" y="7956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327878" y="7820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1" name="普通建設事業費グラフ枠">
          <a:extLst>
            <a:ext uri="{FF2B5EF4-FFF2-40B4-BE49-F238E27FC236}">
              <a16:creationId xmlns:a16="http://schemas.microsoft.com/office/drawing/2014/main" id="{00000000-0008-0000-0600-00004B010000}"/>
            </a:ext>
          </a:extLst>
        </xdr:cNvPr>
        <xdr:cNvSpPr/>
      </xdr:nvSpPr>
      <xdr:spPr>
        <a:xfrm>
          <a:off x="5956300" y="7956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94975</xdr:rowOff>
    </xdr:from>
    <xdr:to>
      <xdr:col>54</xdr:col>
      <xdr:colOff>189865</xdr:colOff>
      <xdr:row>58</xdr:row>
      <xdr:rowOff>130861</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flipV="1">
          <a:off x="9427845" y="8356325"/>
          <a:ext cx="1270" cy="1356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134688</xdr:rowOff>
    </xdr:from>
    <xdr:ext cx="534377" cy="259045"/>
    <xdr:sp macro="" textlink="">
      <xdr:nvSpPr>
        <xdr:cNvPr id="333" name="普通建設事業費最小値テキスト">
          <a:extLst>
            <a:ext uri="{FF2B5EF4-FFF2-40B4-BE49-F238E27FC236}">
              <a16:creationId xmlns:a16="http://schemas.microsoft.com/office/drawing/2014/main" id="{00000000-0008-0000-0600-00004D010000}"/>
            </a:ext>
          </a:extLst>
        </xdr:cNvPr>
        <xdr:cNvSpPr txBox="1"/>
      </xdr:nvSpPr>
      <xdr:spPr>
        <a:xfrm>
          <a:off x="9480550" y="9716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130861</xdr:rowOff>
    </xdr:from>
    <xdr:to>
      <xdr:col>55</xdr:col>
      <xdr:colOff>88900</xdr:colOff>
      <xdr:row>58</xdr:row>
      <xdr:rowOff>130861</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9359900" y="97130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41652</xdr:rowOff>
    </xdr:from>
    <xdr:ext cx="690189" cy="259045"/>
    <xdr:sp macro="" textlink="">
      <xdr:nvSpPr>
        <xdr:cNvPr id="335" name="普通建設事業費最大値テキスト">
          <a:extLst>
            <a:ext uri="{FF2B5EF4-FFF2-40B4-BE49-F238E27FC236}">
              <a16:creationId xmlns:a16="http://schemas.microsoft.com/office/drawing/2014/main" id="{00000000-0008-0000-0600-00004F010000}"/>
            </a:ext>
          </a:extLst>
        </xdr:cNvPr>
        <xdr:cNvSpPr txBox="1"/>
      </xdr:nvSpPr>
      <xdr:spPr>
        <a:xfrm>
          <a:off x="9480550" y="81379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6,195,648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94975</xdr:rowOff>
    </xdr:from>
    <xdr:to>
      <xdr:col>55</xdr:col>
      <xdr:colOff>88900</xdr:colOff>
      <xdr:row>50</xdr:row>
      <xdr:rowOff>94975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9359900" y="83563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48978</xdr:rowOff>
    </xdr:from>
    <xdr:to>
      <xdr:col>55</xdr:col>
      <xdr:colOff>0</xdr:colOff>
      <xdr:row>58</xdr:row>
      <xdr:rowOff>130861</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8686800" y="9631128"/>
          <a:ext cx="742950" cy="81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41219</xdr:rowOff>
    </xdr:from>
    <xdr:ext cx="599010" cy="259045"/>
    <xdr:sp macro="" textlink="">
      <xdr:nvSpPr>
        <xdr:cNvPr id="338" name="普通建設事業費平均値テキスト">
          <a:extLst>
            <a:ext uri="{FF2B5EF4-FFF2-40B4-BE49-F238E27FC236}">
              <a16:creationId xmlns:a16="http://schemas.microsoft.com/office/drawing/2014/main" id="{00000000-0008-0000-0600-000052010000}"/>
            </a:ext>
          </a:extLst>
        </xdr:cNvPr>
        <xdr:cNvSpPr txBox="1"/>
      </xdr:nvSpPr>
      <xdr:spPr>
        <a:xfrm>
          <a:off x="9480550" y="94582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18342</xdr:rowOff>
    </xdr:from>
    <xdr:to>
      <xdr:col>55</xdr:col>
      <xdr:colOff>50800</xdr:colOff>
      <xdr:row>58</xdr:row>
      <xdr:rowOff>119942</xdr:rowOff>
    </xdr:to>
    <xdr:sp macro="" textlink="">
      <xdr:nvSpPr>
        <xdr:cNvPr id="339" name="フローチャート: 判断 338">
          <a:extLst>
            <a:ext uri="{FF2B5EF4-FFF2-40B4-BE49-F238E27FC236}">
              <a16:creationId xmlns:a16="http://schemas.microsoft.com/office/drawing/2014/main" id="{00000000-0008-0000-0600-000053010000}"/>
            </a:ext>
          </a:extLst>
        </xdr:cNvPr>
        <xdr:cNvSpPr/>
      </xdr:nvSpPr>
      <xdr:spPr>
        <a:xfrm>
          <a:off x="9398000" y="960049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48978</xdr:rowOff>
    </xdr:from>
    <xdr:to>
      <xdr:col>50</xdr:col>
      <xdr:colOff>114300</xdr:colOff>
      <xdr:row>58</xdr:row>
      <xdr:rowOff>93332</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7886700" y="9631128"/>
          <a:ext cx="800100" cy="4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21213</xdr:rowOff>
    </xdr:from>
    <xdr:to>
      <xdr:col>50</xdr:col>
      <xdr:colOff>165100</xdr:colOff>
      <xdr:row>58</xdr:row>
      <xdr:rowOff>122813</xdr:rowOff>
    </xdr:to>
    <xdr:sp macro="" textlink="">
      <xdr:nvSpPr>
        <xdr:cNvPr id="341" name="フローチャート: 判断 340">
          <a:extLst>
            <a:ext uri="{FF2B5EF4-FFF2-40B4-BE49-F238E27FC236}">
              <a16:creationId xmlns:a16="http://schemas.microsoft.com/office/drawing/2014/main" id="{00000000-0008-0000-0600-000055010000}"/>
            </a:ext>
          </a:extLst>
        </xdr:cNvPr>
        <xdr:cNvSpPr/>
      </xdr:nvSpPr>
      <xdr:spPr>
        <a:xfrm>
          <a:off x="8636000" y="960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113940</xdr:rowOff>
    </xdr:from>
    <xdr:ext cx="599010"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8406345" y="9696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93332</xdr:rowOff>
    </xdr:from>
    <xdr:to>
      <xdr:col>45</xdr:col>
      <xdr:colOff>177800</xdr:colOff>
      <xdr:row>58</xdr:row>
      <xdr:rowOff>103263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7080250" y="9675482"/>
          <a:ext cx="806450" cy="9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5989</xdr:rowOff>
    </xdr:from>
    <xdr:to>
      <xdr:col>46</xdr:col>
      <xdr:colOff>38100</xdr:colOff>
      <xdr:row>58</xdr:row>
      <xdr:rowOff>107589</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7842250" y="958813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124116</xdr:rowOff>
    </xdr:from>
    <xdr:ext cx="599010"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7612595" y="9376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103263</xdr:rowOff>
    </xdr:from>
    <xdr:to>
      <xdr:col>41</xdr:col>
      <xdr:colOff>50800</xdr:colOff>
      <xdr:row>58</xdr:row>
      <xdr:rowOff>117122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6286500" y="9685413"/>
          <a:ext cx="793750" cy="13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20083</xdr:rowOff>
    </xdr:from>
    <xdr:to>
      <xdr:col>41</xdr:col>
      <xdr:colOff>101600</xdr:colOff>
      <xdr:row>58</xdr:row>
      <xdr:rowOff>121683</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7029450" y="9602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138210</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818845" y="9390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27549</xdr:rowOff>
    </xdr:from>
    <xdr:to>
      <xdr:col>36</xdr:col>
      <xdr:colOff>165100</xdr:colOff>
      <xdr:row>58</xdr:row>
      <xdr:rowOff>129149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6235700" y="960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145676</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6045" y="9397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2583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515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715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690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115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80061</xdr:rowOff>
    </xdr:from>
    <xdr:to>
      <xdr:col>55</xdr:col>
      <xdr:colOff>50800</xdr:colOff>
      <xdr:row>59</xdr:row>
      <xdr:rowOff>10211</xdr:rowOff>
    </xdr:to>
    <xdr:sp macro="" textlink="">
      <xdr:nvSpPr>
        <xdr:cNvPr id="356" name="楕円 355">
          <a:extLst>
            <a:ext uri="{FF2B5EF4-FFF2-40B4-BE49-F238E27FC236}">
              <a16:creationId xmlns:a16="http://schemas.microsoft.com/office/drawing/2014/main" id="{00000000-0008-0000-0600-000064010000}"/>
            </a:ext>
          </a:extLst>
        </xdr:cNvPr>
        <xdr:cNvSpPr/>
      </xdr:nvSpPr>
      <xdr:spPr>
        <a:xfrm>
          <a:off x="9398000" y="966221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168218</xdr:rowOff>
    </xdr:from>
    <xdr:ext cx="534377" cy="259045"/>
    <xdr:sp macro="" textlink="">
      <xdr:nvSpPr>
        <xdr:cNvPr id="357" name="普通建設事業費該当値テキスト">
          <a:extLst>
            <a:ext uri="{FF2B5EF4-FFF2-40B4-BE49-F238E27FC236}">
              <a16:creationId xmlns:a16="http://schemas.microsoft.com/office/drawing/2014/main" id="{00000000-0008-0000-0600-000065010000}"/>
            </a:ext>
          </a:extLst>
        </xdr:cNvPr>
        <xdr:cNvSpPr txBox="1"/>
      </xdr:nvSpPr>
      <xdr:spPr>
        <a:xfrm>
          <a:off x="9480550" y="958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169628</xdr:rowOff>
    </xdr:from>
    <xdr:to>
      <xdr:col>50</xdr:col>
      <xdr:colOff>165100</xdr:colOff>
      <xdr:row>58</xdr:row>
      <xdr:rowOff>99778</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8636000" y="958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116305</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06345" y="9368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42532</xdr:rowOff>
    </xdr:from>
    <xdr:to>
      <xdr:col>46</xdr:col>
      <xdr:colOff>38100</xdr:colOff>
      <xdr:row>58</xdr:row>
      <xdr:rowOff>144132</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7842250" y="962468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135259</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12595" y="97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52463</xdr:rowOff>
    </xdr:from>
    <xdr:to>
      <xdr:col>41</xdr:col>
      <xdr:colOff>101600</xdr:colOff>
      <xdr:row>58</xdr:row>
      <xdr:rowOff>154063</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7029450" y="963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145190</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818845" y="972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66322</xdr:rowOff>
    </xdr:from>
    <xdr:to>
      <xdr:col>36</xdr:col>
      <xdr:colOff>165100</xdr:colOff>
      <xdr:row>58</xdr:row>
      <xdr:rowOff>167922</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6235700" y="964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159049</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038361" y="9741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6" name="正方形/長方形 365">
          <a:extLst>
            <a:ext uri="{FF2B5EF4-FFF2-40B4-BE49-F238E27FC236}">
              <a16:creationId xmlns:a16="http://schemas.microsoft.com/office/drawing/2014/main" id="{00000000-0008-0000-0600-00006E010000}"/>
            </a:ext>
          </a:extLst>
        </xdr:cNvPr>
        <xdr:cNvSpPr/>
      </xdr:nvSpPr>
      <xdr:spPr>
        <a:xfrm>
          <a:off x="5956300" y="10464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7" name="正方形/長方形 366">
          <a:extLst>
            <a:ext uri="{FF2B5EF4-FFF2-40B4-BE49-F238E27FC236}">
              <a16:creationId xmlns:a16="http://schemas.microsoft.com/office/drawing/2014/main" id="{00000000-0008-0000-0600-00006F010000}"/>
            </a:ext>
          </a:extLst>
        </xdr:cNvPr>
        <xdr:cNvSpPr/>
      </xdr:nvSpPr>
      <xdr:spPr>
        <a:xfrm>
          <a:off x="60642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60642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9850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9850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8013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8013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5956300" y="11258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591820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5" name="直線コネクタ 374">
          <a:extLst>
            <a:ext uri="{FF2B5EF4-FFF2-40B4-BE49-F238E27FC236}">
              <a16:creationId xmlns:a16="http://schemas.microsoft.com/office/drawing/2014/main" id="{00000000-0008-0000-0600-000077010000}"/>
            </a:ext>
          </a:extLst>
        </xdr:cNvPr>
        <xdr:cNvCxnSpPr/>
      </xdr:nvCxnSpPr>
      <xdr:spPr>
        <a:xfrm>
          <a:off x="5956300" y="13462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6" name="直線コネクタ 375">
          <a:extLst>
            <a:ext uri="{FF2B5EF4-FFF2-40B4-BE49-F238E27FC236}">
              <a16:creationId xmlns:a16="http://schemas.microsoft.com/office/drawing/2014/main" id="{00000000-0008-0000-0600-000078010000}"/>
            </a:ext>
          </a:extLst>
        </xdr:cNvPr>
        <xdr:cNvCxnSpPr/>
      </xdr:nvCxnSpPr>
      <xdr:spPr>
        <a:xfrm>
          <a:off x="5956300" y="13023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5726564" y="12881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5956300" y="12579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5418031" y="12443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5956300" y="1214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5327878" y="120053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5956300" y="11703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5327878" y="115608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5956300" y="11258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5327878" y="11122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6" name="普通建設事業費 （ うち新規整備　）グラフ枠">
          <a:extLst>
            <a:ext uri="{FF2B5EF4-FFF2-40B4-BE49-F238E27FC236}">
              <a16:creationId xmlns:a16="http://schemas.microsoft.com/office/drawing/2014/main" id="{00000000-0008-0000-0600-000082010000}"/>
            </a:ext>
          </a:extLst>
        </xdr:cNvPr>
        <xdr:cNvSpPr/>
      </xdr:nvSpPr>
      <xdr:spPr>
        <a:xfrm>
          <a:off x="5956300" y="11258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37676</xdr:rowOff>
    </xdr:from>
    <xdr:to>
      <xdr:col>54</xdr:col>
      <xdr:colOff>189865</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flipV="1">
          <a:off x="9427845" y="11601026"/>
          <a:ext cx="1270" cy="1422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88" name="普通建設事業費 （ うち新規整備　）最小値テキスト">
          <a:extLst>
            <a:ext uri="{FF2B5EF4-FFF2-40B4-BE49-F238E27FC236}">
              <a16:creationId xmlns:a16="http://schemas.microsoft.com/office/drawing/2014/main" id="{00000000-0008-0000-0600-000084010000}"/>
            </a:ext>
          </a:extLst>
        </xdr:cNvPr>
        <xdr:cNvSpPr txBox="1"/>
      </xdr:nvSpPr>
      <xdr:spPr>
        <a:xfrm>
          <a:off x="9480550" y="130276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9359900" y="13023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155803</xdr:rowOff>
    </xdr:from>
    <xdr:ext cx="690189" cy="259045"/>
    <xdr:sp macro="" textlink="">
      <xdr:nvSpPr>
        <xdr:cNvPr id="390" name="普通建設事業費 （ うち新規整備　）最大値テキスト">
          <a:extLst>
            <a:ext uri="{FF2B5EF4-FFF2-40B4-BE49-F238E27FC236}">
              <a16:creationId xmlns:a16="http://schemas.microsoft.com/office/drawing/2014/main" id="{00000000-0008-0000-0600-000086010000}"/>
            </a:ext>
          </a:extLst>
        </xdr:cNvPr>
        <xdr:cNvSpPr txBox="1"/>
      </xdr:nvSpPr>
      <xdr:spPr>
        <a:xfrm>
          <a:off x="9480550" y="113889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37676</xdr:rowOff>
    </xdr:from>
    <xdr:to>
      <xdr:col>55</xdr:col>
      <xdr:colOff>88900</xdr:colOff>
      <xdr:row>70</xdr:row>
      <xdr:rowOff>37676</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9359900" y="1160102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129180</xdr:rowOff>
    </xdr:from>
    <xdr:to>
      <xdr:col>55</xdr:col>
      <xdr:colOff>0</xdr:colOff>
      <xdr:row>78</xdr:row>
      <xdr:rowOff>135865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8686800" y="13013330"/>
          <a:ext cx="742950" cy="6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4515</xdr:rowOff>
    </xdr:from>
    <xdr:ext cx="599010" cy="259045"/>
    <xdr:sp macro="" textlink="">
      <xdr:nvSpPr>
        <xdr:cNvPr id="393" name="普通建設事業費 （ うち新規整備　）平均値テキスト">
          <a:extLst>
            <a:ext uri="{FF2B5EF4-FFF2-40B4-BE49-F238E27FC236}">
              <a16:creationId xmlns:a16="http://schemas.microsoft.com/office/drawing/2014/main" id="{00000000-0008-0000-0600-000089010000}"/>
            </a:ext>
          </a:extLst>
        </xdr:cNvPr>
        <xdr:cNvSpPr txBox="1"/>
      </xdr:nvSpPr>
      <xdr:spPr>
        <a:xfrm>
          <a:off x="9480550" y="127235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153088</xdr:rowOff>
    </xdr:from>
    <xdr:to>
      <xdr:col>55</xdr:col>
      <xdr:colOff>50800</xdr:colOff>
      <xdr:row>78</xdr:row>
      <xdr:rowOff>83238</xdr:rowOff>
    </xdr:to>
    <xdr:sp macro="" textlink="">
      <xdr:nvSpPr>
        <xdr:cNvPr id="394" name="フローチャート: 判断 393">
          <a:extLst>
            <a:ext uri="{FF2B5EF4-FFF2-40B4-BE49-F238E27FC236}">
              <a16:creationId xmlns:a16="http://schemas.microsoft.com/office/drawing/2014/main" id="{00000000-0008-0000-0600-00008A010000}"/>
            </a:ext>
          </a:extLst>
        </xdr:cNvPr>
        <xdr:cNvSpPr/>
      </xdr:nvSpPr>
      <xdr:spPr>
        <a:xfrm>
          <a:off x="9398000" y="1287213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87818</xdr:rowOff>
    </xdr:from>
    <xdr:to>
      <xdr:col>50</xdr:col>
      <xdr:colOff>114300</xdr:colOff>
      <xdr:row>78</xdr:row>
      <xdr:rowOff>129180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7886700" y="12971968"/>
          <a:ext cx="800100" cy="41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170669</xdr:rowOff>
    </xdr:from>
    <xdr:to>
      <xdr:col>50</xdr:col>
      <xdr:colOff>165100</xdr:colOff>
      <xdr:row>78</xdr:row>
      <xdr:rowOff>100819</xdr:rowOff>
    </xdr:to>
    <xdr:sp macro="" textlink="">
      <xdr:nvSpPr>
        <xdr:cNvPr id="396" name="フローチャート: 判断 395">
          <a:extLst>
            <a:ext uri="{FF2B5EF4-FFF2-40B4-BE49-F238E27FC236}">
              <a16:creationId xmlns:a16="http://schemas.microsoft.com/office/drawing/2014/main" id="{00000000-0008-0000-0600-00008C010000}"/>
            </a:ext>
          </a:extLst>
        </xdr:cNvPr>
        <xdr:cNvSpPr/>
      </xdr:nvSpPr>
      <xdr:spPr>
        <a:xfrm>
          <a:off x="8636000" y="12883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117346</xdr:rowOff>
    </xdr:from>
    <xdr:ext cx="534377"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8438661" y="12671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87818</xdr:rowOff>
    </xdr:from>
    <xdr:to>
      <xdr:col>45</xdr:col>
      <xdr:colOff>177800</xdr:colOff>
      <xdr:row>78</xdr:row>
      <xdr:rowOff>90478</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7080250" y="12971968"/>
          <a:ext cx="806450" cy="2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133486</xdr:rowOff>
    </xdr:from>
    <xdr:to>
      <xdr:col>46</xdr:col>
      <xdr:colOff>38100</xdr:colOff>
      <xdr:row>78</xdr:row>
      <xdr:rowOff>63636</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7842250" y="1285253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80163</xdr:rowOff>
    </xdr:from>
    <xdr:ext cx="599010"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7612595" y="12634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90478</xdr:rowOff>
    </xdr:from>
    <xdr:to>
      <xdr:col>41</xdr:col>
      <xdr:colOff>50800</xdr:colOff>
      <xdr:row>78</xdr:row>
      <xdr:rowOff>114050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6286500" y="12974628"/>
          <a:ext cx="793750" cy="23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16123</xdr:rowOff>
    </xdr:from>
    <xdr:to>
      <xdr:col>41</xdr:col>
      <xdr:colOff>101600</xdr:colOff>
      <xdr:row>78</xdr:row>
      <xdr:rowOff>117723</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7029450" y="12900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134250</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851161" y="1268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18152</xdr:rowOff>
    </xdr:from>
    <xdr:to>
      <xdr:col>36</xdr:col>
      <xdr:colOff>165100</xdr:colOff>
      <xdr:row>78</xdr:row>
      <xdr:rowOff>119752</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6235700" y="12902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136279</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38361" y="12690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2583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515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715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690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115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85065</xdr:rowOff>
    </xdr:from>
    <xdr:to>
      <xdr:col>55</xdr:col>
      <xdr:colOff>50800</xdr:colOff>
      <xdr:row>79</xdr:row>
      <xdr:rowOff>15215</xdr:rowOff>
    </xdr:to>
    <xdr:sp macro="" textlink="">
      <xdr:nvSpPr>
        <xdr:cNvPr id="411" name="楕円 410">
          <a:extLst>
            <a:ext uri="{FF2B5EF4-FFF2-40B4-BE49-F238E27FC236}">
              <a16:creationId xmlns:a16="http://schemas.microsoft.com/office/drawing/2014/main" id="{00000000-0008-0000-0600-00009B010000}"/>
            </a:ext>
          </a:extLst>
        </xdr:cNvPr>
        <xdr:cNvSpPr/>
      </xdr:nvSpPr>
      <xdr:spPr>
        <a:xfrm>
          <a:off x="9398000" y="1296921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171442</xdr:rowOff>
    </xdr:from>
    <xdr:ext cx="469744" cy="259045"/>
    <xdr:sp macro="" textlink="">
      <xdr:nvSpPr>
        <xdr:cNvPr id="412" name="普通建設事業費 （ うち新規整備　）該当値テキスト">
          <a:extLst>
            <a:ext uri="{FF2B5EF4-FFF2-40B4-BE49-F238E27FC236}">
              <a16:creationId xmlns:a16="http://schemas.microsoft.com/office/drawing/2014/main" id="{00000000-0008-0000-0600-00009C010000}"/>
            </a:ext>
          </a:extLst>
        </xdr:cNvPr>
        <xdr:cNvSpPr txBox="1"/>
      </xdr:nvSpPr>
      <xdr:spPr>
        <a:xfrm>
          <a:off x="9480550" y="12884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78380</xdr:rowOff>
    </xdr:from>
    <xdr:to>
      <xdr:col>50</xdr:col>
      <xdr:colOff>165100</xdr:colOff>
      <xdr:row>79</xdr:row>
      <xdr:rowOff>8530</xdr:rowOff>
    </xdr:to>
    <xdr:sp macro="" textlink="">
      <xdr:nvSpPr>
        <xdr:cNvPr id="413" name="楕円 412">
          <a:extLst>
            <a:ext uri="{FF2B5EF4-FFF2-40B4-BE49-F238E27FC236}">
              <a16:creationId xmlns:a16="http://schemas.microsoft.com/office/drawing/2014/main" id="{00000000-0008-0000-0600-00009D010000}"/>
            </a:ext>
          </a:extLst>
        </xdr:cNvPr>
        <xdr:cNvSpPr/>
      </xdr:nvSpPr>
      <xdr:spPr>
        <a:xfrm>
          <a:off x="8636000" y="129625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171107</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38661" y="1304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37018</xdr:rowOff>
    </xdr:from>
    <xdr:to>
      <xdr:col>46</xdr:col>
      <xdr:colOff>38100</xdr:colOff>
      <xdr:row>78</xdr:row>
      <xdr:rowOff>138618</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7842250" y="1292116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129745</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44911" y="1301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39678</xdr:rowOff>
    </xdr:from>
    <xdr:to>
      <xdr:col>41</xdr:col>
      <xdr:colOff>101600</xdr:colOff>
      <xdr:row>78</xdr:row>
      <xdr:rowOff>141278</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7029450" y="1292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132405</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851161" y="13016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63250</xdr:rowOff>
    </xdr:from>
    <xdr:to>
      <xdr:col>36</xdr:col>
      <xdr:colOff>165100</xdr:colOff>
      <xdr:row>78</xdr:row>
      <xdr:rowOff>164850</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6235700" y="1294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155977</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038361" y="1304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1" name="正方形/長方形 420">
          <a:extLst>
            <a:ext uri="{FF2B5EF4-FFF2-40B4-BE49-F238E27FC236}">
              <a16:creationId xmlns:a16="http://schemas.microsoft.com/office/drawing/2014/main" id="{00000000-0008-0000-0600-0000A5010000}"/>
            </a:ext>
          </a:extLst>
        </xdr:cNvPr>
        <xdr:cNvSpPr/>
      </xdr:nvSpPr>
      <xdr:spPr>
        <a:xfrm>
          <a:off x="5956300" y="13766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2" name="正方形/長方形 421">
          <a:extLst>
            <a:ext uri="{FF2B5EF4-FFF2-40B4-BE49-F238E27FC236}">
              <a16:creationId xmlns:a16="http://schemas.microsoft.com/office/drawing/2014/main" id="{00000000-0008-0000-0600-0000A6010000}"/>
            </a:ext>
          </a:extLst>
        </xdr:cNvPr>
        <xdr:cNvSpPr/>
      </xdr:nvSpPr>
      <xdr:spPr>
        <a:xfrm>
          <a:off x="60642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3" name="正方形/長方形 422">
          <a:extLst>
            <a:ext uri="{FF2B5EF4-FFF2-40B4-BE49-F238E27FC236}">
              <a16:creationId xmlns:a16="http://schemas.microsoft.com/office/drawing/2014/main" id="{00000000-0008-0000-0600-0000A7010000}"/>
            </a:ext>
          </a:extLst>
        </xdr:cNvPr>
        <xdr:cNvSpPr/>
      </xdr:nvSpPr>
      <xdr:spPr>
        <a:xfrm>
          <a:off x="60642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69850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69850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8013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8013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5956300" y="14560550"/>
          <a:ext cx="42100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591820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a:extLst>
            <a:ext uri="{FF2B5EF4-FFF2-40B4-BE49-F238E27FC236}">
              <a16:creationId xmlns:a16="http://schemas.microsoft.com/office/drawing/2014/main" id="{00000000-0008-0000-0600-0000AE010000}"/>
            </a:ext>
          </a:extLst>
        </xdr:cNvPr>
        <xdr:cNvCxnSpPr/>
      </xdr:nvCxnSpPr>
      <xdr:spPr>
        <a:xfrm>
          <a:off x="5956300" y="1682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1" name="直線コネクタ 430">
          <a:extLst>
            <a:ext uri="{FF2B5EF4-FFF2-40B4-BE49-F238E27FC236}">
              <a16:creationId xmlns:a16="http://schemas.microsoft.com/office/drawing/2014/main" id="{00000000-0008-0000-0600-0000AF010000}"/>
            </a:ext>
          </a:extLst>
        </xdr:cNvPr>
        <xdr:cNvCxnSpPr/>
      </xdr:nvCxnSpPr>
      <xdr:spPr>
        <a:xfrm>
          <a:off x="5956300" y="16370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5726564" y="16228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5956300" y="15913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5327878" y="157708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5956300" y="15455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5327878" y="15313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5956300" y="15005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5327878" y="148628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5956300" y="14560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5327878" y="14424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1" name="普通建設事業費 （ うち更新整備　）グラフ枠">
          <a:extLst>
            <a:ext uri="{FF2B5EF4-FFF2-40B4-BE49-F238E27FC236}">
              <a16:creationId xmlns:a16="http://schemas.microsoft.com/office/drawing/2014/main" id="{00000000-0008-0000-0600-0000B9010000}"/>
            </a:ext>
          </a:extLst>
        </xdr:cNvPr>
        <xdr:cNvSpPr/>
      </xdr:nvSpPr>
      <xdr:spPr>
        <a:xfrm>
          <a:off x="5956300" y="14560550"/>
          <a:ext cx="42100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50667</xdr:rowOff>
    </xdr:from>
    <xdr:to>
      <xdr:col>54</xdr:col>
      <xdr:colOff>189865</xdr:colOff>
      <xdr:row>98</xdr:row>
      <xdr:rowOff>137643</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flipV="1">
          <a:off x="9427845" y="15081117"/>
          <a:ext cx="1270" cy="1287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155297</xdr:rowOff>
    </xdr:from>
    <xdr:ext cx="469744" cy="259045"/>
    <xdr:sp macro="" textlink="">
      <xdr:nvSpPr>
        <xdr:cNvPr id="443" name="普通建設事業費 （ うち更新整備　）最小値テキスト">
          <a:extLst>
            <a:ext uri="{FF2B5EF4-FFF2-40B4-BE49-F238E27FC236}">
              <a16:creationId xmlns:a16="http://schemas.microsoft.com/office/drawing/2014/main" id="{00000000-0008-0000-0600-0000BB010000}"/>
            </a:ext>
          </a:extLst>
        </xdr:cNvPr>
        <xdr:cNvSpPr txBox="1"/>
      </xdr:nvSpPr>
      <xdr:spPr>
        <a:xfrm>
          <a:off x="9480550" y="16385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137643</xdr:rowOff>
    </xdr:from>
    <xdr:to>
      <xdr:col>55</xdr:col>
      <xdr:colOff>88900</xdr:colOff>
      <xdr:row>98</xdr:row>
      <xdr:rowOff>137643</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9359900" y="1636824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168794</xdr:rowOff>
    </xdr:from>
    <xdr:ext cx="690189" cy="259045"/>
    <xdr:sp macro="" textlink="">
      <xdr:nvSpPr>
        <xdr:cNvPr id="445" name="普通建設事業費 （ うち更新整備　）最大値テキスト">
          <a:extLst>
            <a:ext uri="{FF2B5EF4-FFF2-40B4-BE49-F238E27FC236}">
              <a16:creationId xmlns:a16="http://schemas.microsoft.com/office/drawing/2014/main" id="{00000000-0008-0000-0600-0000BD010000}"/>
            </a:ext>
          </a:extLst>
        </xdr:cNvPr>
        <xdr:cNvSpPr txBox="1"/>
      </xdr:nvSpPr>
      <xdr:spPr>
        <a:xfrm>
          <a:off x="9480550" y="148626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5,639,470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50667</xdr:rowOff>
    </xdr:from>
    <xdr:to>
      <xdr:col>55</xdr:col>
      <xdr:colOff>88900</xdr:colOff>
      <xdr:row>91</xdr:row>
      <xdr:rowOff>50667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9359900" y="1508111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52257</xdr:rowOff>
    </xdr:from>
    <xdr:to>
      <xdr:col>55</xdr:col>
      <xdr:colOff>0</xdr:colOff>
      <xdr:row>98</xdr:row>
      <xdr:rowOff>133713</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8686800" y="16282857"/>
          <a:ext cx="742950" cy="81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72747</xdr:rowOff>
    </xdr:from>
    <xdr:ext cx="599010" cy="259045"/>
    <xdr:sp macro="" textlink="">
      <xdr:nvSpPr>
        <xdr:cNvPr id="448" name="普通建設事業費 （ うち更新整備　）平均値テキスト">
          <a:extLst>
            <a:ext uri="{FF2B5EF4-FFF2-40B4-BE49-F238E27FC236}">
              <a16:creationId xmlns:a16="http://schemas.microsoft.com/office/drawing/2014/main" id="{00000000-0008-0000-0600-0000C0010000}"/>
            </a:ext>
          </a:extLst>
        </xdr:cNvPr>
        <xdr:cNvSpPr txBox="1"/>
      </xdr:nvSpPr>
      <xdr:spPr>
        <a:xfrm>
          <a:off x="9480550" y="161318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49870</xdr:rowOff>
    </xdr:from>
    <xdr:to>
      <xdr:col>55</xdr:col>
      <xdr:colOff>50800</xdr:colOff>
      <xdr:row>98</xdr:row>
      <xdr:rowOff>151470</xdr:rowOff>
    </xdr:to>
    <xdr:sp macro="" textlink="">
      <xdr:nvSpPr>
        <xdr:cNvPr id="449" name="フローチャート: 判断 448">
          <a:extLst>
            <a:ext uri="{FF2B5EF4-FFF2-40B4-BE49-F238E27FC236}">
              <a16:creationId xmlns:a16="http://schemas.microsoft.com/office/drawing/2014/main" id="{00000000-0008-0000-0600-0000C1010000}"/>
            </a:ext>
          </a:extLst>
        </xdr:cNvPr>
        <xdr:cNvSpPr/>
      </xdr:nvSpPr>
      <xdr:spPr>
        <a:xfrm>
          <a:off x="9398000" y="162804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52257</xdr:rowOff>
    </xdr:from>
    <xdr:to>
      <xdr:col>50</xdr:col>
      <xdr:colOff>114300</xdr:colOff>
      <xdr:row>98</xdr:row>
      <xdr:rowOff>107223</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7886700" y="16282857"/>
          <a:ext cx="800100" cy="54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47182</xdr:rowOff>
    </xdr:from>
    <xdr:to>
      <xdr:col>50</xdr:col>
      <xdr:colOff>165100</xdr:colOff>
      <xdr:row>98</xdr:row>
      <xdr:rowOff>148782</xdr:rowOff>
    </xdr:to>
    <xdr:sp macro="" textlink="">
      <xdr:nvSpPr>
        <xdr:cNvPr id="451" name="フローチャート: 判断 450">
          <a:extLst>
            <a:ext uri="{FF2B5EF4-FFF2-40B4-BE49-F238E27FC236}">
              <a16:creationId xmlns:a16="http://schemas.microsoft.com/office/drawing/2014/main" id="{00000000-0008-0000-0600-0000C3010000}"/>
            </a:ext>
          </a:extLst>
        </xdr:cNvPr>
        <xdr:cNvSpPr/>
      </xdr:nvSpPr>
      <xdr:spPr>
        <a:xfrm>
          <a:off x="8636000" y="1627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139909</xdr:rowOff>
    </xdr:from>
    <xdr:ext cx="599010"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8406345" y="16370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107223</xdr:rowOff>
    </xdr:from>
    <xdr:to>
      <xdr:col>45</xdr:col>
      <xdr:colOff>177800</xdr:colOff>
      <xdr:row>98</xdr:row>
      <xdr:rowOff>117959</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7080250" y="16337823"/>
          <a:ext cx="806450" cy="10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46006</xdr:rowOff>
    </xdr:from>
    <xdr:to>
      <xdr:col>46</xdr:col>
      <xdr:colOff>38100</xdr:colOff>
      <xdr:row>98</xdr:row>
      <xdr:rowOff>147606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7842250" y="1627660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164133</xdr:rowOff>
    </xdr:from>
    <xdr:ext cx="599010"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7612595" y="16051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117959</xdr:rowOff>
    </xdr:from>
    <xdr:to>
      <xdr:col>41</xdr:col>
      <xdr:colOff>50800</xdr:colOff>
      <xdr:row>98</xdr:row>
      <xdr:rowOff>124713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6286500" y="16348559"/>
          <a:ext cx="793750" cy="6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47774</xdr:rowOff>
    </xdr:from>
    <xdr:to>
      <xdr:col>41</xdr:col>
      <xdr:colOff>101600</xdr:colOff>
      <xdr:row>98</xdr:row>
      <xdr:rowOff>149374</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7029450" y="16278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165901</xdr:rowOff>
    </xdr:from>
    <xdr:ext cx="599010"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818845" y="16053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56352</xdr:rowOff>
    </xdr:from>
    <xdr:to>
      <xdr:col>36</xdr:col>
      <xdr:colOff>165100</xdr:colOff>
      <xdr:row>98</xdr:row>
      <xdr:rowOff>157952</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6235700" y="1628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3029</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6045" y="16062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2583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515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7715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90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115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82913</xdr:rowOff>
    </xdr:from>
    <xdr:to>
      <xdr:col>55</xdr:col>
      <xdr:colOff>50800</xdr:colOff>
      <xdr:row>99</xdr:row>
      <xdr:rowOff>13063</xdr:rowOff>
    </xdr:to>
    <xdr:sp macro="" textlink="">
      <xdr:nvSpPr>
        <xdr:cNvPr id="466" name="楕円 465">
          <a:extLst>
            <a:ext uri="{FF2B5EF4-FFF2-40B4-BE49-F238E27FC236}">
              <a16:creationId xmlns:a16="http://schemas.microsoft.com/office/drawing/2014/main" id="{00000000-0008-0000-0600-0000D2010000}"/>
            </a:ext>
          </a:extLst>
        </xdr:cNvPr>
        <xdr:cNvSpPr/>
      </xdr:nvSpPr>
      <xdr:spPr>
        <a:xfrm>
          <a:off x="9398000" y="1631351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28297</xdr:rowOff>
    </xdr:from>
    <xdr:ext cx="534377" cy="259045"/>
    <xdr:sp macro="" textlink="">
      <xdr:nvSpPr>
        <xdr:cNvPr id="467" name="普通建設事業費 （ うち更新整備　）該当値テキスト">
          <a:extLst>
            <a:ext uri="{FF2B5EF4-FFF2-40B4-BE49-F238E27FC236}">
              <a16:creationId xmlns:a16="http://schemas.microsoft.com/office/drawing/2014/main" id="{00000000-0008-0000-0600-0000D3010000}"/>
            </a:ext>
          </a:extLst>
        </xdr:cNvPr>
        <xdr:cNvSpPr txBox="1"/>
      </xdr:nvSpPr>
      <xdr:spPr>
        <a:xfrm>
          <a:off x="9480550" y="1625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1457</xdr:rowOff>
    </xdr:from>
    <xdr:to>
      <xdr:col>50</xdr:col>
      <xdr:colOff>165100</xdr:colOff>
      <xdr:row>98</xdr:row>
      <xdr:rowOff>103057</xdr:rowOff>
    </xdr:to>
    <xdr:sp macro="" textlink="">
      <xdr:nvSpPr>
        <xdr:cNvPr id="468" name="楕円 467">
          <a:extLst>
            <a:ext uri="{FF2B5EF4-FFF2-40B4-BE49-F238E27FC236}">
              <a16:creationId xmlns:a16="http://schemas.microsoft.com/office/drawing/2014/main" id="{00000000-0008-0000-0600-0000D4010000}"/>
            </a:ext>
          </a:extLst>
        </xdr:cNvPr>
        <xdr:cNvSpPr/>
      </xdr:nvSpPr>
      <xdr:spPr>
        <a:xfrm>
          <a:off x="8636000" y="1623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119584</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06345" y="16007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56423</xdr:rowOff>
    </xdr:from>
    <xdr:to>
      <xdr:col>46</xdr:col>
      <xdr:colOff>38100</xdr:colOff>
      <xdr:row>98</xdr:row>
      <xdr:rowOff>158023</xdr:rowOff>
    </xdr:to>
    <xdr:sp macro="" textlink="">
      <xdr:nvSpPr>
        <xdr:cNvPr id="470" name="楕円 469">
          <a:extLst>
            <a:ext uri="{FF2B5EF4-FFF2-40B4-BE49-F238E27FC236}">
              <a16:creationId xmlns:a16="http://schemas.microsoft.com/office/drawing/2014/main" id="{00000000-0008-0000-0600-0000D6010000}"/>
            </a:ext>
          </a:extLst>
        </xdr:cNvPr>
        <xdr:cNvSpPr/>
      </xdr:nvSpPr>
      <xdr:spPr>
        <a:xfrm>
          <a:off x="7842250" y="1628702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149150</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12595" y="16379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67159</xdr:rowOff>
    </xdr:from>
    <xdr:to>
      <xdr:col>41</xdr:col>
      <xdr:colOff>101600</xdr:colOff>
      <xdr:row>98</xdr:row>
      <xdr:rowOff>168759</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7029450" y="16297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159886</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851161" y="1639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73913</xdr:rowOff>
    </xdr:from>
    <xdr:to>
      <xdr:col>36</xdr:col>
      <xdr:colOff>165100</xdr:colOff>
      <xdr:row>99</xdr:row>
      <xdr:rowOff>4063</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6235700" y="16304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166640</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038361" y="16397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a:extLst>
            <a:ext uri="{FF2B5EF4-FFF2-40B4-BE49-F238E27FC236}">
              <a16:creationId xmlns:a16="http://schemas.microsoft.com/office/drawing/2014/main" id="{00000000-0008-0000-0600-0000DC010000}"/>
            </a:ext>
          </a:extLst>
        </xdr:cNvPr>
        <xdr:cNvSpPr/>
      </xdr:nvSpPr>
      <xdr:spPr>
        <a:xfrm>
          <a:off x="11207750" y="3860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7" name="正方形/長方形 476">
          <a:extLst>
            <a:ext uri="{FF2B5EF4-FFF2-40B4-BE49-F238E27FC236}">
              <a16:creationId xmlns:a16="http://schemas.microsoft.com/office/drawing/2014/main" id="{00000000-0008-0000-0600-0000DD010000}"/>
            </a:ext>
          </a:extLst>
        </xdr:cNvPr>
        <xdr:cNvSpPr/>
      </xdr:nvSpPr>
      <xdr:spPr>
        <a:xfrm>
          <a:off x="11315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1315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22364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22364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32651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32651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1207750" y="4654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11696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a:extLst>
            <a:ext uri="{FF2B5EF4-FFF2-40B4-BE49-F238E27FC236}">
              <a16:creationId xmlns:a16="http://schemas.microsoft.com/office/drawing/2014/main" id="{00000000-0008-0000-0600-0000E5010000}"/>
            </a:ext>
          </a:extLst>
        </xdr:cNvPr>
        <xdr:cNvCxnSpPr/>
      </xdr:nvCxnSpPr>
      <xdr:spPr>
        <a:xfrm>
          <a:off x="11207750" y="685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6" name="直線コネクタ 485">
          <a:extLst>
            <a:ext uri="{FF2B5EF4-FFF2-40B4-BE49-F238E27FC236}">
              <a16:creationId xmlns:a16="http://schemas.microsoft.com/office/drawing/2014/main" id="{00000000-0008-0000-0600-0000E6010000}"/>
            </a:ext>
          </a:extLst>
        </xdr:cNvPr>
        <xdr:cNvCxnSpPr/>
      </xdr:nvCxnSpPr>
      <xdr:spPr>
        <a:xfrm>
          <a:off x="11207750" y="6489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0978014" y="6353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1207750" y="6121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0669481" y="5985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1207750" y="5759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0669481" y="5617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1207750" y="5391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06694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1207750" y="5022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0669481" y="4886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1207750" y="4654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066948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a:extLst>
            <a:ext uri="{FF2B5EF4-FFF2-40B4-BE49-F238E27FC236}">
              <a16:creationId xmlns:a16="http://schemas.microsoft.com/office/drawing/2014/main" id="{00000000-0008-0000-0600-0000F2010000}"/>
            </a:ext>
          </a:extLst>
        </xdr:cNvPr>
        <xdr:cNvSpPr/>
      </xdr:nvSpPr>
      <xdr:spPr>
        <a:xfrm>
          <a:off x="11207750" y="4654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110157</xdr:rowOff>
    </xdr:from>
    <xdr:to>
      <xdr:col>85</xdr:col>
      <xdr:colOff>126364</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flipV="1">
          <a:off x="14698345" y="5234607"/>
          <a:ext cx="1269" cy="1255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0" name="災害復旧事業費最小値テキスト">
          <a:extLst>
            <a:ext uri="{FF2B5EF4-FFF2-40B4-BE49-F238E27FC236}">
              <a16:creationId xmlns:a16="http://schemas.microsoft.com/office/drawing/2014/main" id="{00000000-0008-0000-0600-0000F4010000}"/>
            </a:ext>
          </a:extLst>
        </xdr:cNvPr>
        <xdr:cNvSpPr txBox="1"/>
      </xdr:nvSpPr>
      <xdr:spPr>
        <a:xfrm>
          <a:off x="14744700" y="6493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4611350" y="6489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56834</xdr:rowOff>
    </xdr:from>
    <xdr:ext cx="599010" cy="259045"/>
    <xdr:sp macro="" textlink="">
      <xdr:nvSpPr>
        <xdr:cNvPr id="502" name="災害復旧事業費最大値テキスト">
          <a:extLst>
            <a:ext uri="{FF2B5EF4-FFF2-40B4-BE49-F238E27FC236}">
              <a16:creationId xmlns:a16="http://schemas.microsoft.com/office/drawing/2014/main" id="{00000000-0008-0000-0600-0000F6010000}"/>
            </a:ext>
          </a:extLst>
        </xdr:cNvPr>
        <xdr:cNvSpPr txBox="1"/>
      </xdr:nvSpPr>
      <xdr:spPr>
        <a:xfrm>
          <a:off x="14744700" y="5016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110157</xdr:rowOff>
    </xdr:from>
    <xdr:to>
      <xdr:col>86</xdr:col>
      <xdr:colOff>25400</xdr:colOff>
      <xdr:row>31</xdr:row>
      <xdr:rowOff>110157</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4611350" y="52346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33455</xdr:rowOff>
    </xdr:from>
    <xdr:to>
      <xdr:col>85</xdr:col>
      <xdr:colOff>127000</xdr:colOff>
      <xdr:row>39</xdr:row>
      <xdr:rowOff>37832</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3938250" y="6478705"/>
          <a:ext cx="762000" cy="4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112977</xdr:rowOff>
    </xdr:from>
    <xdr:ext cx="534377" cy="259045"/>
    <xdr:sp macro="" textlink="">
      <xdr:nvSpPr>
        <xdr:cNvPr id="505" name="災害復旧事業費平均値テキスト">
          <a:extLst>
            <a:ext uri="{FF2B5EF4-FFF2-40B4-BE49-F238E27FC236}">
              <a16:creationId xmlns:a16="http://schemas.microsoft.com/office/drawing/2014/main" id="{00000000-0008-0000-0600-0000F9010000}"/>
            </a:ext>
          </a:extLst>
        </xdr:cNvPr>
        <xdr:cNvSpPr txBox="1"/>
      </xdr:nvSpPr>
      <xdr:spPr>
        <a:xfrm>
          <a:off x="14744700" y="6228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90100</xdr:rowOff>
    </xdr:from>
    <xdr:to>
      <xdr:col>85</xdr:col>
      <xdr:colOff>177800</xdr:colOff>
      <xdr:row>39</xdr:row>
      <xdr:rowOff>20250</xdr:rowOff>
    </xdr:to>
    <xdr:sp macro="" textlink="">
      <xdr:nvSpPr>
        <xdr:cNvPr id="506" name="フローチャート: 判断 505">
          <a:extLst>
            <a:ext uri="{FF2B5EF4-FFF2-40B4-BE49-F238E27FC236}">
              <a16:creationId xmlns:a16="http://schemas.microsoft.com/office/drawing/2014/main" id="{00000000-0008-0000-0600-0000FA010000}"/>
            </a:ext>
          </a:extLst>
        </xdr:cNvPr>
        <xdr:cNvSpPr/>
      </xdr:nvSpPr>
      <xdr:spPr>
        <a:xfrm>
          <a:off x="14649450" y="63702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12785</xdr:rowOff>
    </xdr:from>
    <xdr:to>
      <xdr:col>81</xdr:col>
      <xdr:colOff>50800</xdr:colOff>
      <xdr:row>39</xdr:row>
      <xdr:rowOff>33455</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3144500" y="6458035"/>
          <a:ext cx="793750" cy="20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88222</xdr:rowOff>
    </xdr:from>
    <xdr:to>
      <xdr:col>81</xdr:col>
      <xdr:colOff>101600</xdr:colOff>
      <xdr:row>39</xdr:row>
      <xdr:rowOff>18372</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3887450" y="636837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34899</xdr:rowOff>
    </xdr:from>
    <xdr:ext cx="534377"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3709161" y="6149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12785</xdr:rowOff>
    </xdr:from>
    <xdr:to>
      <xdr:col>76</xdr:col>
      <xdr:colOff>114300</xdr:colOff>
      <xdr:row>39</xdr:row>
      <xdr:rowOff>39264</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2344400" y="6458035"/>
          <a:ext cx="800100" cy="26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84175</xdr:rowOff>
    </xdr:from>
    <xdr:to>
      <xdr:col>76</xdr:col>
      <xdr:colOff>165100</xdr:colOff>
      <xdr:row>39</xdr:row>
      <xdr:rowOff>14325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3093700" y="63643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30852</xdr:rowOff>
    </xdr:from>
    <xdr:ext cx="534377"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2896361" y="6145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162892</xdr:rowOff>
    </xdr:from>
    <xdr:to>
      <xdr:col>71</xdr:col>
      <xdr:colOff>177800</xdr:colOff>
      <xdr:row>39</xdr:row>
      <xdr:rowOff>39264</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1537950" y="6277942"/>
          <a:ext cx="806450" cy="20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75241</xdr:rowOff>
    </xdr:from>
    <xdr:to>
      <xdr:col>72</xdr:col>
      <xdr:colOff>38100</xdr:colOff>
      <xdr:row>39</xdr:row>
      <xdr:rowOff>5391</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2299950" y="635539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21918</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2102611" y="6136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77287</xdr:rowOff>
    </xdr:from>
    <xdr:to>
      <xdr:col>67</xdr:col>
      <xdr:colOff>101600</xdr:colOff>
      <xdr:row>39</xdr:row>
      <xdr:rowOff>7437</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1487150" y="635743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170014</xdr:rowOff>
    </xdr:from>
    <xdr:ext cx="534377"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308861" y="644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452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3766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2973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2172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1366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158482</xdr:rowOff>
    </xdr:from>
    <xdr:to>
      <xdr:col>85</xdr:col>
      <xdr:colOff>177800</xdr:colOff>
      <xdr:row>39</xdr:row>
      <xdr:rowOff>88632</xdr:rowOff>
    </xdr:to>
    <xdr:sp macro="" textlink="">
      <xdr:nvSpPr>
        <xdr:cNvPr id="523" name="楕円 522">
          <a:extLst>
            <a:ext uri="{FF2B5EF4-FFF2-40B4-BE49-F238E27FC236}">
              <a16:creationId xmlns:a16="http://schemas.microsoft.com/office/drawing/2014/main" id="{00000000-0008-0000-0600-00000B020000}"/>
            </a:ext>
          </a:extLst>
        </xdr:cNvPr>
        <xdr:cNvSpPr/>
      </xdr:nvSpPr>
      <xdr:spPr>
        <a:xfrm>
          <a:off x="14649450" y="643863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73409</xdr:rowOff>
    </xdr:from>
    <xdr:ext cx="469744" cy="259045"/>
    <xdr:sp macro="" textlink="">
      <xdr:nvSpPr>
        <xdr:cNvPr id="524" name="災害復旧事業費該当値テキスト">
          <a:extLst>
            <a:ext uri="{FF2B5EF4-FFF2-40B4-BE49-F238E27FC236}">
              <a16:creationId xmlns:a16="http://schemas.microsoft.com/office/drawing/2014/main" id="{00000000-0008-0000-0600-00000C020000}"/>
            </a:ext>
          </a:extLst>
        </xdr:cNvPr>
        <xdr:cNvSpPr txBox="1"/>
      </xdr:nvSpPr>
      <xdr:spPr>
        <a:xfrm>
          <a:off x="14744700" y="635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154105</xdr:rowOff>
    </xdr:from>
    <xdr:to>
      <xdr:col>81</xdr:col>
      <xdr:colOff>101600</xdr:colOff>
      <xdr:row>39</xdr:row>
      <xdr:rowOff>84255</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3887450" y="64342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75382</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722428" y="6520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133435</xdr:rowOff>
    </xdr:from>
    <xdr:to>
      <xdr:col>76</xdr:col>
      <xdr:colOff>165100</xdr:colOff>
      <xdr:row>39</xdr:row>
      <xdr:rowOff>63585</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3093700" y="64135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54712</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928678" y="6499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159914</xdr:rowOff>
    </xdr:from>
    <xdr:to>
      <xdr:col>72</xdr:col>
      <xdr:colOff>38100</xdr:colOff>
      <xdr:row>39</xdr:row>
      <xdr:rowOff>90064</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2299950" y="644006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81191</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134928" y="6526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112092</xdr:rowOff>
    </xdr:from>
    <xdr:to>
      <xdr:col>67</xdr:col>
      <xdr:colOff>101600</xdr:colOff>
      <xdr:row>38</xdr:row>
      <xdr:rowOff>42242</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1487150" y="622714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58769</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1308861" y="6008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a:extLst>
            <a:ext uri="{FF2B5EF4-FFF2-40B4-BE49-F238E27FC236}">
              <a16:creationId xmlns:a16="http://schemas.microsoft.com/office/drawing/2014/main" id="{00000000-0008-0000-0600-000015020000}"/>
            </a:ext>
          </a:extLst>
        </xdr:cNvPr>
        <xdr:cNvSpPr/>
      </xdr:nvSpPr>
      <xdr:spPr>
        <a:xfrm>
          <a:off x="11207750" y="7162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1315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1315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2364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2364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32651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32651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1207750" y="7956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11696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1207750" y="10160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1207750" y="9061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0978014" y="89192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1207750" y="7956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0978014" y="7820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7" name="失業対策事業費グラフ枠">
          <a:extLst>
            <a:ext uri="{FF2B5EF4-FFF2-40B4-BE49-F238E27FC236}">
              <a16:creationId xmlns:a16="http://schemas.microsoft.com/office/drawing/2014/main" id="{00000000-0008-0000-0600-000023020000}"/>
            </a:ext>
          </a:extLst>
        </xdr:cNvPr>
        <xdr:cNvSpPr/>
      </xdr:nvSpPr>
      <xdr:spPr>
        <a:xfrm>
          <a:off x="11207750" y="7956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4698345" y="906145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9" name="失業対策事業費最小値テキスト">
          <a:extLst>
            <a:ext uri="{FF2B5EF4-FFF2-40B4-BE49-F238E27FC236}">
              <a16:creationId xmlns:a16="http://schemas.microsoft.com/office/drawing/2014/main" id="{00000000-0008-0000-0600-000025020000}"/>
            </a:ext>
          </a:extLst>
        </xdr:cNvPr>
        <xdr:cNvSpPr txBox="1"/>
      </xdr:nvSpPr>
      <xdr:spPr>
        <a:xfrm>
          <a:off x="147447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46113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1" name="失業対策事業費最大値テキスト">
          <a:extLst>
            <a:ext uri="{FF2B5EF4-FFF2-40B4-BE49-F238E27FC236}">
              <a16:creationId xmlns:a16="http://schemas.microsoft.com/office/drawing/2014/main" id="{00000000-0008-0000-0600-000027020000}"/>
            </a:ext>
          </a:extLst>
        </xdr:cNvPr>
        <xdr:cNvSpPr txBox="1"/>
      </xdr:nvSpPr>
      <xdr:spPr>
        <a:xfrm>
          <a:off x="14744700" y="8766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46113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3938250" y="906145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4" name="失業対策事業費平均値テキスト">
          <a:extLst>
            <a:ext uri="{FF2B5EF4-FFF2-40B4-BE49-F238E27FC236}">
              <a16:creationId xmlns:a16="http://schemas.microsoft.com/office/drawing/2014/main" id="{00000000-0008-0000-0600-00002A020000}"/>
            </a:ext>
          </a:extLst>
        </xdr:cNvPr>
        <xdr:cNvSpPr txBox="1"/>
      </xdr:nvSpPr>
      <xdr:spPr>
        <a:xfrm>
          <a:off x="14744700" y="89890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5" name="フローチャート: 判断 554">
          <a:extLst>
            <a:ext uri="{FF2B5EF4-FFF2-40B4-BE49-F238E27FC236}">
              <a16:creationId xmlns:a16="http://schemas.microsoft.com/office/drawing/2014/main" id="{00000000-0008-0000-0600-00002B020000}"/>
            </a:ext>
          </a:extLst>
        </xdr:cNvPr>
        <xdr:cNvSpPr/>
      </xdr:nvSpPr>
      <xdr:spPr>
        <a:xfrm>
          <a:off x="14649450" y="90106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3144500" y="90614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7" name="フローチャート: 判断 556">
          <a:extLst>
            <a:ext uri="{FF2B5EF4-FFF2-40B4-BE49-F238E27FC236}">
              <a16:creationId xmlns:a16="http://schemas.microsoft.com/office/drawing/2014/main" id="{00000000-0008-0000-0600-00002D020000}"/>
            </a:ext>
          </a:extLst>
        </xdr:cNvPr>
        <xdr:cNvSpPr/>
      </xdr:nvSpPr>
      <xdr:spPr>
        <a:xfrm>
          <a:off x="1388745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38326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344400" y="90614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309370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30325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1537950" y="90614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2299950" y="90106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2261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148715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4323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452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3766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973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72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1366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楕円 571">
          <a:extLst>
            <a:ext uri="{FF2B5EF4-FFF2-40B4-BE49-F238E27FC236}">
              <a16:creationId xmlns:a16="http://schemas.microsoft.com/office/drawing/2014/main" id="{00000000-0008-0000-0600-00003C020000}"/>
            </a:ext>
          </a:extLst>
        </xdr:cNvPr>
        <xdr:cNvSpPr/>
      </xdr:nvSpPr>
      <xdr:spPr>
        <a:xfrm>
          <a:off x="14649450" y="90106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3" name="失業対策事業費該当値テキスト">
          <a:extLst>
            <a:ext uri="{FF2B5EF4-FFF2-40B4-BE49-F238E27FC236}">
              <a16:creationId xmlns:a16="http://schemas.microsoft.com/office/drawing/2014/main" id="{00000000-0008-0000-0600-00003D020000}"/>
            </a:ext>
          </a:extLst>
        </xdr:cNvPr>
        <xdr:cNvSpPr txBox="1"/>
      </xdr:nvSpPr>
      <xdr:spPr>
        <a:xfrm>
          <a:off x="14744700" y="8881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4" name="楕円 573">
          <a:extLst>
            <a:ext uri="{FF2B5EF4-FFF2-40B4-BE49-F238E27FC236}">
              <a16:creationId xmlns:a16="http://schemas.microsoft.com/office/drawing/2014/main" id="{00000000-0008-0000-0600-00003E020000}"/>
            </a:ext>
          </a:extLst>
        </xdr:cNvPr>
        <xdr:cNvSpPr/>
      </xdr:nvSpPr>
      <xdr:spPr>
        <a:xfrm>
          <a:off x="1388745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8326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309370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0325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2299950" y="9010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22610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148715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14323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2" name="正方形/長方形 581">
          <a:extLst>
            <a:ext uri="{FF2B5EF4-FFF2-40B4-BE49-F238E27FC236}">
              <a16:creationId xmlns:a16="http://schemas.microsoft.com/office/drawing/2014/main" id="{00000000-0008-0000-0600-000046020000}"/>
            </a:ext>
          </a:extLst>
        </xdr:cNvPr>
        <xdr:cNvSpPr/>
      </xdr:nvSpPr>
      <xdr:spPr>
        <a:xfrm>
          <a:off x="11207750" y="10464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1315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1315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22364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22364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32651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32651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1207750" y="11258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11696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1" name="直線コネクタ 590">
          <a:extLst>
            <a:ext uri="{FF2B5EF4-FFF2-40B4-BE49-F238E27FC236}">
              <a16:creationId xmlns:a16="http://schemas.microsoft.com/office/drawing/2014/main" id="{00000000-0008-0000-0600-00004F020000}"/>
            </a:ext>
          </a:extLst>
        </xdr:cNvPr>
        <xdr:cNvCxnSpPr/>
      </xdr:nvCxnSpPr>
      <xdr:spPr>
        <a:xfrm>
          <a:off x="11207750" y="13462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1207750" y="13093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0978014" y="12957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1207750" y="12725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0669481" y="1258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1207750" y="12363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0669481" y="12221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1207750" y="11995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0669481" y="11859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1207750" y="11626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0669481" y="1149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1207750" y="11258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0598378" y="11122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4" name="公債費グラフ枠">
          <a:extLst>
            <a:ext uri="{FF2B5EF4-FFF2-40B4-BE49-F238E27FC236}">
              <a16:creationId xmlns:a16="http://schemas.microsoft.com/office/drawing/2014/main" id="{00000000-0008-0000-0600-00005C020000}"/>
            </a:ext>
          </a:extLst>
        </xdr:cNvPr>
        <xdr:cNvSpPr/>
      </xdr:nvSpPr>
      <xdr:spPr>
        <a:xfrm>
          <a:off x="11207750" y="11258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23636</xdr:rowOff>
    </xdr:from>
    <xdr:to>
      <xdr:col>85</xdr:col>
      <xdr:colOff>126364</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flipV="1">
          <a:off x="14698345" y="11586986"/>
          <a:ext cx="1269" cy="1506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06" name="公債費最小値テキスト">
          <a:extLst>
            <a:ext uri="{FF2B5EF4-FFF2-40B4-BE49-F238E27FC236}">
              <a16:creationId xmlns:a16="http://schemas.microsoft.com/office/drawing/2014/main" id="{00000000-0008-0000-0600-00005E020000}"/>
            </a:ext>
          </a:extLst>
        </xdr:cNvPr>
        <xdr:cNvSpPr txBox="1"/>
      </xdr:nvSpPr>
      <xdr:spPr>
        <a:xfrm>
          <a:off x="14744700" y="13097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4611350" y="13093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141763</xdr:rowOff>
    </xdr:from>
    <xdr:ext cx="599010" cy="259045"/>
    <xdr:sp macro="" textlink="">
      <xdr:nvSpPr>
        <xdr:cNvPr id="608" name="公債費最大値テキスト">
          <a:extLst>
            <a:ext uri="{FF2B5EF4-FFF2-40B4-BE49-F238E27FC236}">
              <a16:creationId xmlns:a16="http://schemas.microsoft.com/office/drawing/2014/main" id="{00000000-0008-0000-0600-000060020000}"/>
            </a:ext>
          </a:extLst>
        </xdr:cNvPr>
        <xdr:cNvSpPr txBox="1"/>
      </xdr:nvSpPr>
      <xdr:spPr>
        <a:xfrm>
          <a:off x="14744700" y="11374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23636</xdr:rowOff>
    </xdr:from>
    <xdr:to>
      <xdr:col>86</xdr:col>
      <xdr:colOff>25400</xdr:colOff>
      <xdr:row>70</xdr:row>
      <xdr:rowOff>23636</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4611350" y="115869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135998</xdr:rowOff>
    </xdr:from>
    <xdr:to>
      <xdr:col>85</xdr:col>
      <xdr:colOff>127000</xdr:colOff>
      <xdr:row>78</xdr:row>
      <xdr:rowOff>4176</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3938250" y="12855048"/>
          <a:ext cx="762000" cy="33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14369</xdr:rowOff>
    </xdr:from>
    <xdr:ext cx="599010" cy="259045"/>
    <xdr:sp macro="" textlink="">
      <xdr:nvSpPr>
        <xdr:cNvPr id="611" name="公債費平均値テキスト">
          <a:extLst>
            <a:ext uri="{FF2B5EF4-FFF2-40B4-BE49-F238E27FC236}">
              <a16:creationId xmlns:a16="http://schemas.microsoft.com/office/drawing/2014/main" id="{00000000-0008-0000-0600-000063020000}"/>
            </a:ext>
          </a:extLst>
        </xdr:cNvPr>
        <xdr:cNvSpPr txBox="1"/>
      </xdr:nvSpPr>
      <xdr:spPr>
        <a:xfrm>
          <a:off x="14744700" y="125683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162942</xdr:rowOff>
    </xdr:from>
    <xdr:to>
      <xdr:col>85</xdr:col>
      <xdr:colOff>177800</xdr:colOff>
      <xdr:row>77</xdr:row>
      <xdr:rowOff>93092</xdr:rowOff>
    </xdr:to>
    <xdr:sp macro="" textlink="">
      <xdr:nvSpPr>
        <xdr:cNvPr id="612" name="フローチャート: 判断 611">
          <a:extLst>
            <a:ext uri="{FF2B5EF4-FFF2-40B4-BE49-F238E27FC236}">
              <a16:creationId xmlns:a16="http://schemas.microsoft.com/office/drawing/2014/main" id="{00000000-0008-0000-0600-000064020000}"/>
            </a:ext>
          </a:extLst>
        </xdr:cNvPr>
        <xdr:cNvSpPr/>
      </xdr:nvSpPr>
      <xdr:spPr>
        <a:xfrm>
          <a:off x="14649450" y="1271689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4176</xdr:rowOff>
    </xdr:from>
    <xdr:to>
      <xdr:col>81</xdr:col>
      <xdr:colOff>50800</xdr:colOff>
      <xdr:row>78</xdr:row>
      <xdr:rowOff>51039</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3144500" y="12888326"/>
          <a:ext cx="793750" cy="4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24205</xdr:rowOff>
    </xdr:from>
    <xdr:to>
      <xdr:col>81</xdr:col>
      <xdr:colOff>101600</xdr:colOff>
      <xdr:row>77</xdr:row>
      <xdr:rowOff>125805</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3887450" y="12743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142332</xdr:rowOff>
    </xdr:from>
    <xdr:ext cx="599010"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3676845" y="12531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51039</xdr:rowOff>
    </xdr:from>
    <xdr:to>
      <xdr:col>76</xdr:col>
      <xdr:colOff>114300</xdr:colOff>
      <xdr:row>78</xdr:row>
      <xdr:rowOff>104446</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2344400" y="12935189"/>
          <a:ext cx="800100" cy="53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51206</xdr:rowOff>
    </xdr:from>
    <xdr:to>
      <xdr:col>76</xdr:col>
      <xdr:colOff>165100</xdr:colOff>
      <xdr:row>77</xdr:row>
      <xdr:rowOff>152806</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3093700" y="12770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169333</xdr:rowOff>
    </xdr:from>
    <xdr:ext cx="599010"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2864045" y="12551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104446</xdr:rowOff>
    </xdr:from>
    <xdr:to>
      <xdr:col>71</xdr:col>
      <xdr:colOff>177800</xdr:colOff>
      <xdr:row>78</xdr:row>
      <xdr:rowOff>108736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1537950" y="12988596"/>
          <a:ext cx="806450" cy="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50507</xdr:rowOff>
    </xdr:from>
    <xdr:to>
      <xdr:col>72</xdr:col>
      <xdr:colOff>38100</xdr:colOff>
      <xdr:row>77</xdr:row>
      <xdr:rowOff>152107</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2299950" y="1276955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168634</xdr:rowOff>
    </xdr:from>
    <xdr:ext cx="59901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2070295" y="12551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58962</xdr:rowOff>
    </xdr:from>
    <xdr:to>
      <xdr:col>67</xdr:col>
      <xdr:colOff>101600</xdr:colOff>
      <xdr:row>77</xdr:row>
      <xdr:rowOff>160562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1487150" y="12778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5639</xdr:rowOff>
    </xdr:from>
    <xdr:ext cx="59901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276545" y="12559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5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3766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973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2172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366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85198</xdr:rowOff>
    </xdr:from>
    <xdr:to>
      <xdr:col>85</xdr:col>
      <xdr:colOff>177800</xdr:colOff>
      <xdr:row>78</xdr:row>
      <xdr:rowOff>15348</xdr:rowOff>
    </xdr:to>
    <xdr:sp macro="" textlink="">
      <xdr:nvSpPr>
        <xdr:cNvPr id="629" name="楕円 628">
          <a:extLst>
            <a:ext uri="{FF2B5EF4-FFF2-40B4-BE49-F238E27FC236}">
              <a16:creationId xmlns:a16="http://schemas.microsoft.com/office/drawing/2014/main" id="{00000000-0008-0000-0600-000075020000}"/>
            </a:ext>
          </a:extLst>
        </xdr:cNvPr>
        <xdr:cNvSpPr/>
      </xdr:nvSpPr>
      <xdr:spPr>
        <a:xfrm>
          <a:off x="14649450" y="1280424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63625</xdr:rowOff>
    </xdr:from>
    <xdr:ext cx="599010" cy="259045"/>
    <xdr:sp macro="" textlink="">
      <xdr:nvSpPr>
        <xdr:cNvPr id="630" name="公債費該当値テキスト">
          <a:extLst>
            <a:ext uri="{FF2B5EF4-FFF2-40B4-BE49-F238E27FC236}">
              <a16:creationId xmlns:a16="http://schemas.microsoft.com/office/drawing/2014/main" id="{00000000-0008-0000-0600-000076020000}"/>
            </a:ext>
          </a:extLst>
        </xdr:cNvPr>
        <xdr:cNvSpPr txBox="1"/>
      </xdr:nvSpPr>
      <xdr:spPr>
        <a:xfrm>
          <a:off x="14744700" y="12782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124826</xdr:rowOff>
    </xdr:from>
    <xdr:to>
      <xdr:col>81</xdr:col>
      <xdr:colOff>101600</xdr:colOff>
      <xdr:row>78</xdr:row>
      <xdr:rowOff>54976</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3887450" y="1284387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46103</xdr:rowOff>
    </xdr:from>
    <xdr:ext cx="59901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676845" y="12930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239</xdr:rowOff>
    </xdr:from>
    <xdr:to>
      <xdr:col>76</xdr:col>
      <xdr:colOff>165100</xdr:colOff>
      <xdr:row>78</xdr:row>
      <xdr:rowOff>101839</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3093700" y="12884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92966</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896361" y="1297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53646</xdr:rowOff>
    </xdr:from>
    <xdr:to>
      <xdr:col>72</xdr:col>
      <xdr:colOff>38100</xdr:colOff>
      <xdr:row>78</xdr:row>
      <xdr:rowOff>155246</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2299950" y="1293779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146373</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102611" y="13030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57936</xdr:rowOff>
    </xdr:from>
    <xdr:to>
      <xdr:col>67</xdr:col>
      <xdr:colOff>101600</xdr:colOff>
      <xdr:row>78</xdr:row>
      <xdr:rowOff>159536</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1487150" y="1294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150663</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1308861" y="13034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9" name="正方形/長方形 638">
          <a:extLst>
            <a:ext uri="{FF2B5EF4-FFF2-40B4-BE49-F238E27FC236}">
              <a16:creationId xmlns:a16="http://schemas.microsoft.com/office/drawing/2014/main" id="{00000000-0008-0000-0600-00007F020000}"/>
            </a:ext>
          </a:extLst>
        </xdr:cNvPr>
        <xdr:cNvSpPr/>
      </xdr:nvSpPr>
      <xdr:spPr>
        <a:xfrm>
          <a:off x="11207750" y="13766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0" name="正方形/長方形 639">
          <a:extLst>
            <a:ext uri="{FF2B5EF4-FFF2-40B4-BE49-F238E27FC236}">
              <a16:creationId xmlns:a16="http://schemas.microsoft.com/office/drawing/2014/main" id="{00000000-0008-0000-0600-000080020000}"/>
            </a:ext>
          </a:extLst>
        </xdr:cNvPr>
        <xdr:cNvSpPr/>
      </xdr:nvSpPr>
      <xdr:spPr>
        <a:xfrm>
          <a:off x="11315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1315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2364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2364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32651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2651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1207750" y="14560550"/>
          <a:ext cx="42227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11696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1207750" y="1682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1207750" y="1644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0978014" y="1630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1207750" y="1606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0669481" y="1592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1207750" y="1568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06694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1207750" y="1530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0669481" y="1516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1207750" y="14928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0598378" y="14792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1207750" y="14560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0598378" y="14424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1" name="積立金グラフ枠">
          <a:extLst>
            <a:ext uri="{FF2B5EF4-FFF2-40B4-BE49-F238E27FC236}">
              <a16:creationId xmlns:a16="http://schemas.microsoft.com/office/drawing/2014/main" id="{00000000-0008-0000-0600-000095020000}"/>
            </a:ext>
          </a:extLst>
        </xdr:cNvPr>
        <xdr:cNvSpPr/>
      </xdr:nvSpPr>
      <xdr:spPr>
        <a:xfrm>
          <a:off x="11207750" y="14560550"/>
          <a:ext cx="42227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46444</xdr:rowOff>
    </xdr:from>
    <xdr:to>
      <xdr:col>85</xdr:col>
      <xdr:colOff>126364</xdr:colOff>
      <xdr:row>99</xdr:row>
      <xdr:rowOff>39973</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flipV="1">
          <a:off x="14698345" y="14911794"/>
          <a:ext cx="1269" cy="1530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43800</xdr:rowOff>
    </xdr:from>
    <xdr:ext cx="469744" cy="259045"/>
    <xdr:sp macro="" textlink="">
      <xdr:nvSpPr>
        <xdr:cNvPr id="663" name="積立金最小値テキスト">
          <a:extLst>
            <a:ext uri="{FF2B5EF4-FFF2-40B4-BE49-F238E27FC236}">
              <a16:creationId xmlns:a16="http://schemas.microsoft.com/office/drawing/2014/main" id="{00000000-0008-0000-0600-000097020000}"/>
            </a:ext>
          </a:extLst>
        </xdr:cNvPr>
        <xdr:cNvSpPr txBox="1"/>
      </xdr:nvSpPr>
      <xdr:spPr>
        <a:xfrm>
          <a:off x="14744700" y="16445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39973</xdr:rowOff>
    </xdr:from>
    <xdr:to>
      <xdr:col>86</xdr:col>
      <xdr:colOff>25400</xdr:colOff>
      <xdr:row>99</xdr:row>
      <xdr:rowOff>39973</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4611350" y="1644202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164571</xdr:rowOff>
    </xdr:from>
    <xdr:ext cx="690189" cy="259045"/>
    <xdr:sp macro="" textlink="">
      <xdr:nvSpPr>
        <xdr:cNvPr id="665" name="積立金最大値テキスト">
          <a:extLst>
            <a:ext uri="{FF2B5EF4-FFF2-40B4-BE49-F238E27FC236}">
              <a16:creationId xmlns:a16="http://schemas.microsoft.com/office/drawing/2014/main" id="{00000000-0008-0000-0600-000099020000}"/>
            </a:ext>
          </a:extLst>
        </xdr:cNvPr>
        <xdr:cNvSpPr txBox="1"/>
      </xdr:nvSpPr>
      <xdr:spPr>
        <a:xfrm>
          <a:off x="14744700" y="146997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46444</xdr:rowOff>
    </xdr:from>
    <xdr:to>
      <xdr:col>86</xdr:col>
      <xdr:colOff>25400</xdr:colOff>
      <xdr:row>90</xdr:row>
      <xdr:rowOff>46444</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4611350" y="1491179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78654</xdr:rowOff>
    </xdr:from>
    <xdr:to>
      <xdr:col>85</xdr:col>
      <xdr:colOff>127000</xdr:colOff>
      <xdr:row>98</xdr:row>
      <xdr:rowOff>91019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3938250" y="16309254"/>
          <a:ext cx="762000" cy="12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49528</xdr:rowOff>
    </xdr:from>
    <xdr:ext cx="599010" cy="259045"/>
    <xdr:sp macro="" textlink="">
      <xdr:nvSpPr>
        <xdr:cNvPr id="668" name="積立金平均値テキスト">
          <a:extLst>
            <a:ext uri="{FF2B5EF4-FFF2-40B4-BE49-F238E27FC236}">
              <a16:creationId xmlns:a16="http://schemas.microsoft.com/office/drawing/2014/main" id="{00000000-0008-0000-0600-00009C020000}"/>
            </a:ext>
          </a:extLst>
        </xdr:cNvPr>
        <xdr:cNvSpPr txBox="1"/>
      </xdr:nvSpPr>
      <xdr:spPr>
        <a:xfrm>
          <a:off x="14744700" y="161086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26651</xdr:rowOff>
    </xdr:from>
    <xdr:to>
      <xdr:col>85</xdr:col>
      <xdr:colOff>177800</xdr:colOff>
      <xdr:row>98</xdr:row>
      <xdr:rowOff>128251</xdr:rowOff>
    </xdr:to>
    <xdr:sp macro="" textlink="">
      <xdr:nvSpPr>
        <xdr:cNvPr id="669" name="フローチャート: 判断 668">
          <a:extLst>
            <a:ext uri="{FF2B5EF4-FFF2-40B4-BE49-F238E27FC236}">
              <a16:creationId xmlns:a16="http://schemas.microsoft.com/office/drawing/2014/main" id="{00000000-0008-0000-0600-00009D020000}"/>
            </a:ext>
          </a:extLst>
        </xdr:cNvPr>
        <xdr:cNvSpPr/>
      </xdr:nvSpPr>
      <xdr:spPr>
        <a:xfrm>
          <a:off x="14649450" y="16257251"/>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119538</xdr:rowOff>
    </xdr:from>
    <xdr:to>
      <xdr:col>81</xdr:col>
      <xdr:colOff>50800</xdr:colOff>
      <xdr:row>98</xdr:row>
      <xdr:rowOff>91019</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3144500" y="16178688"/>
          <a:ext cx="793750" cy="142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138703</xdr:rowOff>
    </xdr:from>
    <xdr:to>
      <xdr:col>81</xdr:col>
      <xdr:colOff>101600</xdr:colOff>
      <xdr:row>98</xdr:row>
      <xdr:rowOff>68853</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3887450" y="161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85380</xdr:rowOff>
    </xdr:from>
    <xdr:ext cx="599010"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3676845" y="15973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119538</xdr:rowOff>
    </xdr:from>
    <xdr:to>
      <xdr:col>76</xdr:col>
      <xdr:colOff>114300</xdr:colOff>
      <xdr:row>98</xdr:row>
      <xdr:rowOff>69834</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2344400" y="16178688"/>
          <a:ext cx="800100" cy="121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50414</xdr:rowOff>
    </xdr:from>
    <xdr:to>
      <xdr:col>76</xdr:col>
      <xdr:colOff>165100</xdr:colOff>
      <xdr:row>97</xdr:row>
      <xdr:rowOff>152014</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3093700" y="1610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168541</xdr:rowOff>
    </xdr:from>
    <xdr:ext cx="599010"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864045" y="15884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69834</xdr:rowOff>
    </xdr:from>
    <xdr:to>
      <xdr:col>71</xdr:col>
      <xdr:colOff>177800</xdr:colOff>
      <xdr:row>98</xdr:row>
      <xdr:rowOff>155164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1537950" y="16300434"/>
          <a:ext cx="806450" cy="85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62912</xdr:rowOff>
    </xdr:from>
    <xdr:to>
      <xdr:col>72</xdr:col>
      <xdr:colOff>38100</xdr:colOff>
      <xdr:row>98</xdr:row>
      <xdr:rowOff>164512</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2299950" y="1629351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155639</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2102611" y="16386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79389</xdr:rowOff>
    </xdr:from>
    <xdr:to>
      <xdr:col>67</xdr:col>
      <xdr:colOff>101600</xdr:colOff>
      <xdr:row>99</xdr:row>
      <xdr:rowOff>9539</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1487150" y="1630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26066</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308861" y="16085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52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3766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973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2172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366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27854</xdr:rowOff>
    </xdr:from>
    <xdr:to>
      <xdr:col>85</xdr:col>
      <xdr:colOff>177800</xdr:colOff>
      <xdr:row>98</xdr:row>
      <xdr:rowOff>129454</xdr:rowOff>
    </xdr:to>
    <xdr:sp macro="" textlink="">
      <xdr:nvSpPr>
        <xdr:cNvPr id="686" name="楕円 685">
          <a:extLst>
            <a:ext uri="{FF2B5EF4-FFF2-40B4-BE49-F238E27FC236}">
              <a16:creationId xmlns:a16="http://schemas.microsoft.com/office/drawing/2014/main" id="{00000000-0008-0000-0600-0000AE020000}"/>
            </a:ext>
          </a:extLst>
        </xdr:cNvPr>
        <xdr:cNvSpPr/>
      </xdr:nvSpPr>
      <xdr:spPr>
        <a:xfrm>
          <a:off x="14649450" y="16258454"/>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6281</xdr:rowOff>
    </xdr:from>
    <xdr:ext cx="599010" cy="259045"/>
    <xdr:sp macro="" textlink="">
      <xdr:nvSpPr>
        <xdr:cNvPr id="687" name="積立金該当値テキスト">
          <a:extLst>
            <a:ext uri="{FF2B5EF4-FFF2-40B4-BE49-F238E27FC236}">
              <a16:creationId xmlns:a16="http://schemas.microsoft.com/office/drawing/2014/main" id="{00000000-0008-0000-0600-0000AF020000}"/>
            </a:ext>
          </a:extLst>
        </xdr:cNvPr>
        <xdr:cNvSpPr txBox="1"/>
      </xdr:nvSpPr>
      <xdr:spPr>
        <a:xfrm>
          <a:off x="14744700" y="16236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40219</xdr:rowOff>
    </xdr:from>
    <xdr:to>
      <xdr:col>81</xdr:col>
      <xdr:colOff>101600</xdr:colOff>
      <xdr:row>98</xdr:row>
      <xdr:rowOff>141819</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3887450" y="1627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132946</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709161" y="16363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68738</xdr:rowOff>
    </xdr:from>
    <xdr:to>
      <xdr:col>76</xdr:col>
      <xdr:colOff>165100</xdr:colOff>
      <xdr:row>97</xdr:row>
      <xdr:rowOff>170338</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3093700" y="1612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161465</xdr:rowOff>
    </xdr:from>
    <xdr:ext cx="59901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864045" y="16220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19034</xdr:rowOff>
    </xdr:from>
    <xdr:to>
      <xdr:col>72</xdr:col>
      <xdr:colOff>38100</xdr:colOff>
      <xdr:row>98</xdr:row>
      <xdr:rowOff>120634</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2299950" y="1624963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137161</xdr:rowOff>
    </xdr:from>
    <xdr:ext cx="59901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070295" y="16024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104364</xdr:rowOff>
    </xdr:from>
    <xdr:to>
      <xdr:col>67</xdr:col>
      <xdr:colOff>101600</xdr:colOff>
      <xdr:row>99</xdr:row>
      <xdr:rowOff>34514</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1487150" y="1633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25641</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1308861" y="16427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164592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6586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6586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74879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74879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5166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5166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64592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64401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6459200" y="65441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6248514" y="64082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6459200" y="62302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985051" y="60943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6459200" y="59163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985051" y="578051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6459200" y="56025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5985051" y="54602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6459200" y="5288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21970</xdr:rowOff>
    </xdr:from>
    <xdr:ext cx="59541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5939981" y="5146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6459200" y="49684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5939981" y="4832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64592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593998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a:extLst>
            <a:ext uri="{FF2B5EF4-FFF2-40B4-BE49-F238E27FC236}">
              <a16:creationId xmlns:a16="http://schemas.microsoft.com/office/drawing/2014/main" id="{00000000-0008-0000-0600-0000D0020000}"/>
            </a:ext>
          </a:extLst>
        </xdr:cNvPr>
        <xdr:cNvSpPr/>
      </xdr:nvSpPr>
      <xdr:spPr>
        <a:xfrm>
          <a:off x="164592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55368</xdr:rowOff>
    </xdr:from>
    <xdr:to>
      <xdr:col>116</xdr:col>
      <xdr:colOff>62864</xdr:colOff>
      <xdr:row>39</xdr:row>
      <xdr:rowOff>98878</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19949795" y="5014718"/>
          <a:ext cx="1269" cy="1529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110953</xdr:rowOff>
    </xdr:from>
    <xdr:ext cx="249299" cy="259045"/>
    <xdr:sp macro="" textlink="">
      <xdr:nvSpPr>
        <xdr:cNvPr id="722" name="投資及び出資金最小値テキスト">
          <a:extLst>
            <a:ext uri="{FF2B5EF4-FFF2-40B4-BE49-F238E27FC236}">
              <a16:creationId xmlns:a16="http://schemas.microsoft.com/office/drawing/2014/main" id="{00000000-0008-0000-0600-0000D2020000}"/>
            </a:ext>
          </a:extLst>
        </xdr:cNvPr>
        <xdr:cNvSpPr txBox="1"/>
      </xdr:nvSpPr>
      <xdr:spPr>
        <a:xfrm>
          <a:off x="20002500" y="65562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9881850" y="65441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2045</xdr:rowOff>
    </xdr:from>
    <xdr:ext cx="599010" cy="259045"/>
    <xdr:sp macro="" textlink="">
      <xdr:nvSpPr>
        <xdr:cNvPr id="724" name="投資及び出資金最大値テキスト">
          <a:extLst>
            <a:ext uri="{FF2B5EF4-FFF2-40B4-BE49-F238E27FC236}">
              <a16:creationId xmlns:a16="http://schemas.microsoft.com/office/drawing/2014/main" id="{00000000-0008-0000-0600-0000D4020000}"/>
            </a:ext>
          </a:extLst>
        </xdr:cNvPr>
        <xdr:cNvSpPr txBox="1"/>
      </xdr:nvSpPr>
      <xdr:spPr>
        <a:xfrm>
          <a:off x="20002500" y="4796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55368</xdr:rowOff>
    </xdr:from>
    <xdr:to>
      <xdr:col>116</xdr:col>
      <xdr:colOff>152400</xdr:colOff>
      <xdr:row>30</xdr:row>
      <xdr:rowOff>55368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9881850" y="501471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9202400" y="6544128"/>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28403</xdr:rowOff>
    </xdr:from>
    <xdr:ext cx="469744" cy="259045"/>
    <xdr:sp macro="" textlink="">
      <xdr:nvSpPr>
        <xdr:cNvPr id="727" name="投資及び出資金平均値テキスト">
          <a:extLst>
            <a:ext uri="{FF2B5EF4-FFF2-40B4-BE49-F238E27FC236}">
              <a16:creationId xmlns:a16="http://schemas.microsoft.com/office/drawing/2014/main" id="{00000000-0008-0000-0600-0000D7020000}"/>
            </a:ext>
          </a:extLst>
        </xdr:cNvPr>
        <xdr:cNvSpPr txBox="1"/>
      </xdr:nvSpPr>
      <xdr:spPr>
        <a:xfrm>
          <a:off x="20002500" y="63085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5526</xdr:rowOff>
    </xdr:from>
    <xdr:to>
      <xdr:col>116</xdr:col>
      <xdr:colOff>114300</xdr:colOff>
      <xdr:row>39</xdr:row>
      <xdr:rowOff>107126</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19900900" y="6450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395950" y="6544128"/>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37748</xdr:rowOff>
    </xdr:from>
    <xdr:to>
      <xdr:col>112</xdr:col>
      <xdr:colOff>38100</xdr:colOff>
      <xdr:row>39</xdr:row>
      <xdr:rowOff>139348</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19157950" y="648299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155875</xdr:rowOff>
    </xdr:from>
    <xdr:ext cx="378565"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9032167" y="62709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7602200" y="6544128"/>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33013</xdr:rowOff>
    </xdr:from>
    <xdr:to>
      <xdr:col>107</xdr:col>
      <xdr:colOff>101600</xdr:colOff>
      <xdr:row>39</xdr:row>
      <xdr:rowOff>134613</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18345150" y="647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151140</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180128" y="6266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6802100" y="6544128"/>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20984</xdr:rowOff>
    </xdr:from>
    <xdr:to>
      <xdr:col>102</xdr:col>
      <xdr:colOff>165100</xdr:colOff>
      <xdr:row>39</xdr:row>
      <xdr:rowOff>122584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7551400" y="6466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139111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386378" y="6254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36376</xdr:rowOff>
    </xdr:from>
    <xdr:to>
      <xdr:col>98</xdr:col>
      <xdr:colOff>38100</xdr:colOff>
      <xdr:row>39</xdr:row>
      <xdr:rowOff>137976</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6757650" y="648162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154503</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6592628" y="6269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780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030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224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74307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66306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19900900" y="64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155403</xdr:rowOff>
    </xdr:from>
    <xdr:ext cx="249299" cy="259045"/>
    <xdr:sp macro="" textlink="">
      <xdr:nvSpPr>
        <xdr:cNvPr id="746" name="投資及び出資金該当値テキスト">
          <a:extLst>
            <a:ext uri="{FF2B5EF4-FFF2-40B4-BE49-F238E27FC236}">
              <a16:creationId xmlns:a16="http://schemas.microsoft.com/office/drawing/2014/main" id="{00000000-0008-0000-0600-0000EA020000}"/>
            </a:ext>
          </a:extLst>
        </xdr:cNvPr>
        <xdr:cNvSpPr txBox="1"/>
      </xdr:nvSpPr>
      <xdr:spPr>
        <a:xfrm>
          <a:off x="20002500" y="64355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19157950" y="649332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084100" y="6586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18345150" y="64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290350" y="6586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7551400" y="64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7490250" y="6586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6757650" y="649332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6683800" y="6586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64592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6586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6586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74879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74879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5166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5166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64592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64401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64592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6459200" y="9721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6248514" y="9579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6459200" y="9277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5939981" y="9141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6459200" y="8839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5939981" y="8703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6459200" y="8401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5939981" y="8258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64592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593998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貸付金グラフ枠">
          <a:extLst>
            <a:ext uri="{FF2B5EF4-FFF2-40B4-BE49-F238E27FC236}">
              <a16:creationId xmlns:a16="http://schemas.microsoft.com/office/drawing/2014/main" id="{00000000-0008-0000-0600-000007030000}"/>
            </a:ext>
          </a:extLst>
        </xdr:cNvPr>
        <xdr:cNvSpPr/>
      </xdr:nvSpPr>
      <xdr:spPr>
        <a:xfrm>
          <a:off x="164592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10884</xdr:rowOff>
    </xdr:from>
    <xdr:to>
      <xdr:col>116</xdr:col>
      <xdr:colOff>62864</xdr:colOff>
      <xdr:row>58</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flipV="1">
          <a:off x="19949795" y="8602434"/>
          <a:ext cx="1269" cy="1119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168358</xdr:rowOff>
    </xdr:from>
    <xdr:ext cx="249299" cy="259045"/>
    <xdr:sp macro="" textlink="">
      <xdr:nvSpPr>
        <xdr:cNvPr id="777" name="貸付金最小値テキスト">
          <a:extLst>
            <a:ext uri="{FF2B5EF4-FFF2-40B4-BE49-F238E27FC236}">
              <a16:creationId xmlns:a16="http://schemas.microsoft.com/office/drawing/2014/main" id="{00000000-0008-0000-0600-000009030000}"/>
            </a:ext>
          </a:extLst>
        </xdr:cNvPr>
        <xdr:cNvSpPr txBox="1"/>
      </xdr:nvSpPr>
      <xdr:spPr>
        <a:xfrm>
          <a:off x="20002500" y="9744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9881850" y="9721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129011</xdr:rowOff>
    </xdr:from>
    <xdr:ext cx="599010" cy="259045"/>
    <xdr:sp macro="" textlink="">
      <xdr:nvSpPr>
        <xdr:cNvPr id="779" name="貸付金最大値テキスト">
          <a:extLst>
            <a:ext uri="{FF2B5EF4-FFF2-40B4-BE49-F238E27FC236}">
              <a16:creationId xmlns:a16="http://schemas.microsoft.com/office/drawing/2014/main" id="{00000000-0008-0000-0600-00000B030000}"/>
            </a:ext>
          </a:extLst>
        </xdr:cNvPr>
        <xdr:cNvSpPr txBox="1"/>
      </xdr:nvSpPr>
      <xdr:spPr>
        <a:xfrm>
          <a:off x="20002500" y="839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10884</xdr:rowOff>
    </xdr:from>
    <xdr:to>
      <xdr:col>116</xdr:col>
      <xdr:colOff>152400</xdr:colOff>
      <xdr:row>52</xdr:row>
      <xdr:rowOff>10884</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9881850" y="860243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107719</xdr:rowOff>
    </xdr:from>
    <xdr:to>
      <xdr:col>116</xdr:col>
      <xdr:colOff>63500</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9202400" y="9689869"/>
          <a:ext cx="749300" cy="3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85808</xdr:rowOff>
    </xdr:from>
    <xdr:ext cx="469744" cy="259045"/>
    <xdr:sp macro="" textlink="">
      <xdr:nvSpPr>
        <xdr:cNvPr id="782" name="貸付金平均値テキスト">
          <a:extLst>
            <a:ext uri="{FF2B5EF4-FFF2-40B4-BE49-F238E27FC236}">
              <a16:creationId xmlns:a16="http://schemas.microsoft.com/office/drawing/2014/main" id="{00000000-0008-0000-0600-00000E030000}"/>
            </a:ext>
          </a:extLst>
        </xdr:cNvPr>
        <xdr:cNvSpPr txBox="1"/>
      </xdr:nvSpPr>
      <xdr:spPr>
        <a:xfrm>
          <a:off x="20002500" y="95028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62931</xdr:rowOff>
    </xdr:from>
    <xdr:to>
      <xdr:col>116</xdr:col>
      <xdr:colOff>114300</xdr:colOff>
      <xdr:row>58</xdr:row>
      <xdr:rowOff>164531</xdr:rowOff>
    </xdr:to>
    <xdr:sp macro="" textlink="">
      <xdr:nvSpPr>
        <xdr:cNvPr id="783" name="フローチャート: 判断 782">
          <a:extLst>
            <a:ext uri="{FF2B5EF4-FFF2-40B4-BE49-F238E27FC236}">
              <a16:creationId xmlns:a16="http://schemas.microsoft.com/office/drawing/2014/main" id="{00000000-0008-0000-0600-00000F030000}"/>
            </a:ext>
          </a:extLst>
        </xdr:cNvPr>
        <xdr:cNvSpPr/>
      </xdr:nvSpPr>
      <xdr:spPr>
        <a:xfrm>
          <a:off x="19900900" y="9645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107719</xdr:rowOff>
    </xdr:from>
    <xdr:to>
      <xdr:col>111</xdr:col>
      <xdr:colOff>177800</xdr:colOff>
      <xdr:row>58</xdr:row>
      <xdr:rowOff>139654</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18395950" y="9689869"/>
          <a:ext cx="806450" cy="31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68971</xdr:rowOff>
    </xdr:from>
    <xdr:to>
      <xdr:col>112</xdr:col>
      <xdr:colOff>38100</xdr:colOff>
      <xdr:row>58</xdr:row>
      <xdr:rowOff>170571</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19157950" y="965112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161698</xdr:rowOff>
    </xdr:from>
    <xdr:ext cx="469744"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992928" y="9743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137561</xdr:rowOff>
    </xdr:from>
    <xdr:to>
      <xdr:col>107</xdr:col>
      <xdr:colOff>50800</xdr:colOff>
      <xdr:row>58</xdr:row>
      <xdr:rowOff>139654</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7602200" y="9719711"/>
          <a:ext cx="793750" cy="2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71879</xdr:rowOff>
    </xdr:from>
    <xdr:to>
      <xdr:col>107</xdr:col>
      <xdr:colOff>101600</xdr:colOff>
      <xdr:row>59</xdr:row>
      <xdr:rowOff>2029</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18345150" y="965402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18556</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8180128" y="9435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137561</xdr:rowOff>
    </xdr:from>
    <xdr:to>
      <xdr:col>102</xdr:col>
      <xdr:colOff>114300</xdr:colOff>
      <xdr:row>58</xdr:row>
      <xdr:rowOff>137606</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16802100" y="9719711"/>
          <a:ext cx="8001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51679</xdr:rowOff>
    </xdr:from>
    <xdr:to>
      <xdr:col>102</xdr:col>
      <xdr:colOff>165100</xdr:colOff>
      <xdr:row>58</xdr:row>
      <xdr:rowOff>153279</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17551400" y="9633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169806</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386378" y="9415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52370</xdr:rowOff>
    </xdr:from>
    <xdr:to>
      <xdr:col>98</xdr:col>
      <xdr:colOff>38100</xdr:colOff>
      <xdr:row>58</xdr:row>
      <xdr:rowOff>153970</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6757650" y="96345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170497</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6592628" y="941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780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030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224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4307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66306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0" name="楕円 799">
          <a:extLst>
            <a:ext uri="{FF2B5EF4-FFF2-40B4-BE49-F238E27FC236}">
              <a16:creationId xmlns:a16="http://schemas.microsoft.com/office/drawing/2014/main" id="{00000000-0008-0000-0600-000020030000}"/>
            </a:ext>
          </a:extLst>
        </xdr:cNvPr>
        <xdr:cNvSpPr/>
      </xdr:nvSpPr>
      <xdr:spPr>
        <a:xfrm>
          <a:off x="19900900" y="9671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41358</xdr:rowOff>
    </xdr:from>
    <xdr:ext cx="249299" cy="259045"/>
    <xdr:sp macro="" textlink="">
      <xdr:nvSpPr>
        <xdr:cNvPr id="801" name="貸付金該当値テキスト">
          <a:extLst>
            <a:ext uri="{FF2B5EF4-FFF2-40B4-BE49-F238E27FC236}">
              <a16:creationId xmlns:a16="http://schemas.microsoft.com/office/drawing/2014/main" id="{00000000-0008-0000-0600-000021030000}"/>
            </a:ext>
          </a:extLst>
        </xdr:cNvPr>
        <xdr:cNvSpPr txBox="1"/>
      </xdr:nvSpPr>
      <xdr:spPr>
        <a:xfrm>
          <a:off x="20002500" y="96235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56919</xdr:rowOff>
    </xdr:from>
    <xdr:to>
      <xdr:col>112</xdr:col>
      <xdr:colOff>38100</xdr:colOff>
      <xdr:row>58</xdr:row>
      <xdr:rowOff>158519</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19157950" y="963906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3596</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992928" y="942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88854</xdr:rowOff>
    </xdr:from>
    <xdr:to>
      <xdr:col>107</xdr:col>
      <xdr:colOff>101600</xdr:colOff>
      <xdr:row>59</xdr:row>
      <xdr:rowOff>19004</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18345150" y="967100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10131</xdr:rowOff>
    </xdr:from>
    <xdr:ext cx="313932"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258033" y="97573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86761</xdr:rowOff>
    </xdr:from>
    <xdr:to>
      <xdr:col>102</xdr:col>
      <xdr:colOff>165100</xdr:colOff>
      <xdr:row>59</xdr:row>
      <xdr:rowOff>16911</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17551400" y="966891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8038</xdr:rowOff>
    </xdr:from>
    <xdr:ext cx="378565"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7431967" y="97552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86806</xdr:rowOff>
    </xdr:from>
    <xdr:to>
      <xdr:col>98</xdr:col>
      <xdr:colOff>38100</xdr:colOff>
      <xdr:row>59</xdr:row>
      <xdr:rowOff>16956</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6757650" y="966895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8083</xdr:rowOff>
    </xdr:from>
    <xdr:ext cx="378565"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6631867" y="97553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64592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6586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6586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74879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74879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5166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5166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64592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64401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64592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6459200" y="131481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6248514" y="1301225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6459200" y="128342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5939981" y="126983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6459200" y="125203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5939981" y="123845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6459200" y="122065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5939981" y="120642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6459200" y="11892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5939981" y="11750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6459200" y="115724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5939981" y="11436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64592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59399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a:extLst>
            <a:ext uri="{FF2B5EF4-FFF2-40B4-BE49-F238E27FC236}">
              <a16:creationId xmlns:a16="http://schemas.microsoft.com/office/drawing/2014/main" id="{00000000-0008-0000-0600-000042030000}"/>
            </a:ext>
          </a:extLst>
        </xdr:cNvPr>
        <xdr:cNvSpPr/>
      </xdr:nvSpPr>
      <xdr:spPr>
        <a:xfrm>
          <a:off x="164592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152081</xdr:rowOff>
    </xdr:from>
    <xdr:to>
      <xdr:col>116</xdr:col>
      <xdr:colOff>62864</xdr:colOff>
      <xdr:row>78</xdr:row>
      <xdr:rowOff>169807</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flipV="1">
          <a:off x="19949795" y="11715431"/>
          <a:ext cx="1269" cy="1332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2184</xdr:rowOff>
    </xdr:from>
    <xdr:ext cx="534377" cy="259045"/>
    <xdr:sp macro="" textlink="">
      <xdr:nvSpPr>
        <xdr:cNvPr id="836" name="繰出金最小値テキスト">
          <a:extLst>
            <a:ext uri="{FF2B5EF4-FFF2-40B4-BE49-F238E27FC236}">
              <a16:creationId xmlns:a16="http://schemas.microsoft.com/office/drawing/2014/main" id="{00000000-0008-0000-0600-000044030000}"/>
            </a:ext>
          </a:extLst>
        </xdr:cNvPr>
        <xdr:cNvSpPr txBox="1"/>
      </xdr:nvSpPr>
      <xdr:spPr>
        <a:xfrm>
          <a:off x="20002500" y="1305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169807</xdr:rowOff>
    </xdr:from>
    <xdr:to>
      <xdr:col>116</xdr:col>
      <xdr:colOff>152400</xdr:colOff>
      <xdr:row>78</xdr:row>
      <xdr:rowOff>169807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9881850" y="130476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98758</xdr:rowOff>
    </xdr:from>
    <xdr:ext cx="599010" cy="259045"/>
    <xdr:sp macro="" textlink="">
      <xdr:nvSpPr>
        <xdr:cNvPr id="838" name="繰出金最大値テキスト">
          <a:extLst>
            <a:ext uri="{FF2B5EF4-FFF2-40B4-BE49-F238E27FC236}">
              <a16:creationId xmlns:a16="http://schemas.microsoft.com/office/drawing/2014/main" id="{00000000-0008-0000-0600-000046030000}"/>
            </a:ext>
          </a:extLst>
        </xdr:cNvPr>
        <xdr:cNvSpPr txBox="1"/>
      </xdr:nvSpPr>
      <xdr:spPr>
        <a:xfrm>
          <a:off x="20002500" y="11497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152081</xdr:rowOff>
    </xdr:from>
    <xdr:to>
      <xdr:col>116</xdr:col>
      <xdr:colOff>152400</xdr:colOff>
      <xdr:row>70</xdr:row>
      <xdr:rowOff>152081</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9881850" y="1171543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52381</xdr:rowOff>
    </xdr:from>
    <xdr:to>
      <xdr:col>116</xdr:col>
      <xdr:colOff>63500</xdr:colOff>
      <xdr:row>77</xdr:row>
      <xdr:rowOff>71284</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19202400" y="12771431"/>
          <a:ext cx="749300" cy="18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156184</xdr:rowOff>
    </xdr:from>
    <xdr:ext cx="599010" cy="259045"/>
    <xdr:sp macro="" textlink="">
      <xdr:nvSpPr>
        <xdr:cNvPr id="841" name="繰出金平均値テキスト">
          <a:extLst>
            <a:ext uri="{FF2B5EF4-FFF2-40B4-BE49-F238E27FC236}">
              <a16:creationId xmlns:a16="http://schemas.microsoft.com/office/drawing/2014/main" id="{00000000-0008-0000-0600-000049030000}"/>
            </a:ext>
          </a:extLst>
        </xdr:cNvPr>
        <xdr:cNvSpPr txBox="1"/>
      </xdr:nvSpPr>
      <xdr:spPr>
        <a:xfrm>
          <a:off x="20002500" y="125450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133307</xdr:rowOff>
    </xdr:from>
    <xdr:to>
      <xdr:col>116</xdr:col>
      <xdr:colOff>114300</xdr:colOff>
      <xdr:row>77</xdr:row>
      <xdr:rowOff>63457</xdr:rowOff>
    </xdr:to>
    <xdr:sp macro="" textlink="">
      <xdr:nvSpPr>
        <xdr:cNvPr id="842" name="フローチャート: 判断 841">
          <a:extLst>
            <a:ext uri="{FF2B5EF4-FFF2-40B4-BE49-F238E27FC236}">
              <a16:creationId xmlns:a16="http://schemas.microsoft.com/office/drawing/2014/main" id="{00000000-0008-0000-0600-00004A030000}"/>
            </a:ext>
          </a:extLst>
        </xdr:cNvPr>
        <xdr:cNvSpPr/>
      </xdr:nvSpPr>
      <xdr:spPr>
        <a:xfrm>
          <a:off x="19900900" y="126872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71284</xdr:rowOff>
    </xdr:from>
    <xdr:to>
      <xdr:col>111</xdr:col>
      <xdr:colOff>177800</xdr:colOff>
      <xdr:row>77</xdr:row>
      <xdr:rowOff>94822</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18395950" y="12790334"/>
          <a:ext cx="806450" cy="23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109105</xdr:rowOff>
    </xdr:from>
    <xdr:to>
      <xdr:col>112</xdr:col>
      <xdr:colOff>38100</xdr:colOff>
      <xdr:row>77</xdr:row>
      <xdr:rowOff>39255</xdr:rowOff>
    </xdr:to>
    <xdr:sp macro=""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19157950" y="1266305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55782</xdr:rowOff>
    </xdr:from>
    <xdr:ext cx="599010"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928295" y="12444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77518</xdr:rowOff>
    </xdr:from>
    <xdr:to>
      <xdr:col>107</xdr:col>
      <xdr:colOff>50800</xdr:colOff>
      <xdr:row>77</xdr:row>
      <xdr:rowOff>94822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7602200" y="12796568"/>
          <a:ext cx="793750" cy="17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132471</xdr:rowOff>
    </xdr:from>
    <xdr:to>
      <xdr:col>107</xdr:col>
      <xdr:colOff>101600</xdr:colOff>
      <xdr:row>77</xdr:row>
      <xdr:rowOff>62621</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18345150" y="1268642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79148</xdr:rowOff>
    </xdr:from>
    <xdr:ext cx="599010"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8134545" y="12467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77518</xdr:rowOff>
    </xdr:from>
    <xdr:to>
      <xdr:col>102</xdr:col>
      <xdr:colOff>114300</xdr:colOff>
      <xdr:row>77</xdr:row>
      <xdr:rowOff>83246</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6802100" y="12796568"/>
          <a:ext cx="800100" cy="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23902</xdr:rowOff>
    </xdr:from>
    <xdr:to>
      <xdr:col>102</xdr:col>
      <xdr:colOff>165100</xdr:colOff>
      <xdr:row>77</xdr:row>
      <xdr:rowOff>125502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17551400" y="1274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142029</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321745" y="12530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30564</xdr:rowOff>
    </xdr:from>
    <xdr:to>
      <xdr:col>98</xdr:col>
      <xdr:colOff>38100</xdr:colOff>
      <xdr:row>77</xdr:row>
      <xdr:rowOff>132164</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16757650" y="1274961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148691</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6527995" y="12537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780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030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224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4307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66306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1581</xdr:rowOff>
    </xdr:from>
    <xdr:to>
      <xdr:col>116</xdr:col>
      <xdr:colOff>114300</xdr:colOff>
      <xdr:row>77</xdr:row>
      <xdr:rowOff>103181</xdr:rowOff>
    </xdr:to>
    <xdr:sp macro="" textlink="">
      <xdr:nvSpPr>
        <xdr:cNvPr id="859" name="楕円 858">
          <a:extLst>
            <a:ext uri="{FF2B5EF4-FFF2-40B4-BE49-F238E27FC236}">
              <a16:creationId xmlns:a16="http://schemas.microsoft.com/office/drawing/2014/main" id="{00000000-0008-0000-0600-00005B030000}"/>
            </a:ext>
          </a:extLst>
        </xdr:cNvPr>
        <xdr:cNvSpPr/>
      </xdr:nvSpPr>
      <xdr:spPr>
        <a:xfrm>
          <a:off x="19900900" y="12720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151458</xdr:rowOff>
    </xdr:from>
    <xdr:ext cx="599010" cy="259045"/>
    <xdr:sp macro="" textlink="">
      <xdr:nvSpPr>
        <xdr:cNvPr id="860" name="繰出金該当値テキスト">
          <a:extLst>
            <a:ext uri="{FF2B5EF4-FFF2-40B4-BE49-F238E27FC236}">
              <a16:creationId xmlns:a16="http://schemas.microsoft.com/office/drawing/2014/main" id="{00000000-0008-0000-0600-00005C030000}"/>
            </a:ext>
          </a:extLst>
        </xdr:cNvPr>
        <xdr:cNvSpPr txBox="1"/>
      </xdr:nvSpPr>
      <xdr:spPr>
        <a:xfrm>
          <a:off x="20002500" y="12705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20484</xdr:rowOff>
    </xdr:from>
    <xdr:to>
      <xdr:col>112</xdr:col>
      <xdr:colOff>38100</xdr:colOff>
      <xdr:row>77</xdr:row>
      <xdr:rowOff>122084</xdr:rowOff>
    </xdr:to>
    <xdr:sp macro="" textlink="">
      <xdr:nvSpPr>
        <xdr:cNvPr id="861" name="楕円 860">
          <a:extLst>
            <a:ext uri="{FF2B5EF4-FFF2-40B4-BE49-F238E27FC236}">
              <a16:creationId xmlns:a16="http://schemas.microsoft.com/office/drawing/2014/main" id="{00000000-0008-0000-0600-00005D030000}"/>
            </a:ext>
          </a:extLst>
        </xdr:cNvPr>
        <xdr:cNvSpPr/>
      </xdr:nvSpPr>
      <xdr:spPr>
        <a:xfrm>
          <a:off x="19157950" y="1273953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113211</xdr:rowOff>
    </xdr:from>
    <xdr:ext cx="59901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928295" y="12832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44022</xdr:rowOff>
    </xdr:from>
    <xdr:to>
      <xdr:col>107</xdr:col>
      <xdr:colOff>101600</xdr:colOff>
      <xdr:row>77</xdr:row>
      <xdr:rowOff>145622</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18345150" y="1276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136749</xdr:rowOff>
    </xdr:from>
    <xdr:ext cx="59901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134545" y="12855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26718</xdr:rowOff>
    </xdr:from>
    <xdr:to>
      <xdr:col>102</xdr:col>
      <xdr:colOff>165100</xdr:colOff>
      <xdr:row>77</xdr:row>
      <xdr:rowOff>128318</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17551400" y="12745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119445</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7321745" y="12838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32446</xdr:rowOff>
    </xdr:from>
    <xdr:to>
      <xdr:col>98</xdr:col>
      <xdr:colOff>38100</xdr:colOff>
      <xdr:row>77</xdr:row>
      <xdr:rowOff>134046</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16757650" y="1275149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125173</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6527995" y="12844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64592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6586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6586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74879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74879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5166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5166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64592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64401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64592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6459200" y="1568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6248514" y="15542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64592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6248514" y="14424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a:extLst>
            <a:ext uri="{FF2B5EF4-FFF2-40B4-BE49-F238E27FC236}">
              <a16:creationId xmlns:a16="http://schemas.microsoft.com/office/drawing/2014/main" id="{00000000-0008-0000-0600-000073030000}"/>
            </a:ext>
          </a:extLst>
        </xdr:cNvPr>
        <xdr:cNvSpPr/>
      </xdr:nvSpPr>
      <xdr:spPr>
        <a:xfrm>
          <a:off x="164592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9949795" y="15684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5" name="前年度繰上充用金最小値テキスト">
          <a:extLst>
            <a:ext uri="{FF2B5EF4-FFF2-40B4-BE49-F238E27FC236}">
              <a16:creationId xmlns:a16="http://schemas.microsoft.com/office/drawing/2014/main" id="{00000000-0008-0000-0600-000075030000}"/>
            </a:ext>
          </a:extLst>
        </xdr:cNvPr>
        <xdr:cNvSpPr txBox="1"/>
      </xdr:nvSpPr>
      <xdr:spPr>
        <a:xfrm>
          <a:off x="2000250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9881850" y="15684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7" name="前年度繰上充用金最大値テキスト">
          <a:extLst>
            <a:ext uri="{FF2B5EF4-FFF2-40B4-BE49-F238E27FC236}">
              <a16:creationId xmlns:a16="http://schemas.microsoft.com/office/drawing/2014/main" id="{00000000-0008-0000-0600-000077030000}"/>
            </a:ext>
          </a:extLst>
        </xdr:cNvPr>
        <xdr:cNvSpPr txBox="1"/>
      </xdr:nvSpPr>
      <xdr:spPr>
        <a:xfrm>
          <a:off x="20002500" y="15383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9881850" y="15684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9202400" y="1568450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0" name="前年度繰上充用金平均値テキスト">
          <a:extLst>
            <a:ext uri="{FF2B5EF4-FFF2-40B4-BE49-F238E27FC236}">
              <a16:creationId xmlns:a16="http://schemas.microsoft.com/office/drawing/2014/main" id="{00000000-0008-0000-0600-00007A030000}"/>
            </a:ext>
          </a:extLst>
        </xdr:cNvPr>
        <xdr:cNvSpPr txBox="1"/>
      </xdr:nvSpPr>
      <xdr:spPr>
        <a:xfrm>
          <a:off x="20002500" y="15612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a:extLst>
            <a:ext uri="{FF2B5EF4-FFF2-40B4-BE49-F238E27FC236}">
              <a16:creationId xmlns:a16="http://schemas.microsoft.com/office/drawing/2014/main" id="{00000000-0008-0000-0600-00007B030000}"/>
            </a:ext>
          </a:extLst>
        </xdr:cNvPr>
        <xdr:cNvSpPr/>
      </xdr:nvSpPr>
      <xdr:spPr>
        <a:xfrm>
          <a:off x="199009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395950" y="156845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a:extLst>
            <a:ext uri="{FF2B5EF4-FFF2-40B4-BE49-F238E27FC236}">
              <a16:creationId xmlns:a16="http://schemas.microsoft.com/office/drawing/2014/main" id="{00000000-0008-0000-0600-00007D030000}"/>
            </a:ext>
          </a:extLst>
        </xdr:cNvPr>
        <xdr:cNvSpPr/>
      </xdr:nvSpPr>
      <xdr:spPr>
        <a:xfrm>
          <a:off x="19157950" y="156337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908410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7602200" y="156845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1834515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9035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6802100" y="156845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175514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749025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16757650" y="156337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668380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780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030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224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74307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66306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a:extLst>
            <a:ext uri="{FF2B5EF4-FFF2-40B4-BE49-F238E27FC236}">
              <a16:creationId xmlns:a16="http://schemas.microsoft.com/office/drawing/2014/main" id="{00000000-0008-0000-0600-00008C030000}"/>
            </a:ext>
          </a:extLst>
        </xdr:cNvPr>
        <xdr:cNvSpPr/>
      </xdr:nvSpPr>
      <xdr:spPr>
        <a:xfrm>
          <a:off x="1990090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9" name="前年度繰上充用金該当値テキスト">
          <a:extLst>
            <a:ext uri="{FF2B5EF4-FFF2-40B4-BE49-F238E27FC236}">
              <a16:creationId xmlns:a16="http://schemas.microsoft.com/office/drawing/2014/main" id="{00000000-0008-0000-0600-00008D030000}"/>
            </a:ext>
          </a:extLst>
        </xdr:cNvPr>
        <xdr:cNvSpPr txBox="1"/>
      </xdr:nvSpPr>
      <xdr:spPr>
        <a:xfrm>
          <a:off x="20002500" y="15497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a:extLst>
            <a:ext uri="{FF2B5EF4-FFF2-40B4-BE49-F238E27FC236}">
              <a16:creationId xmlns:a16="http://schemas.microsoft.com/office/drawing/2014/main" id="{00000000-0008-0000-0600-00008E030000}"/>
            </a:ext>
          </a:extLst>
        </xdr:cNvPr>
        <xdr:cNvSpPr/>
      </xdr:nvSpPr>
      <xdr:spPr>
        <a:xfrm>
          <a:off x="19157950" y="156337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08410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1834515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2903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1755140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74902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16757650" y="156337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668380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685800" y="172085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685800" y="17272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711200" y="17526000"/>
          <a:ext cx="199517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400">
              <a:effectLst/>
            </a:rPr>
            <a:t>　普通建設事業費について、</a:t>
          </a:r>
          <a:r>
            <a:rPr lang="en-US" altLang="ja-JP" sz="1400">
              <a:effectLst/>
            </a:rPr>
            <a:t>R4</a:t>
          </a:r>
          <a:r>
            <a:rPr lang="ja-JP" altLang="en-US" sz="1400">
              <a:effectLst/>
            </a:rPr>
            <a:t>年度は義務教育学校建設事業（</a:t>
          </a:r>
          <a:r>
            <a:rPr lang="en-US" altLang="ja-JP" sz="1400">
              <a:effectLst/>
            </a:rPr>
            <a:t>3</a:t>
          </a:r>
          <a:r>
            <a:rPr lang="ja-JP" altLang="en-US" sz="1400">
              <a:effectLst/>
            </a:rPr>
            <a:t>校あった小中学校を義務教育学校として統合）の実施により例年より突出した金額となっていたが、</a:t>
          </a:r>
          <a:r>
            <a:rPr lang="en-US" altLang="ja-JP" sz="1400">
              <a:effectLst/>
            </a:rPr>
            <a:t>R5</a:t>
          </a:r>
          <a:r>
            <a:rPr lang="ja-JP" altLang="en-US" sz="1400">
              <a:effectLst/>
            </a:rPr>
            <a:t>年度は一転、類似団体と比較してもかなり低い金額となった。代わりに、維持補修費が近年増加傾向であることから、新規施設への投資が控えられ、既存施設にかかる維持補修費がかさんできていることが読み取れる。</a:t>
          </a:r>
        </a:p>
        <a:p>
          <a:pPr eaLnBrk="1" fontAlgn="auto" latinLnBrk="0" hangingPunct="1"/>
          <a:r>
            <a:rPr lang="ja-JP" altLang="en-US" sz="1400">
              <a:effectLst/>
            </a:rPr>
            <a:t>　令和</a:t>
          </a:r>
          <a:r>
            <a:rPr lang="en-US" altLang="ja-JP" sz="1400">
              <a:effectLst/>
            </a:rPr>
            <a:t>5</a:t>
          </a:r>
          <a:r>
            <a:rPr lang="ja-JP" altLang="en-US" sz="1400">
              <a:effectLst/>
            </a:rPr>
            <a:t>年度決算においては実質公債費比率が</a:t>
          </a:r>
          <a:r>
            <a:rPr lang="en-US" altLang="ja-JP" sz="1400">
              <a:effectLst/>
            </a:rPr>
            <a:t>8.4</a:t>
          </a:r>
          <a:r>
            <a:rPr lang="ja-JP" altLang="en-US" sz="1400">
              <a:effectLst/>
            </a:rPr>
            <a:t>％となり、健全化が図られたことから、近年は遅れている公共投資を積極的に行っているため公債費が増加傾向にある。</a:t>
          </a:r>
        </a:p>
        <a:p>
          <a:pPr eaLnBrk="1" fontAlgn="auto" latinLnBrk="0" hangingPunct="1"/>
          <a:r>
            <a:rPr lang="ja-JP" altLang="en-US" sz="1400">
              <a:effectLst/>
            </a:rPr>
            <a:t>　また、補助費等については、住民一人当たりコストは例年、類似団団体より高い数値となっているが、これは一部事務組合としての日野病院への負担金が主な要因である。</a:t>
          </a:r>
        </a:p>
        <a:p>
          <a:pPr eaLnBrk="1" fontAlgn="auto" latinLnBrk="0" hangingPunct="1"/>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7145000" y="190500"/>
          <a:ext cx="35433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7164050" y="215900"/>
          <a:ext cx="34988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7189450" y="241300"/>
          <a:ext cx="34417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鳥取県日野町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012950" y="8953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2,742
2,720
133.98
4,054,662
3,836,401
217,890
2,411,569
3,649,893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6470650" y="1657350"/>
          <a:ext cx="3429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9969500" y="863600"/>
          <a:ext cx="137160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0210800" y="927100"/>
          <a:ext cx="1308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0210800" y="1181100"/>
          <a:ext cx="1308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0052050" y="10350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0106025" y="9906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0106025" y="12446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0133330"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0133330"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41350" y="27622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41350" y="30670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41350" y="33718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6858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128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128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7145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7145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743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743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6858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6667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685800" y="648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475114" y="6353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685800" y="6121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11651" y="5985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685800" y="5759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11651" y="5617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685800" y="539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1165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685800" y="5022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166581" y="4886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6858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6858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63335</xdr:rowOff>
    </xdr:from>
    <xdr:to>
      <xdr:col>24</xdr:col>
      <xdr:colOff>62865</xdr:colOff>
      <xdr:row>38</xdr:row>
      <xdr:rowOff>100317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176395" y="5022685"/>
          <a:ext cx="1270" cy="1357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104144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229100" y="6384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100317</xdr:rowOff>
    </xdr:from>
    <xdr:to>
      <xdr:col>24</xdr:col>
      <xdr:colOff>152400</xdr:colOff>
      <xdr:row>38</xdr:row>
      <xdr:rowOff>100317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108450" y="638046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10012</xdr:rowOff>
    </xdr:from>
    <xdr:ext cx="599010"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229100" y="4804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120,013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63335</xdr:rowOff>
    </xdr:from>
    <xdr:to>
      <xdr:col>24</xdr:col>
      <xdr:colOff>152400</xdr:colOff>
      <xdr:row>30</xdr:row>
      <xdr:rowOff>63335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108450" y="50226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90678</xdr:rowOff>
    </xdr:from>
    <xdr:to>
      <xdr:col>24</xdr:col>
      <xdr:colOff>63500</xdr:colOff>
      <xdr:row>37</xdr:row>
      <xdr:rowOff>107963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429000" y="6205728"/>
          <a:ext cx="749300" cy="17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37101</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229100" y="61521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58674</xdr:rowOff>
    </xdr:from>
    <xdr:to>
      <xdr:col>24</xdr:col>
      <xdr:colOff>114300</xdr:colOff>
      <xdr:row>37</xdr:row>
      <xdr:rowOff>160274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127500" y="6173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107963</xdr:rowOff>
    </xdr:from>
    <xdr:to>
      <xdr:col>19</xdr:col>
      <xdr:colOff>177800</xdr:colOff>
      <xdr:row>37</xdr:row>
      <xdr:rowOff>124066</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622550" y="6223013"/>
          <a:ext cx="806450" cy="16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73457</xdr:rowOff>
    </xdr:from>
    <xdr:to>
      <xdr:col>20</xdr:col>
      <xdr:colOff>38100</xdr:colOff>
      <xdr:row>38</xdr:row>
      <xdr:rowOff>3607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384550" y="618850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166184</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187211" y="628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124066</xdr:rowOff>
    </xdr:from>
    <xdr:to>
      <xdr:col>15</xdr:col>
      <xdr:colOff>50800</xdr:colOff>
      <xdr:row>37</xdr:row>
      <xdr:rowOff>125717</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1828800" y="6239116"/>
          <a:ext cx="793750" cy="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92621</xdr:rowOff>
    </xdr:from>
    <xdr:to>
      <xdr:col>15</xdr:col>
      <xdr:colOff>101600</xdr:colOff>
      <xdr:row>38</xdr:row>
      <xdr:rowOff>22771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571750" y="620767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13898</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393461" y="6294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125717</xdr:rowOff>
    </xdr:from>
    <xdr:to>
      <xdr:col>10</xdr:col>
      <xdr:colOff>114300</xdr:colOff>
      <xdr:row>37</xdr:row>
      <xdr:rowOff>126848</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028700" y="6240767"/>
          <a:ext cx="800100" cy="1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118491</xdr:rowOff>
    </xdr:from>
    <xdr:to>
      <xdr:col>10</xdr:col>
      <xdr:colOff>165100</xdr:colOff>
      <xdr:row>38</xdr:row>
      <xdr:rowOff>48640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778000" y="6233541"/>
          <a:ext cx="101600" cy="9524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39768</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580661" y="631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111303</xdr:rowOff>
    </xdr:from>
    <xdr:to>
      <xdr:col>6</xdr:col>
      <xdr:colOff>38100</xdr:colOff>
      <xdr:row>38</xdr:row>
      <xdr:rowOff>41453</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984250" y="622635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32580</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786911" y="6312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0068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2575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4511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657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857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39878</xdr:rowOff>
    </xdr:from>
    <xdr:to>
      <xdr:col>24</xdr:col>
      <xdr:colOff>114300</xdr:colOff>
      <xdr:row>37</xdr:row>
      <xdr:rowOff>141478</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127500" y="615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62755</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229100" y="601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57163</xdr:rowOff>
    </xdr:from>
    <xdr:to>
      <xdr:col>20</xdr:col>
      <xdr:colOff>38100</xdr:colOff>
      <xdr:row>37</xdr:row>
      <xdr:rowOff>158762</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384550" y="6172213"/>
          <a:ext cx="8255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3840</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187211" y="5953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73266</xdr:rowOff>
    </xdr:from>
    <xdr:to>
      <xdr:col>15</xdr:col>
      <xdr:colOff>101600</xdr:colOff>
      <xdr:row>38</xdr:row>
      <xdr:rowOff>3417</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571750" y="6188316"/>
          <a:ext cx="101600" cy="9525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19943</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393461" y="596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74917</xdr:rowOff>
    </xdr:from>
    <xdr:to>
      <xdr:col>10</xdr:col>
      <xdr:colOff>165100</xdr:colOff>
      <xdr:row>38</xdr:row>
      <xdr:rowOff>5067</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778000" y="618996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21594</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580661" y="597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76048</xdr:rowOff>
    </xdr:from>
    <xdr:to>
      <xdr:col>6</xdr:col>
      <xdr:colOff>38100</xdr:colOff>
      <xdr:row>38</xdr:row>
      <xdr:rowOff>6198</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984250" y="619109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22725</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786911" y="597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6858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128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128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7145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7145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2743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2743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6858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6667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6858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685800" y="9721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475114" y="9579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685800" y="9277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141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685800" y="8839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87033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685800" y="8401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2588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6858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7820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6858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81776</xdr:rowOff>
    </xdr:from>
    <xdr:to>
      <xdr:col>24</xdr:col>
      <xdr:colOff>62865</xdr:colOff>
      <xdr:row>58</xdr:row>
      <xdr:rowOff>113180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176395" y="8343126"/>
          <a:ext cx="1270" cy="1352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117007</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229100" y="9699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113180</xdr:rowOff>
    </xdr:from>
    <xdr:to>
      <xdr:col>24</xdr:col>
      <xdr:colOff>152400</xdr:colOff>
      <xdr:row>58</xdr:row>
      <xdr:rowOff>113180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108450" y="96953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28453</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229100" y="81247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6,253,387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81776</xdr:rowOff>
    </xdr:from>
    <xdr:to>
      <xdr:col>24</xdr:col>
      <xdr:colOff>152400</xdr:colOff>
      <xdr:row>50</xdr:row>
      <xdr:rowOff>81776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108450" y="834312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60777</xdr:rowOff>
    </xdr:from>
    <xdr:to>
      <xdr:col>24</xdr:col>
      <xdr:colOff>63500</xdr:colOff>
      <xdr:row>58</xdr:row>
      <xdr:rowOff>68341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429000" y="9642927"/>
          <a:ext cx="749300" cy="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12035</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229100" y="94290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160608</xdr:rowOff>
    </xdr:from>
    <xdr:to>
      <xdr:col>24</xdr:col>
      <xdr:colOff>114300</xdr:colOff>
      <xdr:row>58</xdr:row>
      <xdr:rowOff>90758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127500" y="957765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27701</xdr:rowOff>
    </xdr:from>
    <xdr:to>
      <xdr:col>19</xdr:col>
      <xdr:colOff>177800</xdr:colOff>
      <xdr:row>58</xdr:row>
      <xdr:rowOff>68341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622550" y="9609851"/>
          <a:ext cx="806450" cy="4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155189</xdr:rowOff>
    </xdr:from>
    <xdr:to>
      <xdr:col>20</xdr:col>
      <xdr:colOff>38100</xdr:colOff>
      <xdr:row>58</xdr:row>
      <xdr:rowOff>85339</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384550" y="957223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101866</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154895" y="9353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27701</xdr:rowOff>
    </xdr:from>
    <xdr:to>
      <xdr:col>15</xdr:col>
      <xdr:colOff>50800</xdr:colOff>
      <xdr:row>58</xdr:row>
      <xdr:rowOff>43026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1828800" y="9609851"/>
          <a:ext cx="793750" cy="15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138929</xdr:rowOff>
    </xdr:from>
    <xdr:to>
      <xdr:col>15</xdr:col>
      <xdr:colOff>101600</xdr:colOff>
      <xdr:row>58</xdr:row>
      <xdr:rowOff>69079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571750" y="955597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85606</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361145" y="9337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43026</xdr:rowOff>
    </xdr:from>
    <xdr:to>
      <xdr:col>10</xdr:col>
      <xdr:colOff>114300</xdr:colOff>
      <xdr:row>58</xdr:row>
      <xdr:rowOff>77573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028700" y="9625176"/>
          <a:ext cx="800100" cy="34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164134</xdr:rowOff>
    </xdr:from>
    <xdr:to>
      <xdr:col>10</xdr:col>
      <xdr:colOff>165100</xdr:colOff>
      <xdr:row>58</xdr:row>
      <xdr:rowOff>94284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778000" y="958118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85411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548345" y="9667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24157</xdr:rowOff>
    </xdr:from>
    <xdr:to>
      <xdr:col>6</xdr:col>
      <xdr:colOff>38100</xdr:colOff>
      <xdr:row>58</xdr:row>
      <xdr:rowOff>125757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984250" y="960630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142284</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754595" y="9394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0068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2575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4511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657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57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9977</xdr:rowOff>
    </xdr:from>
    <xdr:to>
      <xdr:col>24</xdr:col>
      <xdr:colOff>114300</xdr:colOff>
      <xdr:row>58</xdr:row>
      <xdr:rowOff>111577</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127500" y="9592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139035</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229100" y="9556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17541</xdr:rowOff>
    </xdr:from>
    <xdr:to>
      <xdr:col>20</xdr:col>
      <xdr:colOff>38100</xdr:colOff>
      <xdr:row>58</xdr:row>
      <xdr:rowOff>119141</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384550" y="959969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110268</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154895" y="9692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148351</xdr:rowOff>
    </xdr:from>
    <xdr:to>
      <xdr:col>15</xdr:col>
      <xdr:colOff>101600</xdr:colOff>
      <xdr:row>58</xdr:row>
      <xdr:rowOff>78501</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571750" y="956540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69628</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361145" y="9651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163676</xdr:rowOff>
    </xdr:from>
    <xdr:to>
      <xdr:col>10</xdr:col>
      <xdr:colOff>165100</xdr:colOff>
      <xdr:row>58</xdr:row>
      <xdr:rowOff>93826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778000" y="958072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110353</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548345" y="9362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26773</xdr:rowOff>
    </xdr:from>
    <xdr:to>
      <xdr:col>6</xdr:col>
      <xdr:colOff>38100</xdr:colOff>
      <xdr:row>58</xdr:row>
      <xdr:rowOff>128373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984250" y="960892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119500</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754595" y="9701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6858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128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128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7145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7145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2743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2743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6858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6667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6858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475114" y="13326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685800" y="131481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01225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685800" y="128342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26983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685800" y="125203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3845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685800" y="122065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0642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685800" y="11892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1750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685800" y="115724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436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6858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6858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113898</xdr:rowOff>
    </xdr:from>
    <xdr:to>
      <xdr:col>24</xdr:col>
      <xdr:colOff>62865</xdr:colOff>
      <xdr:row>78</xdr:row>
      <xdr:rowOff>50687</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176395" y="11512148"/>
          <a:ext cx="1270" cy="1422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54514</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229100" y="1293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50687</xdr:rowOff>
    </xdr:from>
    <xdr:to>
      <xdr:col>24</xdr:col>
      <xdr:colOff>152400</xdr:colOff>
      <xdr:row>78</xdr:row>
      <xdr:rowOff>50687</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108450" y="1293483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60575</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229100" y="1129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113898</xdr:rowOff>
    </xdr:from>
    <xdr:to>
      <xdr:col>24</xdr:col>
      <xdr:colOff>152400</xdr:colOff>
      <xdr:row>69</xdr:row>
      <xdr:rowOff>113898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108450" y="1151214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37161</xdr:rowOff>
    </xdr:from>
    <xdr:to>
      <xdr:col>24</xdr:col>
      <xdr:colOff>63500</xdr:colOff>
      <xdr:row>76</xdr:row>
      <xdr:rowOff>160879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429000" y="12591111"/>
          <a:ext cx="749300" cy="123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168045</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229100" y="123917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145168</xdr:rowOff>
    </xdr:from>
    <xdr:to>
      <xdr:col>24</xdr:col>
      <xdr:colOff>114300</xdr:colOff>
      <xdr:row>76</xdr:row>
      <xdr:rowOff>75318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127500" y="1253401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160879</xdr:rowOff>
    </xdr:from>
    <xdr:to>
      <xdr:col>19</xdr:col>
      <xdr:colOff>177800</xdr:colOff>
      <xdr:row>76</xdr:row>
      <xdr:rowOff>161851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622550" y="12714829"/>
          <a:ext cx="806450" cy="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45904</xdr:rowOff>
    </xdr:from>
    <xdr:to>
      <xdr:col>20</xdr:col>
      <xdr:colOff>38100</xdr:colOff>
      <xdr:row>76</xdr:row>
      <xdr:rowOff>147504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384550" y="1259985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164030</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154895" y="12387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161851</xdr:rowOff>
    </xdr:from>
    <xdr:to>
      <xdr:col>15</xdr:col>
      <xdr:colOff>50800</xdr:colOff>
      <xdr:row>77</xdr:row>
      <xdr:rowOff>70904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828800" y="12715801"/>
          <a:ext cx="793750" cy="74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48617</xdr:rowOff>
    </xdr:from>
    <xdr:to>
      <xdr:col>15</xdr:col>
      <xdr:colOff>101600</xdr:colOff>
      <xdr:row>76</xdr:row>
      <xdr:rowOff>150217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571750" y="1260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166744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361145" y="12390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70904</xdr:rowOff>
    </xdr:from>
    <xdr:to>
      <xdr:col>10</xdr:col>
      <xdr:colOff>114300</xdr:colOff>
      <xdr:row>77</xdr:row>
      <xdr:rowOff>108133</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028700" y="12789954"/>
          <a:ext cx="800100" cy="37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120019</xdr:rowOff>
    </xdr:from>
    <xdr:to>
      <xdr:col>10</xdr:col>
      <xdr:colOff>165100</xdr:colOff>
      <xdr:row>77</xdr:row>
      <xdr:rowOff>50169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778000" y="1267396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66696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548345" y="12455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6029</xdr:rowOff>
    </xdr:from>
    <xdr:to>
      <xdr:col>6</xdr:col>
      <xdr:colOff>38100</xdr:colOff>
      <xdr:row>77</xdr:row>
      <xdr:rowOff>107629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984250" y="1272507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124156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754595" y="12513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0068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2575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4511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657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57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157811</xdr:rowOff>
    </xdr:from>
    <xdr:to>
      <xdr:col>24</xdr:col>
      <xdr:colOff>114300</xdr:colOff>
      <xdr:row>76</xdr:row>
      <xdr:rowOff>87961</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127500" y="1254666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136238</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229100" y="1252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110079</xdr:rowOff>
    </xdr:from>
    <xdr:to>
      <xdr:col>20</xdr:col>
      <xdr:colOff>38100</xdr:colOff>
      <xdr:row>77</xdr:row>
      <xdr:rowOff>40229</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384550" y="1266402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31356</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154895" y="12750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111051</xdr:rowOff>
    </xdr:from>
    <xdr:to>
      <xdr:col>15</xdr:col>
      <xdr:colOff>101600</xdr:colOff>
      <xdr:row>77</xdr:row>
      <xdr:rowOff>41201</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571750" y="1266500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32328</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361145" y="12751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20104</xdr:rowOff>
    </xdr:from>
    <xdr:to>
      <xdr:col>10</xdr:col>
      <xdr:colOff>165100</xdr:colOff>
      <xdr:row>77</xdr:row>
      <xdr:rowOff>121704</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778000" y="12739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112831</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548345" y="12831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57333</xdr:rowOff>
    </xdr:from>
    <xdr:to>
      <xdr:col>6</xdr:col>
      <xdr:colOff>38100</xdr:colOff>
      <xdr:row>77</xdr:row>
      <xdr:rowOff>158933</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984250" y="1277638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150060</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754595" y="12869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6858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128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128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7145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7145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2743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2743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6858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6667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6858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685800" y="16370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475114" y="16228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685800" y="15913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57708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685800" y="15455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313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685800" y="15005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486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6858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6858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92872</xdr:rowOff>
    </xdr:from>
    <xdr:to>
      <xdr:col>24</xdr:col>
      <xdr:colOff>62865</xdr:colOff>
      <xdr:row>98</xdr:row>
      <xdr:rowOff>58916</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176395" y="14958222"/>
          <a:ext cx="1270" cy="1331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62743</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229100" y="1629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58916</xdr:rowOff>
    </xdr:from>
    <xdr:to>
      <xdr:col>24</xdr:col>
      <xdr:colOff>152400</xdr:colOff>
      <xdr:row>98</xdr:row>
      <xdr:rowOff>58916</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108450" y="1628951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39549</xdr:rowOff>
    </xdr:from>
    <xdr:ext cx="599010"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229100" y="14739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92872</xdr:rowOff>
    </xdr:from>
    <xdr:to>
      <xdr:col>24</xdr:col>
      <xdr:colOff>152400</xdr:colOff>
      <xdr:row>90</xdr:row>
      <xdr:rowOff>92872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108450" y="1495822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106217</xdr:rowOff>
    </xdr:from>
    <xdr:to>
      <xdr:col>24</xdr:col>
      <xdr:colOff>63500</xdr:colOff>
      <xdr:row>95</xdr:row>
      <xdr:rowOff>155963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3429000" y="15822467"/>
          <a:ext cx="749300" cy="49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53106</xdr:rowOff>
    </xdr:from>
    <xdr:ext cx="599010"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229100" y="159408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74679</xdr:rowOff>
    </xdr:from>
    <xdr:to>
      <xdr:col>24</xdr:col>
      <xdr:colOff>114300</xdr:colOff>
      <xdr:row>97</xdr:row>
      <xdr:rowOff>4829</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127500" y="15962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142673</xdr:rowOff>
    </xdr:from>
    <xdr:to>
      <xdr:col>19</xdr:col>
      <xdr:colOff>177800</xdr:colOff>
      <xdr:row>95</xdr:row>
      <xdr:rowOff>155963</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622550" y="15858923"/>
          <a:ext cx="806450" cy="13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89323</xdr:rowOff>
    </xdr:from>
    <xdr:to>
      <xdr:col>20</xdr:col>
      <xdr:colOff>38100</xdr:colOff>
      <xdr:row>97</xdr:row>
      <xdr:rowOff>19473</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384550" y="1597702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10600</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154895" y="16069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142673</xdr:rowOff>
    </xdr:from>
    <xdr:to>
      <xdr:col>15</xdr:col>
      <xdr:colOff>50800</xdr:colOff>
      <xdr:row>96</xdr:row>
      <xdr:rowOff>39457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1828800" y="15858923"/>
          <a:ext cx="793750" cy="68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99735</xdr:rowOff>
    </xdr:from>
    <xdr:to>
      <xdr:col>15</xdr:col>
      <xdr:colOff>101600</xdr:colOff>
      <xdr:row>97</xdr:row>
      <xdr:rowOff>29885</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571750" y="1598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21012</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361145" y="16080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39457</xdr:rowOff>
    </xdr:from>
    <xdr:to>
      <xdr:col>10</xdr:col>
      <xdr:colOff>114300</xdr:colOff>
      <xdr:row>96</xdr:row>
      <xdr:rowOff>79770</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1028700" y="15927157"/>
          <a:ext cx="800100" cy="40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141802</xdr:rowOff>
    </xdr:from>
    <xdr:to>
      <xdr:col>10</xdr:col>
      <xdr:colOff>165100</xdr:colOff>
      <xdr:row>97</xdr:row>
      <xdr:rowOff>71952</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778000" y="16029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63079</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548345" y="16122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2375</xdr:rowOff>
    </xdr:from>
    <xdr:to>
      <xdr:col>6</xdr:col>
      <xdr:colOff>38100</xdr:colOff>
      <xdr:row>97</xdr:row>
      <xdr:rowOff>103975</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984250" y="1606152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95102</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754595" y="16154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0068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2575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4511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657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57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55417</xdr:rowOff>
    </xdr:from>
    <xdr:to>
      <xdr:col>24</xdr:col>
      <xdr:colOff>114300</xdr:colOff>
      <xdr:row>95</xdr:row>
      <xdr:rowOff>157017</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127500" y="15771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78294</xdr:rowOff>
    </xdr:from>
    <xdr:ext cx="599010"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229100" y="15623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105163</xdr:rowOff>
    </xdr:from>
    <xdr:to>
      <xdr:col>20</xdr:col>
      <xdr:colOff>38100</xdr:colOff>
      <xdr:row>96</xdr:row>
      <xdr:rowOff>35313</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384550" y="1582141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51840</xdr:rowOff>
    </xdr:from>
    <xdr:ext cx="59901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154895" y="15596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91873</xdr:rowOff>
    </xdr:from>
    <xdr:to>
      <xdr:col>15</xdr:col>
      <xdr:colOff>101600</xdr:colOff>
      <xdr:row>96</xdr:row>
      <xdr:rowOff>22023</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571750" y="15808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38550</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361145" y="15583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160107</xdr:rowOff>
    </xdr:from>
    <xdr:to>
      <xdr:col>10</xdr:col>
      <xdr:colOff>165100</xdr:colOff>
      <xdr:row>96</xdr:row>
      <xdr:rowOff>90257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778000" y="1587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106784</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548345" y="15651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28970</xdr:rowOff>
    </xdr:from>
    <xdr:to>
      <xdr:col>6</xdr:col>
      <xdr:colOff>38100</xdr:colOff>
      <xdr:row>96</xdr:row>
      <xdr:rowOff>130570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984250" y="159166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147097</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754595" y="15691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5956300" y="3860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0642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0642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9850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9850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013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013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5956300" y="4654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591820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595630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5956300" y="6489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5726564" y="6353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5956300" y="6121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5482151" y="5985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5956300" y="5759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5482151" y="5617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5956300" y="5391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548215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5956300" y="5022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5482151" y="4886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5956300" y="465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541803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5956300" y="4654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3835</xdr:rowOff>
    </xdr:from>
    <xdr:to>
      <xdr:col>54</xdr:col>
      <xdr:colOff>189865</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9427845" y="4963185"/>
          <a:ext cx="1270" cy="1526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52462</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9480550" y="64977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9359900" y="6489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121962</xdr:rowOff>
    </xdr:from>
    <xdr:ext cx="534377"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9480550" y="4751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3835</xdr:rowOff>
    </xdr:from>
    <xdr:to>
      <xdr:col>55</xdr:col>
      <xdr:colOff>88900</xdr:colOff>
      <xdr:row>30</xdr:row>
      <xdr:rowOff>3835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359900" y="49631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145815</xdr:rowOff>
    </xdr:from>
    <xdr:to>
      <xdr:col>55</xdr:col>
      <xdr:colOff>0</xdr:colOff>
      <xdr:row>38</xdr:row>
      <xdr:rowOff>157779</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8686800" y="6425965"/>
          <a:ext cx="742950" cy="11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96912</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9480550" y="63770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118485</xdr:rowOff>
    </xdr:from>
    <xdr:to>
      <xdr:col>55</xdr:col>
      <xdr:colOff>50800</xdr:colOff>
      <xdr:row>39</xdr:row>
      <xdr:rowOff>48635</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9398000" y="639863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157779</xdr:rowOff>
    </xdr:from>
    <xdr:to>
      <xdr:col>50</xdr:col>
      <xdr:colOff>114300</xdr:colOff>
      <xdr:row>39</xdr:row>
      <xdr:rowOff>82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7886700" y="6437929"/>
          <a:ext cx="800100" cy="7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119914</xdr:rowOff>
    </xdr:from>
    <xdr:to>
      <xdr:col>50</xdr:col>
      <xdr:colOff>165100</xdr:colOff>
      <xdr:row>39</xdr:row>
      <xdr:rowOff>50064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8636000" y="640006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39</xdr:row>
      <xdr:rowOff>41191</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8470978" y="6486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163950</xdr:rowOff>
    </xdr:from>
    <xdr:to>
      <xdr:col>45</xdr:col>
      <xdr:colOff>177800</xdr:colOff>
      <xdr:row>39</xdr:row>
      <xdr:rowOff>82</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080250" y="6444100"/>
          <a:ext cx="806450" cy="1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117228</xdr:rowOff>
    </xdr:from>
    <xdr:to>
      <xdr:col>46</xdr:col>
      <xdr:colOff>38100</xdr:colOff>
      <xdr:row>39</xdr:row>
      <xdr:rowOff>47378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7842250" y="639737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63904</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7677228" y="6178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163950</xdr:rowOff>
    </xdr:from>
    <xdr:to>
      <xdr:col>41</xdr:col>
      <xdr:colOff>50800</xdr:colOff>
      <xdr:row>39</xdr:row>
      <xdr:rowOff>4235</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6286500" y="6444100"/>
          <a:ext cx="793750" cy="5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151174</xdr:rowOff>
    </xdr:from>
    <xdr:to>
      <xdr:col>41</xdr:col>
      <xdr:colOff>101600</xdr:colOff>
      <xdr:row>39</xdr:row>
      <xdr:rowOff>81324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029450" y="643132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72451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6910017" y="6517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154356</xdr:rowOff>
    </xdr:from>
    <xdr:to>
      <xdr:col>36</xdr:col>
      <xdr:colOff>165100</xdr:colOff>
      <xdr:row>39</xdr:row>
      <xdr:rowOff>84506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235700" y="643450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75633</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116267" y="65208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2583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15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715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90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115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95015</xdr:rowOff>
    </xdr:from>
    <xdr:to>
      <xdr:col>55</xdr:col>
      <xdr:colOff>50800</xdr:colOff>
      <xdr:row>39</xdr:row>
      <xdr:rowOff>25165</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9398000" y="637516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54392</xdr:rowOff>
    </xdr:from>
    <xdr:ext cx="469744"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9480550" y="6169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106979</xdr:rowOff>
    </xdr:from>
    <xdr:to>
      <xdr:col>50</xdr:col>
      <xdr:colOff>165100</xdr:colOff>
      <xdr:row>39</xdr:row>
      <xdr:rowOff>37129</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8636000" y="638712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53655</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470978" y="6168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120732</xdr:rowOff>
    </xdr:from>
    <xdr:to>
      <xdr:col>46</xdr:col>
      <xdr:colOff>38100</xdr:colOff>
      <xdr:row>39</xdr:row>
      <xdr:rowOff>50882</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7842250" y="640088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42009</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7228" y="6487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113150</xdr:rowOff>
    </xdr:from>
    <xdr:to>
      <xdr:col>41</xdr:col>
      <xdr:colOff>101600</xdr:colOff>
      <xdr:row>39</xdr:row>
      <xdr:rowOff>43300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029450" y="63933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59827</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864428" y="6174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124885</xdr:rowOff>
    </xdr:from>
    <xdr:to>
      <xdr:col>36</xdr:col>
      <xdr:colOff>165100</xdr:colOff>
      <xdr:row>39</xdr:row>
      <xdr:rowOff>55035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235700" y="64050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71562</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070678" y="6186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5956300" y="7162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0642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0642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9850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9850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013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013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5956300" y="7956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591820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5956300" y="1016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5956300" y="984612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5726564" y="97102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5956300" y="95322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5418031" y="93963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5956300" y="921838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5418031" y="90825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5956300" y="890451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5418031" y="87622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5956300" y="85906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327878" y="84484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5956300" y="82704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327878" y="81345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5956300" y="7956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327878" y="7820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5956300" y="7956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59663</xdr:rowOff>
    </xdr:from>
    <xdr:to>
      <xdr:col>54</xdr:col>
      <xdr:colOff>189865</xdr:colOff>
      <xdr:row>59</xdr:row>
      <xdr:rowOff>96175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9427845" y="8486113"/>
          <a:ext cx="1270" cy="1357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100002</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9480550" y="9847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96175</xdr:rowOff>
    </xdr:from>
    <xdr:to>
      <xdr:col>55</xdr:col>
      <xdr:colOff>88900</xdr:colOff>
      <xdr:row>59</xdr:row>
      <xdr:rowOff>96175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359900" y="98434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6340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9480550" y="82676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1,296,025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59663</xdr:rowOff>
    </xdr:from>
    <xdr:to>
      <xdr:col>55</xdr:col>
      <xdr:colOff>88900</xdr:colOff>
      <xdr:row>51</xdr:row>
      <xdr:rowOff>59663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359900" y="848611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118401</xdr:rowOff>
    </xdr:from>
    <xdr:to>
      <xdr:col>55</xdr:col>
      <xdr:colOff>0</xdr:colOff>
      <xdr:row>58</xdr:row>
      <xdr:rowOff>120131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8686800" y="9700551"/>
          <a:ext cx="742950" cy="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76185</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9480550" y="96583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97758</xdr:rowOff>
    </xdr:from>
    <xdr:to>
      <xdr:col>55</xdr:col>
      <xdr:colOff>50800</xdr:colOff>
      <xdr:row>59</xdr:row>
      <xdr:rowOff>27908</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398000" y="967990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118401</xdr:rowOff>
    </xdr:from>
    <xdr:to>
      <xdr:col>50</xdr:col>
      <xdr:colOff>114300</xdr:colOff>
      <xdr:row>58</xdr:row>
      <xdr:rowOff>125384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86700" y="9700551"/>
          <a:ext cx="800100" cy="6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101867</xdr:rowOff>
    </xdr:from>
    <xdr:to>
      <xdr:col>50</xdr:col>
      <xdr:colOff>165100</xdr:colOff>
      <xdr:row>59</xdr:row>
      <xdr:rowOff>32017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36000" y="968401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23144</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06345" y="9770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125384</xdr:rowOff>
    </xdr:from>
    <xdr:to>
      <xdr:col>45</xdr:col>
      <xdr:colOff>177800</xdr:colOff>
      <xdr:row>58</xdr:row>
      <xdr:rowOff>140750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080250" y="9707534"/>
          <a:ext cx="806450" cy="15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99727</xdr:rowOff>
    </xdr:from>
    <xdr:to>
      <xdr:col>46</xdr:col>
      <xdr:colOff>38100</xdr:colOff>
      <xdr:row>59</xdr:row>
      <xdr:rowOff>29877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42250" y="968187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21004</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612595" y="9768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140750</xdr:rowOff>
    </xdr:from>
    <xdr:to>
      <xdr:col>41</xdr:col>
      <xdr:colOff>50800</xdr:colOff>
      <xdr:row>58</xdr:row>
      <xdr:rowOff>152703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286500" y="9722900"/>
          <a:ext cx="793750" cy="11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45368</xdr:rowOff>
    </xdr:from>
    <xdr:to>
      <xdr:col>41</xdr:col>
      <xdr:colOff>101600</xdr:colOff>
      <xdr:row>58</xdr:row>
      <xdr:rowOff>146968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029450" y="962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163495</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818845" y="9415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48211</xdr:rowOff>
    </xdr:from>
    <xdr:to>
      <xdr:col>36</xdr:col>
      <xdr:colOff>165100</xdr:colOff>
      <xdr:row>58</xdr:row>
      <xdr:rowOff>149811</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235700" y="963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166338</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006045" y="9418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2583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15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715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90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115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69331</xdr:rowOff>
    </xdr:from>
    <xdr:to>
      <xdr:col>55</xdr:col>
      <xdr:colOff>50800</xdr:colOff>
      <xdr:row>58</xdr:row>
      <xdr:rowOff>170931</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398000" y="965148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92208</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9480550" y="9509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67601</xdr:rowOff>
    </xdr:from>
    <xdr:to>
      <xdr:col>50</xdr:col>
      <xdr:colOff>165100</xdr:colOff>
      <xdr:row>58</xdr:row>
      <xdr:rowOff>169201</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36000" y="964975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14278</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406345" y="9431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74584</xdr:rowOff>
    </xdr:from>
    <xdr:to>
      <xdr:col>46</xdr:col>
      <xdr:colOff>38100</xdr:colOff>
      <xdr:row>59</xdr:row>
      <xdr:rowOff>4734</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42250" y="965673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21261</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12595" y="9438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89950</xdr:rowOff>
    </xdr:from>
    <xdr:to>
      <xdr:col>41</xdr:col>
      <xdr:colOff>101600</xdr:colOff>
      <xdr:row>59</xdr:row>
      <xdr:rowOff>20100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029450" y="96721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11227</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818845" y="9758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101903</xdr:rowOff>
    </xdr:from>
    <xdr:to>
      <xdr:col>36</xdr:col>
      <xdr:colOff>165100</xdr:colOff>
      <xdr:row>59</xdr:row>
      <xdr:rowOff>32053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235700" y="968405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23180</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006045" y="9770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5956300" y="10464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0642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0642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9850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9850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013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013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5956300" y="11258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591820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5956300" y="13462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5956300" y="13023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5726564" y="12881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5956300" y="12579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5418031" y="12443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5956300" y="1214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5327878" y="120053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5956300" y="11703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5327878" y="115608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5956300" y="11258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327878" y="11122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5956300" y="11258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24499</xdr:rowOff>
    </xdr:from>
    <xdr:to>
      <xdr:col>54</xdr:col>
      <xdr:colOff>189865</xdr:colOff>
      <xdr:row>78</xdr:row>
      <xdr:rowOff>139021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9427845" y="11587849"/>
          <a:ext cx="1270" cy="1435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142848</xdr:rowOff>
    </xdr:from>
    <xdr:ext cx="378565"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9480550" y="130269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139021</xdr:rowOff>
    </xdr:from>
    <xdr:to>
      <xdr:col>55</xdr:col>
      <xdr:colOff>88900</xdr:colOff>
      <xdr:row>78</xdr:row>
      <xdr:rowOff>139021</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9359900" y="1302317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142626</xdr:rowOff>
    </xdr:from>
    <xdr:ext cx="690189"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9480550" y="1137577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1,625,985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24499</xdr:rowOff>
    </xdr:from>
    <xdr:to>
      <xdr:col>55</xdr:col>
      <xdr:colOff>88900</xdr:colOff>
      <xdr:row>70</xdr:row>
      <xdr:rowOff>24499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359900" y="1158784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111263</xdr:rowOff>
    </xdr:from>
    <xdr:to>
      <xdr:col>55</xdr:col>
      <xdr:colOff>0</xdr:colOff>
      <xdr:row>78</xdr:row>
      <xdr:rowOff>121870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8686800" y="12995413"/>
          <a:ext cx="742950" cy="1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29980</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9480550" y="127490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7103</xdr:rowOff>
    </xdr:from>
    <xdr:to>
      <xdr:col>55</xdr:col>
      <xdr:colOff>50800</xdr:colOff>
      <xdr:row>78</xdr:row>
      <xdr:rowOff>108703</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9398000" y="1289125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111263</xdr:rowOff>
    </xdr:from>
    <xdr:to>
      <xdr:col>50</xdr:col>
      <xdr:colOff>114300</xdr:colOff>
      <xdr:row>78</xdr:row>
      <xdr:rowOff>119332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7886700" y="12995413"/>
          <a:ext cx="800100" cy="8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5979</xdr:rowOff>
    </xdr:from>
    <xdr:to>
      <xdr:col>50</xdr:col>
      <xdr:colOff>165100</xdr:colOff>
      <xdr:row>78</xdr:row>
      <xdr:rowOff>107579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36000" y="12890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124106</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38661" y="1267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98836</xdr:rowOff>
    </xdr:from>
    <xdr:to>
      <xdr:col>45</xdr:col>
      <xdr:colOff>177800</xdr:colOff>
      <xdr:row>78</xdr:row>
      <xdr:rowOff>119332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7080250" y="12982986"/>
          <a:ext cx="806450" cy="20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6655</xdr:rowOff>
    </xdr:from>
    <xdr:to>
      <xdr:col>46</xdr:col>
      <xdr:colOff>38100</xdr:colOff>
      <xdr:row>78</xdr:row>
      <xdr:rowOff>108255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42250" y="128908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124782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644911" y="12678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98836</xdr:rowOff>
    </xdr:from>
    <xdr:to>
      <xdr:col>41</xdr:col>
      <xdr:colOff>50800</xdr:colOff>
      <xdr:row>78</xdr:row>
      <xdr:rowOff>131660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286500" y="12982986"/>
          <a:ext cx="793750" cy="3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27333</xdr:rowOff>
    </xdr:from>
    <xdr:to>
      <xdr:col>41</xdr:col>
      <xdr:colOff>101600</xdr:colOff>
      <xdr:row>78</xdr:row>
      <xdr:rowOff>128933</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029450" y="1291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145460</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851161" y="1269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40974</xdr:rowOff>
    </xdr:from>
    <xdr:to>
      <xdr:col>36</xdr:col>
      <xdr:colOff>165100</xdr:colOff>
      <xdr:row>78</xdr:row>
      <xdr:rowOff>142574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235700" y="1292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159101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038361" y="12713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2583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15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715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90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115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71070</xdr:rowOff>
    </xdr:from>
    <xdr:to>
      <xdr:col>55</xdr:col>
      <xdr:colOff>50800</xdr:colOff>
      <xdr:row>79</xdr:row>
      <xdr:rowOff>1220</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9398000" y="1295522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157447</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9480550" y="12876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60463</xdr:rowOff>
    </xdr:from>
    <xdr:to>
      <xdr:col>50</xdr:col>
      <xdr:colOff>165100</xdr:colOff>
      <xdr:row>78</xdr:row>
      <xdr:rowOff>162063</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8636000" y="1294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153190</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438661" y="13037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68532</xdr:rowOff>
    </xdr:from>
    <xdr:to>
      <xdr:col>46</xdr:col>
      <xdr:colOff>38100</xdr:colOff>
      <xdr:row>78</xdr:row>
      <xdr:rowOff>170132</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7842250" y="1295268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161259</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44911" y="13045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48036</xdr:rowOff>
    </xdr:from>
    <xdr:to>
      <xdr:col>41</xdr:col>
      <xdr:colOff>101600</xdr:colOff>
      <xdr:row>78</xdr:row>
      <xdr:rowOff>149636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029450" y="1293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140763</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851161" y="13024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80860</xdr:rowOff>
    </xdr:from>
    <xdr:to>
      <xdr:col>36</xdr:col>
      <xdr:colOff>165100</xdr:colOff>
      <xdr:row>79</xdr:row>
      <xdr:rowOff>11010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235700" y="129650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2137</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070678" y="1305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5956300" y="13766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0642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0642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9850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9850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013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013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5956300" y="14560550"/>
          <a:ext cx="42100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591820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5956300" y="1682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5956300" y="16446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5726564" y="1630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5956300" y="1606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5418031" y="1592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5956300" y="1568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532787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5956300" y="1530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130827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327878" y="15161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5956300" y="14928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327878" y="14792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5956300" y="14560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327878" y="14424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5956300" y="14560550"/>
          <a:ext cx="42100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97034</xdr:rowOff>
    </xdr:from>
    <xdr:to>
      <xdr:col>54</xdr:col>
      <xdr:colOff>189865</xdr:colOff>
      <xdr:row>99</xdr:row>
      <xdr:rowOff>13926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9427845" y="15127484"/>
          <a:ext cx="1270" cy="1288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17753</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9480550" y="1641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13926</xdr:rowOff>
    </xdr:from>
    <xdr:to>
      <xdr:col>55</xdr:col>
      <xdr:colOff>88900</xdr:colOff>
      <xdr:row>99</xdr:row>
      <xdr:rowOff>13926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359900" y="1641597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43711</xdr:rowOff>
    </xdr:from>
    <xdr:ext cx="690189"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9480550" y="149090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1,730,991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97034</xdr:rowOff>
    </xdr:from>
    <xdr:to>
      <xdr:col>55</xdr:col>
      <xdr:colOff>88900</xdr:colOff>
      <xdr:row>91</xdr:row>
      <xdr:rowOff>97034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359900" y="151274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158269</xdr:rowOff>
    </xdr:from>
    <xdr:to>
      <xdr:col>55</xdr:col>
      <xdr:colOff>0</xdr:colOff>
      <xdr:row>98</xdr:row>
      <xdr:rowOff>158938</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686800" y="16388869"/>
          <a:ext cx="742950" cy="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62290</xdr:rowOff>
    </xdr:from>
    <xdr:ext cx="599010"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9480550" y="161214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39413</xdr:rowOff>
    </xdr:from>
    <xdr:to>
      <xdr:col>55</xdr:col>
      <xdr:colOff>50800</xdr:colOff>
      <xdr:row>98</xdr:row>
      <xdr:rowOff>141013</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9398000" y="1627001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135372</xdr:rowOff>
    </xdr:from>
    <xdr:to>
      <xdr:col>50</xdr:col>
      <xdr:colOff>114300</xdr:colOff>
      <xdr:row>98</xdr:row>
      <xdr:rowOff>158269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86700" y="16365972"/>
          <a:ext cx="800100" cy="22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35072</xdr:rowOff>
    </xdr:from>
    <xdr:to>
      <xdr:col>50</xdr:col>
      <xdr:colOff>165100</xdr:colOff>
      <xdr:row>98</xdr:row>
      <xdr:rowOff>136672</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36000" y="1626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153199</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06345" y="1604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119938</xdr:rowOff>
    </xdr:from>
    <xdr:to>
      <xdr:col>45</xdr:col>
      <xdr:colOff>177800</xdr:colOff>
      <xdr:row>98</xdr:row>
      <xdr:rowOff>135372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7080250" y="16350538"/>
          <a:ext cx="806450" cy="15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20799</xdr:rowOff>
    </xdr:from>
    <xdr:to>
      <xdr:col>46</xdr:col>
      <xdr:colOff>38100</xdr:colOff>
      <xdr:row>98</xdr:row>
      <xdr:rowOff>122399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42250" y="1625139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138926</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612595" y="16026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119938</xdr:rowOff>
    </xdr:from>
    <xdr:to>
      <xdr:col>41</xdr:col>
      <xdr:colOff>50800</xdr:colOff>
      <xdr:row>99</xdr:row>
      <xdr:rowOff>4153</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286500" y="16350538"/>
          <a:ext cx="793750" cy="55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47084</xdr:rowOff>
    </xdr:from>
    <xdr:to>
      <xdr:col>41</xdr:col>
      <xdr:colOff>101600</xdr:colOff>
      <xdr:row>98</xdr:row>
      <xdr:rowOff>148684</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029450" y="16277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165211</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818845" y="16052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53155</xdr:rowOff>
    </xdr:from>
    <xdr:to>
      <xdr:col>36</xdr:col>
      <xdr:colOff>165100</xdr:colOff>
      <xdr:row>98</xdr:row>
      <xdr:rowOff>154755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235700" y="1628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171282</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006045" y="16058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2583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15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715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90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115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108138</xdr:rowOff>
    </xdr:from>
    <xdr:to>
      <xdr:col>55</xdr:col>
      <xdr:colOff>50800</xdr:colOff>
      <xdr:row>99</xdr:row>
      <xdr:rowOff>38288</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9398000" y="1633873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23065</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9480550" y="16253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107469</xdr:rowOff>
    </xdr:from>
    <xdr:to>
      <xdr:col>50</xdr:col>
      <xdr:colOff>165100</xdr:colOff>
      <xdr:row>99</xdr:row>
      <xdr:rowOff>37619</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8636000" y="1633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28746</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438661" y="1643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84572</xdr:rowOff>
    </xdr:from>
    <xdr:to>
      <xdr:col>46</xdr:col>
      <xdr:colOff>38100</xdr:colOff>
      <xdr:row>99</xdr:row>
      <xdr:rowOff>14722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7842250" y="1631517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99</xdr:row>
      <xdr:rowOff>5849</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12595" y="16407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69138</xdr:rowOff>
    </xdr:from>
    <xdr:to>
      <xdr:col>41</xdr:col>
      <xdr:colOff>101600</xdr:colOff>
      <xdr:row>98</xdr:row>
      <xdr:rowOff>170738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029450" y="1629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161865</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818845" y="16392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124803</xdr:rowOff>
    </xdr:from>
    <xdr:to>
      <xdr:col>36</xdr:col>
      <xdr:colOff>165100</xdr:colOff>
      <xdr:row>99</xdr:row>
      <xdr:rowOff>54953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235700" y="16355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46080</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038361" y="16448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1207750" y="3860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1315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1315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2364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2364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2651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2651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1207750" y="4654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1696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1207750" y="685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1207750" y="6419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0978014" y="6277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1207750" y="5975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0669481" y="5839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1207750" y="5537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0669481" y="5401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1207750" y="5099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0669481" y="4956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1207750" y="4654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066948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1207750" y="4654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93952</xdr:rowOff>
    </xdr:from>
    <xdr:to>
      <xdr:col>85</xdr:col>
      <xdr:colOff>126364</xdr:colOff>
      <xdr:row>38</xdr:row>
      <xdr:rowOff>104605</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4698345" y="5218402"/>
          <a:ext cx="1269" cy="1166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108432</xdr:rowOff>
    </xdr:from>
    <xdr:ext cx="469744"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4744700" y="638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104605</xdr:rowOff>
    </xdr:from>
    <xdr:to>
      <xdr:col>86</xdr:col>
      <xdr:colOff>25400</xdr:colOff>
      <xdr:row>38</xdr:row>
      <xdr:rowOff>104605</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4611350" y="63847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40629</xdr:rowOff>
    </xdr:from>
    <xdr:ext cx="599010"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4744700" y="499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272,506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93952</xdr:rowOff>
    </xdr:from>
    <xdr:to>
      <xdr:col>86</xdr:col>
      <xdr:colOff>25400</xdr:colOff>
      <xdr:row>31</xdr:row>
      <xdr:rowOff>93952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4611350" y="521840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5686</xdr:rowOff>
    </xdr:from>
    <xdr:to>
      <xdr:col>85</xdr:col>
      <xdr:colOff>127000</xdr:colOff>
      <xdr:row>38</xdr:row>
      <xdr:rowOff>23535</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3938250" y="6285836"/>
          <a:ext cx="762000" cy="17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153012</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4744700" y="59378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130135</xdr:rowOff>
    </xdr:from>
    <xdr:to>
      <xdr:col>85</xdr:col>
      <xdr:colOff>177800</xdr:colOff>
      <xdr:row>37</xdr:row>
      <xdr:rowOff>60285</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4649450" y="608008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23535</xdr:rowOff>
    </xdr:from>
    <xdr:to>
      <xdr:col>81</xdr:col>
      <xdr:colOff>50800</xdr:colOff>
      <xdr:row>38</xdr:row>
      <xdr:rowOff>24211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3144500" y="6303685"/>
          <a:ext cx="793750" cy="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154165</xdr:rowOff>
    </xdr:from>
    <xdr:to>
      <xdr:col>81</xdr:col>
      <xdr:colOff>101600</xdr:colOff>
      <xdr:row>37</xdr:row>
      <xdr:rowOff>84315</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3887450" y="61041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100842</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3709161" y="5885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2704</xdr:rowOff>
    </xdr:from>
    <xdr:to>
      <xdr:col>76</xdr:col>
      <xdr:colOff>114300</xdr:colOff>
      <xdr:row>38</xdr:row>
      <xdr:rowOff>24211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344400" y="6282854"/>
          <a:ext cx="800100" cy="21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133463</xdr:rowOff>
    </xdr:from>
    <xdr:to>
      <xdr:col>76</xdr:col>
      <xdr:colOff>165100</xdr:colOff>
      <xdr:row>37</xdr:row>
      <xdr:rowOff>63613</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093700" y="608341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80140</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2896361" y="586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2704</xdr:rowOff>
    </xdr:from>
    <xdr:to>
      <xdr:col>71</xdr:col>
      <xdr:colOff>177800</xdr:colOff>
      <xdr:row>38</xdr:row>
      <xdr:rowOff>17125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1537950" y="6282854"/>
          <a:ext cx="806450" cy="14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111929</xdr:rowOff>
    </xdr:from>
    <xdr:to>
      <xdr:col>72</xdr:col>
      <xdr:colOff>38100</xdr:colOff>
      <xdr:row>37</xdr:row>
      <xdr:rowOff>42079</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2299950" y="606187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58606</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2102611" y="5843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17924</xdr:rowOff>
    </xdr:from>
    <xdr:to>
      <xdr:col>67</xdr:col>
      <xdr:colOff>101600</xdr:colOff>
      <xdr:row>37</xdr:row>
      <xdr:rowOff>119524</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1487150" y="613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136051</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1308861" y="5920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52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766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973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172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1366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126336</xdr:rowOff>
    </xdr:from>
    <xdr:to>
      <xdr:col>85</xdr:col>
      <xdr:colOff>177800</xdr:colOff>
      <xdr:row>38</xdr:row>
      <xdr:rowOff>56486</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4649450" y="624138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41263</xdr:rowOff>
    </xdr:from>
    <xdr:ext cx="534377"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4744700" y="6156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144185</xdr:rowOff>
    </xdr:from>
    <xdr:to>
      <xdr:col>81</xdr:col>
      <xdr:colOff>101600</xdr:colOff>
      <xdr:row>38</xdr:row>
      <xdr:rowOff>74335</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3887450" y="62592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65462</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709161" y="6345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144861</xdr:rowOff>
    </xdr:from>
    <xdr:to>
      <xdr:col>76</xdr:col>
      <xdr:colOff>165100</xdr:colOff>
      <xdr:row>38</xdr:row>
      <xdr:rowOff>75011</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3093700" y="625991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66138</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896361" y="634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123354</xdr:rowOff>
    </xdr:from>
    <xdr:to>
      <xdr:col>72</xdr:col>
      <xdr:colOff>38100</xdr:colOff>
      <xdr:row>38</xdr:row>
      <xdr:rowOff>53504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2299950" y="623840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44631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102611" y="632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137775</xdr:rowOff>
    </xdr:from>
    <xdr:to>
      <xdr:col>67</xdr:col>
      <xdr:colOff>101600</xdr:colOff>
      <xdr:row>38</xdr:row>
      <xdr:rowOff>67925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1487150" y="62528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59052</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1308861" y="6339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1207750" y="7162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1315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1315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2364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2364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2651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2651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1207750" y="7956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11696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1207750" y="10160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1207750" y="9791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0978014" y="9655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1207750" y="9423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0669481" y="928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1207750" y="9061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53</xdr:row>
      <xdr:rowOff>168927</xdr:rowOff>
    </xdr:from>
    <xdr:ext cx="685572"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0598378" y="89192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1207750" y="8693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51</xdr:row>
      <xdr:rowOff>130827</xdr:rowOff>
    </xdr:from>
    <xdr:ext cx="685572"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0598378" y="8557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1207750" y="8324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92727</xdr:rowOff>
    </xdr:from>
    <xdr:ext cx="685572"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0598378" y="818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1207750" y="7956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0598378" y="7820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1207750" y="7956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35698</xdr:rowOff>
    </xdr:from>
    <xdr:to>
      <xdr:col>85</xdr:col>
      <xdr:colOff>126364</xdr:colOff>
      <xdr:row>59</xdr:row>
      <xdr:rowOff>536</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4698345" y="8462148"/>
          <a:ext cx="1269" cy="1285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4363</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4744700" y="9751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536</xdr:rowOff>
    </xdr:from>
    <xdr:to>
      <xdr:col>86</xdr:col>
      <xdr:colOff>25400</xdr:colOff>
      <xdr:row>59</xdr:row>
      <xdr:rowOff>536</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4611350" y="97477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153825</xdr:rowOff>
    </xdr:from>
    <xdr:ext cx="690189"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4744700" y="82500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1,811,486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35698</xdr:rowOff>
    </xdr:from>
    <xdr:to>
      <xdr:col>86</xdr:col>
      <xdr:colOff>25400</xdr:colOff>
      <xdr:row>51</xdr:row>
      <xdr:rowOff>35698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4611350" y="846214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46518</xdr:rowOff>
    </xdr:from>
    <xdr:to>
      <xdr:col>85</xdr:col>
      <xdr:colOff>127000</xdr:colOff>
      <xdr:row>58</xdr:row>
      <xdr:rowOff>127833</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3938250" y="9463568"/>
          <a:ext cx="762000" cy="246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62841</xdr:rowOff>
    </xdr:from>
    <xdr:ext cx="599010"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4744700" y="94798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39964</xdr:rowOff>
    </xdr:from>
    <xdr:to>
      <xdr:col>85</xdr:col>
      <xdr:colOff>177800</xdr:colOff>
      <xdr:row>58</xdr:row>
      <xdr:rowOff>141564</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4649450" y="9622114"/>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46518</xdr:rowOff>
    </xdr:from>
    <xdr:to>
      <xdr:col>81</xdr:col>
      <xdr:colOff>50800</xdr:colOff>
      <xdr:row>58</xdr:row>
      <xdr:rowOff>133843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3144500" y="9463568"/>
          <a:ext cx="793750" cy="252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44693</xdr:rowOff>
    </xdr:from>
    <xdr:to>
      <xdr:col>81</xdr:col>
      <xdr:colOff>101600</xdr:colOff>
      <xdr:row>58</xdr:row>
      <xdr:rowOff>146293</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3887450" y="9626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137420</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3676845" y="9719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133843</xdr:rowOff>
    </xdr:from>
    <xdr:to>
      <xdr:col>76</xdr:col>
      <xdr:colOff>114300</xdr:colOff>
      <xdr:row>58</xdr:row>
      <xdr:rowOff>148302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2344400" y="9715993"/>
          <a:ext cx="800100" cy="14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57959</xdr:rowOff>
    </xdr:from>
    <xdr:to>
      <xdr:col>76</xdr:col>
      <xdr:colOff>165100</xdr:colOff>
      <xdr:row>58</xdr:row>
      <xdr:rowOff>159559</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093700" y="964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4636</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2864045" y="9421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144674</xdr:rowOff>
    </xdr:from>
    <xdr:to>
      <xdr:col>71</xdr:col>
      <xdr:colOff>177800</xdr:colOff>
      <xdr:row>58</xdr:row>
      <xdr:rowOff>148302</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1537950" y="9726824"/>
          <a:ext cx="806450" cy="3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58343</xdr:rowOff>
    </xdr:from>
    <xdr:to>
      <xdr:col>72</xdr:col>
      <xdr:colOff>38100</xdr:colOff>
      <xdr:row>58</xdr:row>
      <xdr:rowOff>159943</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2299950" y="964049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5020</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2070295" y="9422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71979</xdr:rowOff>
    </xdr:from>
    <xdr:to>
      <xdr:col>67</xdr:col>
      <xdr:colOff>101600</xdr:colOff>
      <xdr:row>59</xdr:row>
      <xdr:rowOff>2129</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1487150" y="965412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18656</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1276545" y="9435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52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766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973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172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1366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77033</xdr:rowOff>
    </xdr:from>
    <xdr:to>
      <xdr:col>85</xdr:col>
      <xdr:colOff>177800</xdr:colOff>
      <xdr:row>59</xdr:row>
      <xdr:rowOff>7183</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4649450" y="965918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18391</xdr:rowOff>
    </xdr:from>
    <xdr:ext cx="599010"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4744700" y="9600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167168</xdr:rowOff>
    </xdr:from>
    <xdr:to>
      <xdr:col>81</xdr:col>
      <xdr:colOff>101600</xdr:colOff>
      <xdr:row>57</xdr:row>
      <xdr:rowOff>97318</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3887450" y="941911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113845</xdr:rowOff>
    </xdr:from>
    <xdr:ext cx="59901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676845" y="9200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83043</xdr:rowOff>
    </xdr:from>
    <xdr:to>
      <xdr:col>76</xdr:col>
      <xdr:colOff>165100</xdr:colOff>
      <xdr:row>59</xdr:row>
      <xdr:rowOff>13193</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3093700" y="966519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59</xdr:row>
      <xdr:rowOff>4320</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864045" y="9751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97502</xdr:rowOff>
    </xdr:from>
    <xdr:to>
      <xdr:col>72</xdr:col>
      <xdr:colOff>38100</xdr:colOff>
      <xdr:row>59</xdr:row>
      <xdr:rowOff>27652</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2299950" y="967965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18779</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102611" y="976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93874</xdr:rowOff>
    </xdr:from>
    <xdr:to>
      <xdr:col>67</xdr:col>
      <xdr:colOff>101600</xdr:colOff>
      <xdr:row>59</xdr:row>
      <xdr:rowOff>24024</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1487150" y="967602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15151</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1308861" y="976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1207750" y="10464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1315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1315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2364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2364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2651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2651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1207750" y="11258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11696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1207750" y="13462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1207750" y="13093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0978014" y="12957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1207750" y="12725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0669481" y="1258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1207750" y="12363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0669481" y="12221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1207750" y="11995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0669481" y="11859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1207750" y="11626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0669481" y="1149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1207750" y="11258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06694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a16="http://schemas.microsoft.com/office/drawing/2014/main" id="{00000000-0008-0000-0700-00006D020000}"/>
            </a:ext>
          </a:extLst>
        </xdr:cNvPr>
        <xdr:cNvSpPr/>
      </xdr:nvSpPr>
      <xdr:spPr>
        <a:xfrm>
          <a:off x="11207750" y="11258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110158</xdr:rowOff>
    </xdr:from>
    <xdr:to>
      <xdr:col>85</xdr:col>
      <xdr:colOff>126364</xdr:colOff>
      <xdr:row>79</xdr:row>
      <xdr:rowOff>44450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4698345" y="11838608"/>
          <a:ext cx="1269" cy="1255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3" name="災害復旧費最小値テキスト">
          <a:extLst>
            <a:ext uri="{FF2B5EF4-FFF2-40B4-BE49-F238E27FC236}">
              <a16:creationId xmlns:a16="http://schemas.microsoft.com/office/drawing/2014/main" id="{00000000-0008-0000-0700-00006F020000}"/>
            </a:ext>
          </a:extLst>
        </xdr:cNvPr>
        <xdr:cNvSpPr txBox="1"/>
      </xdr:nvSpPr>
      <xdr:spPr>
        <a:xfrm>
          <a:off x="14744700" y="13097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4611350" y="13093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56835</xdr:rowOff>
    </xdr:from>
    <xdr:ext cx="599010" cy="259045"/>
    <xdr:sp macro="" textlink="">
      <xdr:nvSpPr>
        <xdr:cNvPr id="625" name="災害復旧費最大値テキスト">
          <a:extLst>
            <a:ext uri="{FF2B5EF4-FFF2-40B4-BE49-F238E27FC236}">
              <a16:creationId xmlns:a16="http://schemas.microsoft.com/office/drawing/2014/main" id="{00000000-0008-0000-0700-000071020000}"/>
            </a:ext>
          </a:extLst>
        </xdr:cNvPr>
        <xdr:cNvSpPr txBox="1"/>
      </xdr:nvSpPr>
      <xdr:spPr>
        <a:xfrm>
          <a:off x="14744700" y="11620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342,754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110158</xdr:rowOff>
    </xdr:from>
    <xdr:to>
      <xdr:col>86</xdr:col>
      <xdr:colOff>25400</xdr:colOff>
      <xdr:row>71</xdr:row>
      <xdr:rowOff>110158</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4611350" y="118386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33454</xdr:rowOff>
    </xdr:from>
    <xdr:to>
      <xdr:col>85</xdr:col>
      <xdr:colOff>127000</xdr:colOff>
      <xdr:row>79</xdr:row>
      <xdr:rowOff>37832</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3938250" y="13082704"/>
          <a:ext cx="762000" cy="4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112977</xdr:rowOff>
    </xdr:from>
    <xdr:ext cx="534377" cy="259045"/>
    <xdr:sp macro="" textlink="">
      <xdr:nvSpPr>
        <xdr:cNvPr id="628" name="災害復旧費平均値テキスト">
          <a:extLst>
            <a:ext uri="{FF2B5EF4-FFF2-40B4-BE49-F238E27FC236}">
              <a16:creationId xmlns:a16="http://schemas.microsoft.com/office/drawing/2014/main" id="{00000000-0008-0000-0700-000074020000}"/>
            </a:ext>
          </a:extLst>
        </xdr:cNvPr>
        <xdr:cNvSpPr txBox="1"/>
      </xdr:nvSpPr>
      <xdr:spPr>
        <a:xfrm>
          <a:off x="14744700" y="12832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90100</xdr:rowOff>
    </xdr:from>
    <xdr:to>
      <xdr:col>85</xdr:col>
      <xdr:colOff>177800</xdr:colOff>
      <xdr:row>79</xdr:row>
      <xdr:rowOff>20250</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4649450" y="129742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12785</xdr:rowOff>
    </xdr:from>
    <xdr:to>
      <xdr:col>81</xdr:col>
      <xdr:colOff>50800</xdr:colOff>
      <xdr:row>79</xdr:row>
      <xdr:rowOff>33454</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3144500" y="13062035"/>
          <a:ext cx="793750" cy="20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88145</xdr:rowOff>
    </xdr:from>
    <xdr:to>
      <xdr:col>81</xdr:col>
      <xdr:colOff>101600</xdr:colOff>
      <xdr:row>79</xdr:row>
      <xdr:rowOff>18295</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3887450" y="129722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34822</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3709161" y="12753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12785</xdr:rowOff>
    </xdr:from>
    <xdr:to>
      <xdr:col>76</xdr:col>
      <xdr:colOff>114300</xdr:colOff>
      <xdr:row>79</xdr:row>
      <xdr:rowOff>39264</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2344400" y="13062035"/>
          <a:ext cx="800100" cy="26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84093</xdr:rowOff>
    </xdr:from>
    <xdr:to>
      <xdr:col>76</xdr:col>
      <xdr:colOff>165100</xdr:colOff>
      <xdr:row>79</xdr:row>
      <xdr:rowOff>14243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093700" y="1296824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30770</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2896361" y="12749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162891</xdr:rowOff>
    </xdr:from>
    <xdr:to>
      <xdr:col>71</xdr:col>
      <xdr:colOff>177800</xdr:colOff>
      <xdr:row>79</xdr:row>
      <xdr:rowOff>39264</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1537950" y="12881941"/>
          <a:ext cx="806450" cy="20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75237</xdr:rowOff>
    </xdr:from>
    <xdr:to>
      <xdr:col>72</xdr:col>
      <xdr:colOff>38100</xdr:colOff>
      <xdr:row>79</xdr:row>
      <xdr:rowOff>5387</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299950" y="1295938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21914</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102611" y="12740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77279</xdr:rowOff>
    </xdr:from>
    <xdr:to>
      <xdr:col>67</xdr:col>
      <xdr:colOff>101600</xdr:colOff>
      <xdr:row>79</xdr:row>
      <xdr:rowOff>7429</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1487150" y="1296142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170006</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1308861" y="13047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5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766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973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172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1366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158482</xdr:rowOff>
    </xdr:from>
    <xdr:to>
      <xdr:col>85</xdr:col>
      <xdr:colOff>177800</xdr:colOff>
      <xdr:row>79</xdr:row>
      <xdr:rowOff>88632</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4649450" y="1304263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73409</xdr:rowOff>
    </xdr:from>
    <xdr:ext cx="469744" cy="259045"/>
    <xdr:sp macro="" textlink="">
      <xdr:nvSpPr>
        <xdr:cNvPr id="647" name="災害復旧費該当値テキスト">
          <a:extLst>
            <a:ext uri="{FF2B5EF4-FFF2-40B4-BE49-F238E27FC236}">
              <a16:creationId xmlns:a16="http://schemas.microsoft.com/office/drawing/2014/main" id="{00000000-0008-0000-0700-000087020000}"/>
            </a:ext>
          </a:extLst>
        </xdr:cNvPr>
        <xdr:cNvSpPr txBox="1"/>
      </xdr:nvSpPr>
      <xdr:spPr>
        <a:xfrm>
          <a:off x="14744700" y="12957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154104</xdr:rowOff>
    </xdr:from>
    <xdr:to>
      <xdr:col>81</xdr:col>
      <xdr:colOff>101600</xdr:colOff>
      <xdr:row>79</xdr:row>
      <xdr:rowOff>84254</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3887450" y="1303825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75381</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722428" y="13124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133435</xdr:rowOff>
    </xdr:from>
    <xdr:to>
      <xdr:col>76</xdr:col>
      <xdr:colOff>165100</xdr:colOff>
      <xdr:row>79</xdr:row>
      <xdr:rowOff>63585</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093700" y="130175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54712</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928678" y="13103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159914</xdr:rowOff>
    </xdr:from>
    <xdr:to>
      <xdr:col>72</xdr:col>
      <xdr:colOff>38100</xdr:colOff>
      <xdr:row>79</xdr:row>
      <xdr:rowOff>90064</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299950" y="1304406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81191</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134928" y="13130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112091</xdr:rowOff>
    </xdr:from>
    <xdr:to>
      <xdr:col>67</xdr:col>
      <xdr:colOff>101600</xdr:colOff>
      <xdr:row>78</xdr:row>
      <xdr:rowOff>42241</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1487150" y="1283114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58768</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1308861" y="12612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1207750" y="13766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1315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1315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2364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2364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2651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2651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1207750" y="14560550"/>
          <a:ext cx="42227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1696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1207750" y="1682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1207750" y="1644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0978014" y="1630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1207750" y="1606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0669481" y="1592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1207750" y="1568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06694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1207750" y="1530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0669481" y="1516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1207750" y="14928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0669481" y="14792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1207750" y="14560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0598378" y="14424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1207750" y="14560550"/>
          <a:ext cx="42227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23636</xdr:rowOff>
    </xdr:from>
    <xdr:to>
      <xdr:col>85</xdr:col>
      <xdr:colOff>126364</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4698345" y="14888986"/>
          <a:ext cx="1269" cy="155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4744700" y="16450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4611350" y="16446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141763</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4744700" y="14676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23636</xdr:rowOff>
    </xdr:from>
    <xdr:to>
      <xdr:col>86</xdr:col>
      <xdr:colOff>25400</xdr:colOff>
      <xdr:row>90</xdr:row>
      <xdr:rowOff>23636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4611350" y="148889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135998</xdr:rowOff>
    </xdr:from>
    <xdr:to>
      <xdr:col>85</xdr:col>
      <xdr:colOff>127000</xdr:colOff>
      <xdr:row>98</xdr:row>
      <xdr:rowOff>4176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3938250" y="16195148"/>
          <a:ext cx="762000" cy="39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14329</xdr:rowOff>
    </xdr:from>
    <xdr:ext cx="599010"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4744700" y="159020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162902</xdr:rowOff>
    </xdr:from>
    <xdr:to>
      <xdr:col>85</xdr:col>
      <xdr:colOff>177800</xdr:colOff>
      <xdr:row>97</xdr:row>
      <xdr:rowOff>93052</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649450" y="16050602"/>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4176</xdr:rowOff>
    </xdr:from>
    <xdr:to>
      <xdr:col>81</xdr:col>
      <xdr:colOff>50800</xdr:colOff>
      <xdr:row>98</xdr:row>
      <xdr:rowOff>51039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3144500" y="16234776"/>
          <a:ext cx="793750" cy="4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24205</xdr:rowOff>
    </xdr:from>
    <xdr:to>
      <xdr:col>81</xdr:col>
      <xdr:colOff>101600</xdr:colOff>
      <xdr:row>97</xdr:row>
      <xdr:rowOff>125805</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3887450" y="1608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142332</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3676845" y="15858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51039</xdr:rowOff>
    </xdr:from>
    <xdr:to>
      <xdr:col>76</xdr:col>
      <xdr:colOff>114300</xdr:colOff>
      <xdr:row>98</xdr:row>
      <xdr:rowOff>104446</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2344400" y="16281639"/>
          <a:ext cx="800100" cy="53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51205</xdr:rowOff>
    </xdr:from>
    <xdr:to>
      <xdr:col>76</xdr:col>
      <xdr:colOff>165100</xdr:colOff>
      <xdr:row>97</xdr:row>
      <xdr:rowOff>152805</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093700" y="1611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169332</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864045" y="1588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104446</xdr:rowOff>
    </xdr:from>
    <xdr:to>
      <xdr:col>71</xdr:col>
      <xdr:colOff>177800</xdr:colOff>
      <xdr:row>98</xdr:row>
      <xdr:rowOff>108736</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1537950" y="16335046"/>
          <a:ext cx="806450" cy="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50507</xdr:rowOff>
    </xdr:from>
    <xdr:to>
      <xdr:col>72</xdr:col>
      <xdr:colOff>38100</xdr:colOff>
      <xdr:row>97</xdr:row>
      <xdr:rowOff>152107</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2299950" y="1610965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168634</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2070295" y="1588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58934</xdr:rowOff>
    </xdr:from>
    <xdr:to>
      <xdr:col>67</xdr:col>
      <xdr:colOff>101600</xdr:colOff>
      <xdr:row>97</xdr:row>
      <xdr:rowOff>160534</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1487150" y="16118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5611</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1276545" y="15893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52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766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973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172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1366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85198</xdr:rowOff>
    </xdr:from>
    <xdr:to>
      <xdr:col>85</xdr:col>
      <xdr:colOff>177800</xdr:colOff>
      <xdr:row>98</xdr:row>
      <xdr:rowOff>15348</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4649450" y="16144348"/>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63625</xdr:rowOff>
    </xdr:from>
    <xdr:ext cx="599010"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4744700" y="16122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124826</xdr:rowOff>
    </xdr:from>
    <xdr:to>
      <xdr:col>81</xdr:col>
      <xdr:colOff>101600</xdr:colOff>
      <xdr:row>98</xdr:row>
      <xdr:rowOff>54976</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3887450" y="1618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46103</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676845" y="16276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239</xdr:rowOff>
    </xdr:from>
    <xdr:to>
      <xdr:col>76</xdr:col>
      <xdr:colOff>165100</xdr:colOff>
      <xdr:row>98</xdr:row>
      <xdr:rowOff>101839</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3093700" y="16230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92966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896361" y="16323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53646</xdr:rowOff>
    </xdr:from>
    <xdr:to>
      <xdr:col>72</xdr:col>
      <xdr:colOff>38100</xdr:colOff>
      <xdr:row>98</xdr:row>
      <xdr:rowOff>155246</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2299950" y="1628424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146373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102611" y="16376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57936</xdr:rowOff>
    </xdr:from>
    <xdr:to>
      <xdr:col>67</xdr:col>
      <xdr:colOff>101600</xdr:colOff>
      <xdr:row>98</xdr:row>
      <xdr:rowOff>159536</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1487150" y="1628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150663</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1308861" y="16381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64592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6586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6586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74879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74879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5166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5166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64592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64401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6459200" y="6419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6248514" y="6277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6459200" y="5975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54627</xdr:rowOff>
    </xdr:from>
    <xdr:ext cx="59541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5939981" y="5839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6459200" y="5537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5939981" y="5401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6459200" y="5099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5939981" y="4956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64592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593998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64592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94748</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19949795" y="5384298"/>
          <a:ext cx="1269" cy="1035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10770</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0002500" y="64560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9881850" y="6419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41425</xdr:rowOff>
    </xdr:from>
    <xdr:ext cx="599010"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0002500" y="5165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234,832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94748</xdr:rowOff>
    </xdr:from>
    <xdr:to>
      <xdr:col>116</xdr:col>
      <xdr:colOff>152400</xdr:colOff>
      <xdr:row>32</xdr:row>
      <xdr:rowOff>94748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9881850" y="538429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9202400" y="641985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99670</xdr:rowOff>
    </xdr:from>
    <xdr:ext cx="469744"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0002500" y="62147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76793</xdr:rowOff>
    </xdr:from>
    <xdr:to>
      <xdr:col>116</xdr:col>
      <xdr:colOff>114300</xdr:colOff>
      <xdr:row>39</xdr:row>
      <xdr:rowOff>6943</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19900900" y="635694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395950" y="64198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80566</xdr:rowOff>
    </xdr:from>
    <xdr:to>
      <xdr:col>112</xdr:col>
      <xdr:colOff>38100</xdr:colOff>
      <xdr:row>39</xdr:row>
      <xdr:rowOff>10716</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19157950" y="636071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27242</xdr:rowOff>
    </xdr:from>
    <xdr:ext cx="469744"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8992928" y="6142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7602200" y="64198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81480</xdr:rowOff>
    </xdr:from>
    <xdr:to>
      <xdr:col>107</xdr:col>
      <xdr:colOff>101600</xdr:colOff>
      <xdr:row>39</xdr:row>
      <xdr:rowOff>11630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345150" y="63616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28157</xdr:rowOff>
    </xdr:from>
    <xdr:ext cx="469744"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180128" y="614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6802100" y="64198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86564</xdr:rowOff>
    </xdr:from>
    <xdr:to>
      <xdr:col>102</xdr:col>
      <xdr:colOff>165100</xdr:colOff>
      <xdr:row>39</xdr:row>
      <xdr:rowOff>16714</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7551400" y="63667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33241</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431967" y="61482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87026</xdr:rowOff>
    </xdr:from>
    <xdr:to>
      <xdr:col>98</xdr:col>
      <xdr:colOff>38100</xdr:colOff>
      <xdr:row>39</xdr:row>
      <xdr:rowOff>17176</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6757650" y="636717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33702</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6631867" y="61487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780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030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224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74307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66306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1990090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55220</xdr:rowOff>
    </xdr:from>
    <xdr:ext cx="249299"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0002500" y="63353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19157950" y="63690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08410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1834515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2903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755140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74902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6757650" y="63690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668380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64592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6586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6586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74879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74879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5166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5166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64592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64401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64592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6459200" y="9061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6248514" y="89192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64592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6248514" y="7820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a:extLst>
            <a:ext uri="{FF2B5EF4-FFF2-40B4-BE49-F238E27FC236}">
              <a16:creationId xmlns:a16="http://schemas.microsoft.com/office/drawing/2014/main" id="{00000000-0008-0000-0700-00000E030000}"/>
            </a:ext>
          </a:extLst>
        </xdr:cNvPr>
        <xdr:cNvSpPr/>
      </xdr:nvSpPr>
      <xdr:spPr>
        <a:xfrm>
          <a:off x="164592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9949795" y="906145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a:extLst>
            <a:ext uri="{FF2B5EF4-FFF2-40B4-BE49-F238E27FC236}">
              <a16:creationId xmlns:a16="http://schemas.microsoft.com/office/drawing/2014/main" id="{00000000-0008-0000-0700-000010030000}"/>
            </a:ext>
          </a:extLst>
        </xdr:cNvPr>
        <xdr:cNvSpPr txBox="1"/>
      </xdr:nvSpPr>
      <xdr:spPr>
        <a:xfrm>
          <a:off x="200025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98818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a:extLst>
            <a:ext uri="{FF2B5EF4-FFF2-40B4-BE49-F238E27FC236}">
              <a16:creationId xmlns:a16="http://schemas.microsoft.com/office/drawing/2014/main" id="{00000000-0008-0000-0700-000012030000}"/>
            </a:ext>
          </a:extLst>
        </xdr:cNvPr>
        <xdr:cNvSpPr txBox="1"/>
      </xdr:nvSpPr>
      <xdr:spPr>
        <a:xfrm>
          <a:off x="20002500" y="8766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98818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9202400" y="906145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a:extLst>
            <a:ext uri="{FF2B5EF4-FFF2-40B4-BE49-F238E27FC236}">
              <a16:creationId xmlns:a16="http://schemas.microsoft.com/office/drawing/2014/main" id="{00000000-0008-0000-0700-000015030000}"/>
            </a:ext>
          </a:extLst>
        </xdr:cNvPr>
        <xdr:cNvSpPr txBox="1"/>
      </xdr:nvSpPr>
      <xdr:spPr>
        <a:xfrm>
          <a:off x="20002500" y="89890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1990090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395950" y="90614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19157950" y="90106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90841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7602200" y="90614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834515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2903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6802100" y="90614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755140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74902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6757650" y="90106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66838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780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030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224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74307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66306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1990090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a:extLst>
            <a:ext uri="{FF2B5EF4-FFF2-40B4-BE49-F238E27FC236}">
              <a16:creationId xmlns:a16="http://schemas.microsoft.com/office/drawing/2014/main" id="{00000000-0008-0000-0700-000028030000}"/>
            </a:ext>
          </a:extLst>
        </xdr:cNvPr>
        <xdr:cNvSpPr txBox="1"/>
      </xdr:nvSpPr>
      <xdr:spPr>
        <a:xfrm>
          <a:off x="20002500" y="8881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19157950" y="9010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08410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1834515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2903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755140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74902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6757650" y="9010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668380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685800" y="172085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685800" y="17272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711200" y="17526000"/>
          <a:ext cx="199517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衛生費については、住民一人当たりの額は、類似団体平均の約</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倍となっている。</a:t>
          </a:r>
          <a:r>
            <a:rPr kumimoji="1" lang="ja-JP" altLang="ja-JP" sz="1100" baseline="0">
              <a:solidFill>
                <a:schemeClr val="dk1"/>
              </a:solidFill>
              <a:effectLst/>
              <a:latin typeface="+mn-lt"/>
              <a:ea typeface="+mn-ea"/>
              <a:cs typeface="+mn-cs"/>
            </a:rPr>
            <a:t>これは一部事務組合である日野病院への負担金が主な要因と考えられる。</a:t>
          </a:r>
          <a:endParaRPr lang="ja-JP" altLang="ja-JP" sz="1400">
            <a:effectLst/>
          </a:endParaRPr>
        </a:p>
        <a:p>
          <a:r>
            <a:rPr kumimoji="1" lang="ja-JP" altLang="ja-JP" sz="1100">
              <a:solidFill>
                <a:schemeClr val="dk1"/>
              </a:solidFill>
              <a:effectLst/>
              <a:latin typeface="+mn-lt"/>
              <a:ea typeface="+mn-ea"/>
              <a:cs typeface="+mn-cs"/>
            </a:rPr>
            <a:t>教育費については、住民一人当たりの額は前年度数値の約</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分の</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となっている。これは</a:t>
          </a:r>
          <a:r>
            <a:rPr kumimoji="1" lang="en-US" altLang="ja-JP" sz="1100">
              <a:solidFill>
                <a:schemeClr val="dk1"/>
              </a:solidFill>
              <a:effectLst/>
              <a:latin typeface="+mn-lt"/>
              <a:ea typeface="+mn-ea"/>
              <a:cs typeface="+mn-cs"/>
            </a:rPr>
            <a:t>R4</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においては</a:t>
          </a:r>
          <a:r>
            <a:rPr kumimoji="1" lang="ja-JP" altLang="ja-JP" sz="1100">
              <a:solidFill>
                <a:schemeClr val="dk1"/>
              </a:solidFill>
              <a:effectLst/>
              <a:latin typeface="+mn-lt"/>
              <a:ea typeface="+mn-ea"/>
              <a:cs typeface="+mn-cs"/>
            </a:rPr>
            <a:t>義務教育学校建設事業</a:t>
          </a:r>
          <a:r>
            <a:rPr kumimoji="1" lang="ja-JP" altLang="en-US" sz="1100">
              <a:solidFill>
                <a:schemeClr val="dk1"/>
              </a:solidFill>
              <a:effectLst/>
              <a:latin typeface="+mn-lt"/>
              <a:ea typeface="+mn-ea"/>
              <a:cs typeface="+mn-cs"/>
            </a:rPr>
            <a:t>を実施したため例年より突出した決算額になっていたが、令和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年度決算においては例年程度の決算額にもどったものと思われる。</a:t>
          </a:r>
          <a:endParaRPr lang="ja-JP" altLang="ja-JP" sz="1400">
            <a:effectLst/>
          </a:endParaRPr>
        </a:p>
        <a:p>
          <a:r>
            <a:rPr kumimoji="1" lang="ja-JP" altLang="ja-JP" sz="1100">
              <a:solidFill>
                <a:schemeClr val="dk1"/>
              </a:solidFill>
              <a:effectLst/>
              <a:latin typeface="+mn-lt"/>
              <a:ea typeface="+mn-ea"/>
              <a:cs typeface="+mn-cs"/>
            </a:rPr>
            <a:t>公債費については、住民一人当たりの額は類似団体平均の約</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割となっている。公債費の償還のピークが過ぎたことにより令和</a:t>
          </a:r>
          <a:r>
            <a:rPr kumimoji="1" lang="ja-JP" altLang="en-US" sz="1100">
              <a:solidFill>
                <a:schemeClr val="dk1"/>
              </a:solidFill>
              <a:effectLst/>
              <a:latin typeface="+mn-lt"/>
              <a:ea typeface="+mn-ea"/>
              <a:cs typeface="+mn-cs"/>
            </a:rPr>
            <a:t>元</a:t>
          </a:r>
          <a:r>
            <a:rPr kumimoji="1" lang="ja-JP" altLang="ja-JP" sz="1100">
              <a:solidFill>
                <a:schemeClr val="dk1"/>
              </a:solidFill>
              <a:effectLst/>
              <a:latin typeface="+mn-lt"/>
              <a:ea typeface="+mn-ea"/>
              <a:cs typeface="+mn-cs"/>
            </a:rPr>
            <a:t>年度決算までは減少してきたものの、近年実施した起債事業の償還が始まることにより今後は増加傾向を見込む。</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771525" y="1006157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771525" y="10801350"/>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771525" y="117887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19175" y="116935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096500" y="9598025"/>
          <a:ext cx="5511800" cy="25495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096500" y="9598025"/>
          <a:ext cx="803275"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873125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571500" y="9588500"/>
          <a:ext cx="4089400" cy="368300"/>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9378950" y="285750"/>
          <a:ext cx="23495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2036425" y="285750"/>
          <a:ext cx="3533775"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鳥取県日野町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28829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0258426" y="9931400"/>
          <a:ext cx="5168899" cy="2076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財政調整基金残高は、適切な財源の確保と歳出の精査により、取崩しを回避しており、前年度とほぼ同額を維持している。</a:t>
          </a:r>
          <a:endParaRPr lang="ja-JP" altLang="ja-JP" sz="1400">
            <a:effectLst/>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年度決算においては、実質単年度収支はプラスとなった。なお、財政調整基金残高は約</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億円を超え</a:t>
          </a:r>
          <a:r>
            <a:rPr kumimoji="1" lang="ja-JP" altLang="en-US" sz="1100">
              <a:solidFill>
                <a:schemeClr val="dk1"/>
              </a:solidFill>
              <a:effectLst/>
              <a:latin typeface="+mn-lt"/>
              <a:ea typeface="+mn-ea"/>
              <a:cs typeface="+mn-cs"/>
            </a:rPr>
            <a:t>ている。</a:t>
          </a:r>
          <a:r>
            <a:rPr kumimoji="1" lang="ja-JP" altLang="ja-JP" sz="1100">
              <a:solidFill>
                <a:schemeClr val="dk1"/>
              </a:solidFill>
              <a:effectLst/>
              <a:latin typeface="+mn-lt"/>
              <a:ea typeface="+mn-ea"/>
              <a:cs typeface="+mn-cs"/>
            </a:rPr>
            <a:t>今後も更なる財政の健全化に努める。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0448925" y="6896100"/>
          <a:ext cx="582930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0515600" y="6924675"/>
          <a:ext cx="142875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463550" y="6896100"/>
          <a:ext cx="428945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9515475"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9982200" y="238125"/>
          <a:ext cx="22669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2734925" y="238125"/>
          <a:ext cx="35242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鳥取県日野町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463550" y="657225"/>
          <a:ext cx="403225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0582275" y="7248525"/>
          <a:ext cx="556260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すべての会計で黒字決算となっており、今後もすべての会計において事務事業の点検を行いながら財政の健全化に努める。</a:t>
          </a:r>
          <a:endParaRPr lang="ja-JP" altLang="ja-JP" sz="1400">
            <a:effectLst/>
          </a:endParaRPr>
        </a:p>
        <a:p>
          <a:r>
            <a:rPr kumimoji="1" lang="ja-JP" altLang="ja-JP" sz="1100">
              <a:solidFill>
                <a:schemeClr val="dk1"/>
              </a:solidFill>
              <a:effectLst/>
              <a:latin typeface="+mn-lt"/>
              <a:ea typeface="+mn-ea"/>
              <a:cs typeface="+mn-cs"/>
            </a:rPr>
            <a:t>　公営企業会計では起債の償還がピークを過ぎ、今後は一般会計からの繰出金が年々減少していく見通しであるが、</a:t>
          </a:r>
          <a:r>
            <a:rPr kumimoji="1" lang="ja-JP" altLang="en-US" sz="1100">
              <a:solidFill>
                <a:schemeClr val="dk1"/>
              </a:solidFill>
              <a:effectLst/>
              <a:latin typeface="+mn-lt"/>
              <a:ea typeface="+mn-ea"/>
              <a:cs typeface="+mn-cs"/>
            </a:rPr>
            <a:t>繰出</a:t>
          </a:r>
          <a:r>
            <a:rPr kumimoji="1" lang="ja-JP" altLang="ja-JP" sz="1100">
              <a:solidFill>
                <a:schemeClr val="dk1"/>
              </a:solidFill>
              <a:effectLst/>
              <a:latin typeface="+mn-lt"/>
              <a:ea typeface="+mn-ea"/>
              <a:cs typeface="+mn-cs"/>
            </a:rPr>
            <a:t>基準以上の繰出をすることにより、収支を合わせているのが現状である。町独自の財政推計を基に、一般会計とのバランスを図りながら、施設整備を計画的に実施することとしている。</a:t>
          </a:r>
          <a:endParaRPr lang="ja-JP" altLang="ja-JP" sz="1400">
            <a:effectLst/>
          </a:endParaRPr>
        </a:p>
        <a:p>
          <a:r>
            <a:rPr kumimoji="1" lang="ja-JP" altLang="ja-JP" sz="1100">
              <a:solidFill>
                <a:schemeClr val="dk1"/>
              </a:solidFill>
              <a:effectLst/>
              <a:latin typeface="+mn-lt"/>
              <a:ea typeface="+mn-ea"/>
              <a:cs typeface="+mn-cs"/>
            </a:rPr>
            <a:t>　簡易水道特別会計では地理的に不利な地域であるため、収支を合わせるための水道料値上げには限界がある。平成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年度をもって概ね施設の更新が終了したが、一部の水道施設において供給水量の低下が懸念されている。今後は、新しい水源を確保することが必要と考えられる。</a:t>
          </a:r>
          <a:endParaRPr lang="ja-JP" altLang="ja-JP" sz="1400">
            <a:effectLst/>
          </a:endParaRPr>
        </a:p>
        <a:p>
          <a:r>
            <a:rPr kumimoji="1" lang="ja-JP" altLang="ja-JP" sz="1100">
              <a:solidFill>
                <a:schemeClr val="dk1"/>
              </a:solidFill>
              <a:effectLst/>
              <a:latin typeface="+mn-lt"/>
              <a:ea typeface="+mn-ea"/>
              <a:cs typeface="+mn-cs"/>
            </a:rPr>
            <a:t>　下水道事業・農業集落排水事業特別会計では、使用料を平成</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年度に</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％値上げしており、近隣と比較して高めとなっている。長寿命化計画に基づいて、平成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ヵ年で汚泥処理センター設備更新を実施した。当面は対規模な改修工事は予定していない。</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463550" y="6896100"/>
          <a:ext cx="428945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593725"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593725"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593725"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593725"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593725"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593725"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593725"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593725"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593725"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view="pageBreakPreview" zoomScale="60" zoomScaleNormal="85" workbookViewId="0"/>
  </sheetViews>
  <sheetFormatPr defaultColWidth="0" defaultRowHeight="11" zeroHeight="1" x14ac:dyDescent="0.2"/>
  <cols>
    <col min="1" max="11" width="2.08984375" style="39" customWidth="1"/>
    <col min="12" max="12" width="2.1796875" style="39" customWidth="1"/>
    <col min="13" max="17" width="2.36328125" style="39" customWidth="1"/>
    <col min="18" max="119" width="2.08984375" style="39" customWidth="1"/>
    <col min="120" max="16384" width="0" style="39" hidden="1"/>
  </cols>
  <sheetData>
    <row r="1" spans="1:119" ht="33" customHeight="1" x14ac:dyDescent="0.2">
      <c r="B1" s="566" t="s">
        <v>15</v>
      </c>
      <c r="C1" s="566"/>
      <c r="D1" s="566"/>
      <c r="E1" s="566"/>
      <c r="F1" s="566"/>
      <c r="G1" s="566"/>
      <c r="H1" s="566"/>
      <c r="I1" s="566"/>
      <c r="J1" s="566"/>
      <c r="K1" s="566"/>
      <c r="L1" s="566"/>
      <c r="M1" s="566"/>
      <c r="N1" s="566"/>
      <c r="O1" s="566"/>
      <c r="P1" s="566"/>
      <c r="Q1" s="566"/>
      <c r="R1" s="566"/>
      <c r="S1" s="566"/>
      <c r="T1" s="566"/>
      <c r="U1" s="566"/>
      <c r="V1" s="566"/>
      <c r="W1" s="566"/>
      <c r="X1" s="566"/>
      <c r="Y1" s="566"/>
      <c r="Z1" s="566"/>
      <c r="AA1" s="566"/>
      <c r="AB1" s="566"/>
      <c r="AC1" s="566"/>
      <c r="AD1" s="566"/>
      <c r="AE1" s="566"/>
      <c r="AF1" s="566"/>
      <c r="AG1" s="566"/>
      <c r="AH1" s="566"/>
      <c r="AI1" s="566"/>
      <c r="AJ1" s="566"/>
      <c r="AK1" s="566"/>
      <c r="AL1" s="566"/>
      <c r="AM1" s="566"/>
      <c r="AN1" s="566"/>
      <c r="AO1" s="566"/>
      <c r="AP1" s="566"/>
      <c r="AQ1" s="566"/>
      <c r="AR1" s="566"/>
      <c r="AS1" s="566"/>
      <c r="AT1" s="566"/>
      <c r="AU1" s="566"/>
      <c r="AV1" s="566"/>
      <c r="AW1" s="566"/>
      <c r="AX1" s="566"/>
      <c r="AY1" s="566"/>
      <c r="AZ1" s="566"/>
      <c r="BA1" s="566"/>
      <c r="BB1" s="566"/>
      <c r="BC1" s="566"/>
      <c r="BD1" s="566"/>
      <c r="BE1" s="566"/>
      <c r="BF1" s="566"/>
      <c r="BG1" s="566"/>
      <c r="BH1" s="566"/>
      <c r="BI1" s="566"/>
      <c r="BJ1" s="566"/>
      <c r="BK1" s="566"/>
      <c r="BL1" s="566"/>
      <c r="BM1" s="566"/>
      <c r="BN1" s="566"/>
      <c r="BO1" s="566"/>
      <c r="BP1" s="566"/>
      <c r="BQ1" s="566"/>
      <c r="BR1" s="566"/>
      <c r="BS1" s="566"/>
      <c r="BT1" s="566"/>
      <c r="BU1" s="566"/>
      <c r="BV1" s="566"/>
      <c r="BW1" s="566"/>
      <c r="BX1" s="566"/>
      <c r="BY1" s="566"/>
      <c r="BZ1" s="566"/>
      <c r="CA1" s="566"/>
      <c r="CB1" s="566"/>
      <c r="CC1" s="566"/>
      <c r="CD1" s="566"/>
      <c r="CE1" s="566"/>
      <c r="CF1" s="566"/>
      <c r="CG1" s="566"/>
      <c r="CH1" s="566"/>
      <c r="CI1" s="566"/>
      <c r="CJ1" s="566"/>
      <c r="CK1" s="566"/>
      <c r="CL1" s="566"/>
      <c r="CM1" s="566"/>
      <c r="CN1" s="566"/>
      <c r="CO1" s="566"/>
      <c r="CP1" s="566"/>
      <c r="CQ1" s="566"/>
      <c r="CR1" s="566"/>
      <c r="CS1" s="566"/>
      <c r="CT1" s="566"/>
      <c r="CU1" s="566"/>
      <c r="CV1" s="566"/>
      <c r="CW1" s="566"/>
      <c r="CX1" s="566"/>
      <c r="CY1" s="566"/>
      <c r="CZ1" s="566"/>
      <c r="DA1" s="566"/>
      <c r="DB1" s="566"/>
      <c r="DC1" s="566"/>
      <c r="DD1" s="566"/>
      <c r="DE1" s="566"/>
      <c r="DF1" s="566"/>
      <c r="DG1" s="566"/>
      <c r="DH1" s="566"/>
      <c r="DI1" s="566"/>
      <c r="DJ1" s="40"/>
      <c r="DK1" s="40"/>
      <c r="DL1" s="40"/>
      <c r="DM1" s="40"/>
      <c r="DN1" s="40"/>
      <c r="DO1" s="40"/>
    </row>
    <row r="2" spans="1:119" ht="24" thickBot="1" x14ac:dyDescent="0.25">
      <c r="B2" s="41" t="s">
        <v>16</v>
      </c>
      <c r="C2" s="41"/>
      <c r="D2" s="42"/>
    </row>
    <row r="3" spans="1:119" ht="18.75" customHeight="1" thickBot="1" x14ac:dyDescent="0.25">
      <c r="A3" s="40"/>
      <c r="B3" s="567" t="s">
        <v>17</v>
      </c>
      <c r="C3" s="568"/>
      <c r="D3" s="568"/>
      <c r="E3" s="569"/>
      <c r="F3" s="569"/>
      <c r="G3" s="569"/>
      <c r="H3" s="569"/>
      <c r="I3" s="569"/>
      <c r="J3" s="569"/>
      <c r="K3" s="569"/>
      <c r="L3" s="569" t="s">
        <v>18</v>
      </c>
      <c r="M3" s="569"/>
      <c r="N3" s="569"/>
      <c r="O3" s="569"/>
      <c r="P3" s="569"/>
      <c r="Q3" s="569"/>
      <c r="R3" s="572"/>
      <c r="S3" s="572"/>
      <c r="T3" s="572"/>
      <c r="U3" s="572"/>
      <c r="V3" s="573"/>
      <c r="W3" s="463" t="s">
        <v>19</v>
      </c>
      <c r="X3" s="464"/>
      <c r="Y3" s="464"/>
      <c r="Z3" s="464"/>
      <c r="AA3" s="464"/>
      <c r="AB3" s="568"/>
      <c r="AC3" s="572" t="s">
        <v>20</v>
      </c>
      <c r="AD3" s="464"/>
      <c r="AE3" s="464"/>
      <c r="AF3" s="464"/>
      <c r="AG3" s="464"/>
      <c r="AH3" s="464"/>
      <c r="AI3" s="464"/>
      <c r="AJ3" s="464"/>
      <c r="AK3" s="464"/>
      <c r="AL3" s="534"/>
      <c r="AM3" s="463" t="s">
        <v>21</v>
      </c>
      <c r="AN3" s="464"/>
      <c r="AO3" s="464"/>
      <c r="AP3" s="464"/>
      <c r="AQ3" s="464"/>
      <c r="AR3" s="464"/>
      <c r="AS3" s="464"/>
      <c r="AT3" s="464"/>
      <c r="AU3" s="464"/>
      <c r="AV3" s="464"/>
      <c r="AW3" s="464"/>
      <c r="AX3" s="534"/>
      <c r="AY3" s="526" t="s">
        <v>22</v>
      </c>
      <c r="AZ3" s="527"/>
      <c r="BA3" s="527"/>
      <c r="BB3" s="527"/>
      <c r="BC3" s="527"/>
      <c r="BD3" s="527"/>
      <c r="BE3" s="527"/>
      <c r="BF3" s="527"/>
      <c r="BG3" s="527"/>
      <c r="BH3" s="527"/>
      <c r="BI3" s="527"/>
      <c r="BJ3" s="527"/>
      <c r="BK3" s="527"/>
      <c r="BL3" s="527"/>
      <c r="BM3" s="576"/>
      <c r="BN3" s="463" t="s">
        <v>23</v>
      </c>
      <c r="BO3" s="464"/>
      <c r="BP3" s="464"/>
      <c r="BQ3" s="464"/>
      <c r="BR3" s="464"/>
      <c r="BS3" s="464"/>
      <c r="BT3" s="464"/>
      <c r="BU3" s="534"/>
      <c r="BV3" s="463" t="s">
        <v>24</v>
      </c>
      <c r="BW3" s="464"/>
      <c r="BX3" s="464"/>
      <c r="BY3" s="464"/>
      <c r="BZ3" s="464"/>
      <c r="CA3" s="464"/>
      <c r="CB3" s="464"/>
      <c r="CC3" s="534"/>
      <c r="CD3" s="526" t="s">
        <v>22</v>
      </c>
      <c r="CE3" s="527"/>
      <c r="CF3" s="527"/>
      <c r="CG3" s="527"/>
      <c r="CH3" s="527"/>
      <c r="CI3" s="527"/>
      <c r="CJ3" s="527"/>
      <c r="CK3" s="527"/>
      <c r="CL3" s="527"/>
      <c r="CM3" s="527"/>
      <c r="CN3" s="527"/>
      <c r="CO3" s="527"/>
      <c r="CP3" s="527"/>
      <c r="CQ3" s="527"/>
      <c r="CR3" s="527"/>
      <c r="CS3" s="576"/>
      <c r="CT3" s="463" t="s">
        <v>25</v>
      </c>
      <c r="CU3" s="464"/>
      <c r="CV3" s="464"/>
      <c r="CW3" s="464"/>
      <c r="CX3" s="464"/>
      <c r="CY3" s="464"/>
      <c r="CZ3" s="464"/>
      <c r="DA3" s="534"/>
      <c r="DB3" s="463" t="s">
        <v>26</v>
      </c>
      <c r="DC3" s="464"/>
      <c r="DD3" s="464"/>
      <c r="DE3" s="464"/>
      <c r="DF3" s="464"/>
      <c r="DG3" s="464"/>
      <c r="DH3" s="464"/>
      <c r="DI3" s="534"/>
    </row>
    <row r="4" spans="1:119" ht="18.75" customHeight="1" x14ac:dyDescent="0.2">
      <c r="A4" s="40"/>
      <c r="B4" s="542"/>
      <c r="C4" s="543"/>
      <c r="D4" s="543"/>
      <c r="E4" s="544"/>
      <c r="F4" s="544"/>
      <c r="G4" s="544"/>
      <c r="H4" s="544"/>
      <c r="I4" s="544"/>
      <c r="J4" s="544"/>
      <c r="K4" s="544"/>
      <c r="L4" s="544"/>
      <c r="M4" s="544"/>
      <c r="N4" s="544"/>
      <c r="O4" s="544"/>
      <c r="P4" s="544"/>
      <c r="Q4" s="544"/>
      <c r="R4" s="548"/>
      <c r="S4" s="548"/>
      <c r="T4" s="548"/>
      <c r="U4" s="548"/>
      <c r="V4" s="549"/>
      <c r="W4" s="535"/>
      <c r="X4" s="345"/>
      <c r="Y4" s="345"/>
      <c r="Z4" s="345"/>
      <c r="AA4" s="345"/>
      <c r="AB4" s="543"/>
      <c r="AC4" s="548"/>
      <c r="AD4" s="345"/>
      <c r="AE4" s="345"/>
      <c r="AF4" s="345"/>
      <c r="AG4" s="345"/>
      <c r="AH4" s="345"/>
      <c r="AI4" s="345"/>
      <c r="AJ4" s="345"/>
      <c r="AK4" s="345"/>
      <c r="AL4" s="536"/>
      <c r="AM4" s="490"/>
      <c r="AN4" s="420"/>
      <c r="AO4" s="420"/>
      <c r="AP4" s="420"/>
      <c r="AQ4" s="420"/>
      <c r="AR4" s="420"/>
      <c r="AS4" s="420"/>
      <c r="AT4" s="420"/>
      <c r="AU4" s="420"/>
      <c r="AV4" s="420"/>
      <c r="AW4" s="420"/>
      <c r="AX4" s="575"/>
      <c r="AY4" s="386" t="s">
        <v>27</v>
      </c>
      <c r="AZ4" s="387"/>
      <c r="BA4" s="387"/>
      <c r="BB4" s="387"/>
      <c r="BC4" s="387"/>
      <c r="BD4" s="387"/>
      <c r="BE4" s="387"/>
      <c r="BF4" s="387"/>
      <c r="BG4" s="387"/>
      <c r="BH4" s="387"/>
      <c r="BI4" s="387"/>
      <c r="BJ4" s="387"/>
      <c r="BK4" s="387"/>
      <c r="BL4" s="387"/>
      <c r="BM4" s="388"/>
      <c r="BN4" s="389">
        <v>4054662</v>
      </c>
      <c r="BO4" s="390"/>
      <c r="BP4" s="390"/>
      <c r="BQ4" s="390"/>
      <c r="BR4" s="390"/>
      <c r="BS4" s="390"/>
      <c r="BT4" s="390"/>
      <c r="BU4" s="391"/>
      <c r="BV4" s="389">
        <v>4845965</v>
      </c>
      <c r="BW4" s="390"/>
      <c r="BX4" s="390"/>
      <c r="BY4" s="390"/>
      <c r="BZ4" s="390"/>
      <c r="CA4" s="390"/>
      <c r="CB4" s="390"/>
      <c r="CC4" s="391"/>
      <c r="CD4" s="560" t="s">
        <v>28</v>
      </c>
      <c r="CE4" s="561"/>
      <c r="CF4" s="561"/>
      <c r="CG4" s="561"/>
      <c r="CH4" s="561"/>
      <c r="CI4" s="561"/>
      <c r="CJ4" s="561"/>
      <c r="CK4" s="561"/>
      <c r="CL4" s="561"/>
      <c r="CM4" s="561"/>
      <c r="CN4" s="561"/>
      <c r="CO4" s="561"/>
      <c r="CP4" s="561"/>
      <c r="CQ4" s="561"/>
      <c r="CR4" s="561"/>
      <c r="CS4" s="562"/>
      <c r="CT4" s="563">
        <v>9</v>
      </c>
      <c r="CU4" s="564"/>
      <c r="CV4" s="564"/>
      <c r="CW4" s="564"/>
      <c r="CX4" s="564"/>
      <c r="CY4" s="564"/>
      <c r="CZ4" s="564"/>
      <c r="DA4" s="565"/>
      <c r="DB4" s="563">
        <v>7.6</v>
      </c>
      <c r="DC4" s="564"/>
      <c r="DD4" s="564"/>
      <c r="DE4" s="564"/>
      <c r="DF4" s="564"/>
      <c r="DG4" s="564"/>
      <c r="DH4" s="564"/>
      <c r="DI4" s="565"/>
    </row>
    <row r="5" spans="1:119" ht="18.75" customHeight="1" x14ac:dyDescent="0.2">
      <c r="A5" s="40"/>
      <c r="B5" s="570"/>
      <c r="C5" s="421"/>
      <c r="D5" s="421"/>
      <c r="E5" s="571"/>
      <c r="F5" s="571"/>
      <c r="G5" s="571"/>
      <c r="H5" s="571"/>
      <c r="I5" s="571"/>
      <c r="J5" s="571"/>
      <c r="K5" s="571"/>
      <c r="L5" s="571"/>
      <c r="M5" s="571"/>
      <c r="N5" s="571"/>
      <c r="O5" s="571"/>
      <c r="P5" s="571"/>
      <c r="Q5" s="571"/>
      <c r="R5" s="419"/>
      <c r="S5" s="419"/>
      <c r="T5" s="419"/>
      <c r="U5" s="419"/>
      <c r="V5" s="574"/>
      <c r="W5" s="490"/>
      <c r="X5" s="420"/>
      <c r="Y5" s="420"/>
      <c r="Z5" s="420"/>
      <c r="AA5" s="420"/>
      <c r="AB5" s="421"/>
      <c r="AC5" s="419"/>
      <c r="AD5" s="420"/>
      <c r="AE5" s="420"/>
      <c r="AF5" s="420"/>
      <c r="AG5" s="420"/>
      <c r="AH5" s="420"/>
      <c r="AI5" s="420"/>
      <c r="AJ5" s="420"/>
      <c r="AK5" s="420"/>
      <c r="AL5" s="575"/>
      <c r="AM5" s="453" t="s">
        <v>29</v>
      </c>
      <c r="AN5" s="368"/>
      <c r="AO5" s="368"/>
      <c r="AP5" s="368"/>
      <c r="AQ5" s="368"/>
      <c r="AR5" s="368"/>
      <c r="AS5" s="368"/>
      <c r="AT5" s="369"/>
      <c r="AU5" s="441" t="s">
        <v>30</v>
      </c>
      <c r="AV5" s="442"/>
      <c r="AW5" s="442"/>
      <c r="AX5" s="442"/>
      <c r="AY5" s="374" t="s">
        <v>31</v>
      </c>
      <c r="AZ5" s="375"/>
      <c r="BA5" s="375"/>
      <c r="BB5" s="375"/>
      <c r="BC5" s="375"/>
      <c r="BD5" s="375"/>
      <c r="BE5" s="375"/>
      <c r="BF5" s="375"/>
      <c r="BG5" s="375"/>
      <c r="BH5" s="375"/>
      <c r="BI5" s="375"/>
      <c r="BJ5" s="375"/>
      <c r="BK5" s="375"/>
      <c r="BL5" s="375"/>
      <c r="BM5" s="376"/>
      <c r="BN5" s="394">
        <v>3836401</v>
      </c>
      <c r="BO5" s="395"/>
      <c r="BP5" s="395"/>
      <c r="BQ5" s="395"/>
      <c r="BR5" s="395"/>
      <c r="BS5" s="395"/>
      <c r="BT5" s="395"/>
      <c r="BU5" s="396"/>
      <c r="BV5" s="394">
        <v>4650517</v>
      </c>
      <c r="BW5" s="395"/>
      <c r="BX5" s="395"/>
      <c r="BY5" s="395"/>
      <c r="BZ5" s="395"/>
      <c r="CA5" s="395"/>
      <c r="CB5" s="395"/>
      <c r="CC5" s="396"/>
      <c r="CD5" s="403" t="s">
        <v>32</v>
      </c>
      <c r="CE5" s="348"/>
      <c r="CF5" s="348"/>
      <c r="CG5" s="348"/>
      <c r="CH5" s="348"/>
      <c r="CI5" s="348"/>
      <c r="CJ5" s="348"/>
      <c r="CK5" s="348"/>
      <c r="CL5" s="348"/>
      <c r="CM5" s="348"/>
      <c r="CN5" s="348"/>
      <c r="CO5" s="348"/>
      <c r="CP5" s="348"/>
      <c r="CQ5" s="348"/>
      <c r="CR5" s="348"/>
      <c r="CS5" s="404"/>
      <c r="CT5" s="364">
        <v>85</v>
      </c>
      <c r="CU5" s="365"/>
      <c r="CV5" s="365"/>
      <c r="CW5" s="365"/>
      <c r="CX5" s="365"/>
      <c r="CY5" s="365"/>
      <c r="CZ5" s="365"/>
      <c r="DA5" s="366"/>
      <c r="DB5" s="364">
        <v>81.8</v>
      </c>
      <c r="DC5" s="365"/>
      <c r="DD5" s="365"/>
      <c r="DE5" s="365"/>
      <c r="DF5" s="365"/>
      <c r="DG5" s="365"/>
      <c r="DH5" s="365"/>
      <c r="DI5" s="366"/>
    </row>
    <row r="6" spans="1:119" ht="18.75" customHeight="1" x14ac:dyDescent="0.2">
      <c r="A6" s="40"/>
      <c r="B6" s="540" t="s">
        <v>33</v>
      </c>
      <c r="C6" s="418"/>
      <c r="D6" s="418"/>
      <c r="E6" s="541"/>
      <c r="F6" s="541"/>
      <c r="G6" s="541"/>
      <c r="H6" s="541"/>
      <c r="I6" s="541"/>
      <c r="J6" s="541"/>
      <c r="K6" s="541"/>
      <c r="L6" s="541" t="s">
        <v>34</v>
      </c>
      <c r="M6" s="541"/>
      <c r="N6" s="541"/>
      <c r="O6" s="541"/>
      <c r="P6" s="541"/>
      <c r="Q6" s="541"/>
      <c r="R6" s="416"/>
      <c r="S6" s="416"/>
      <c r="T6" s="416"/>
      <c r="U6" s="416"/>
      <c r="V6" s="547"/>
      <c r="W6" s="475" t="s">
        <v>35</v>
      </c>
      <c r="X6" s="417"/>
      <c r="Y6" s="417"/>
      <c r="Z6" s="417"/>
      <c r="AA6" s="417"/>
      <c r="AB6" s="418"/>
      <c r="AC6" s="552" t="s">
        <v>36</v>
      </c>
      <c r="AD6" s="553"/>
      <c r="AE6" s="553"/>
      <c r="AF6" s="553"/>
      <c r="AG6" s="553"/>
      <c r="AH6" s="553"/>
      <c r="AI6" s="553"/>
      <c r="AJ6" s="553"/>
      <c r="AK6" s="553"/>
      <c r="AL6" s="554"/>
      <c r="AM6" s="453" t="s">
        <v>37</v>
      </c>
      <c r="AN6" s="368"/>
      <c r="AO6" s="368"/>
      <c r="AP6" s="368"/>
      <c r="AQ6" s="368"/>
      <c r="AR6" s="368"/>
      <c r="AS6" s="368"/>
      <c r="AT6" s="369"/>
      <c r="AU6" s="441" t="s">
        <v>30</v>
      </c>
      <c r="AV6" s="442"/>
      <c r="AW6" s="442"/>
      <c r="AX6" s="442"/>
      <c r="AY6" s="374" t="s">
        <v>38</v>
      </c>
      <c r="AZ6" s="375"/>
      <c r="BA6" s="375"/>
      <c r="BB6" s="375"/>
      <c r="BC6" s="375"/>
      <c r="BD6" s="375"/>
      <c r="BE6" s="375"/>
      <c r="BF6" s="375"/>
      <c r="BG6" s="375"/>
      <c r="BH6" s="375"/>
      <c r="BI6" s="375"/>
      <c r="BJ6" s="375"/>
      <c r="BK6" s="375"/>
      <c r="BL6" s="375"/>
      <c r="BM6" s="376"/>
      <c r="BN6" s="394">
        <v>218261</v>
      </c>
      <c r="BO6" s="395"/>
      <c r="BP6" s="395"/>
      <c r="BQ6" s="395"/>
      <c r="BR6" s="395"/>
      <c r="BS6" s="395"/>
      <c r="BT6" s="395"/>
      <c r="BU6" s="396"/>
      <c r="BV6" s="394">
        <v>195448</v>
      </c>
      <c r="BW6" s="395"/>
      <c r="BX6" s="395"/>
      <c r="BY6" s="395"/>
      <c r="BZ6" s="395"/>
      <c r="CA6" s="395"/>
      <c r="CB6" s="395"/>
      <c r="CC6" s="396"/>
      <c r="CD6" s="403" t="s">
        <v>39</v>
      </c>
      <c r="CE6" s="348"/>
      <c r="CF6" s="348"/>
      <c r="CG6" s="348"/>
      <c r="CH6" s="348"/>
      <c r="CI6" s="348"/>
      <c r="CJ6" s="348"/>
      <c r="CK6" s="348"/>
      <c r="CL6" s="348"/>
      <c r="CM6" s="348"/>
      <c r="CN6" s="348"/>
      <c r="CO6" s="348"/>
      <c r="CP6" s="348"/>
      <c r="CQ6" s="348"/>
      <c r="CR6" s="348"/>
      <c r="CS6" s="404"/>
      <c r="CT6" s="537">
        <v>85</v>
      </c>
      <c r="CU6" s="538"/>
      <c r="CV6" s="538"/>
      <c r="CW6" s="538"/>
      <c r="CX6" s="538"/>
      <c r="CY6" s="538"/>
      <c r="CZ6" s="538"/>
      <c r="DA6" s="539"/>
      <c r="DB6" s="537">
        <v>81.8</v>
      </c>
      <c r="DC6" s="538"/>
      <c r="DD6" s="538"/>
      <c r="DE6" s="538"/>
      <c r="DF6" s="538"/>
      <c r="DG6" s="538"/>
      <c r="DH6" s="538"/>
      <c r="DI6" s="539"/>
    </row>
    <row r="7" spans="1:119" ht="18.75" customHeight="1" x14ac:dyDescent="0.2">
      <c r="A7" s="40"/>
      <c r="B7" s="542"/>
      <c r="C7" s="543"/>
      <c r="D7" s="543"/>
      <c r="E7" s="544"/>
      <c r="F7" s="544"/>
      <c r="G7" s="544"/>
      <c r="H7" s="544"/>
      <c r="I7" s="544"/>
      <c r="J7" s="544"/>
      <c r="K7" s="544"/>
      <c r="L7" s="544"/>
      <c r="M7" s="544"/>
      <c r="N7" s="544"/>
      <c r="O7" s="544"/>
      <c r="P7" s="544"/>
      <c r="Q7" s="544"/>
      <c r="R7" s="548"/>
      <c r="S7" s="548"/>
      <c r="T7" s="548"/>
      <c r="U7" s="548"/>
      <c r="V7" s="549"/>
      <c r="W7" s="535"/>
      <c r="X7" s="345"/>
      <c r="Y7" s="345"/>
      <c r="Z7" s="345"/>
      <c r="AA7" s="345"/>
      <c r="AB7" s="543"/>
      <c r="AC7" s="555"/>
      <c r="AD7" s="346"/>
      <c r="AE7" s="346"/>
      <c r="AF7" s="346"/>
      <c r="AG7" s="346"/>
      <c r="AH7" s="346"/>
      <c r="AI7" s="346"/>
      <c r="AJ7" s="346"/>
      <c r="AK7" s="346"/>
      <c r="AL7" s="556"/>
      <c r="AM7" s="453" t="s">
        <v>40</v>
      </c>
      <c r="AN7" s="368"/>
      <c r="AO7" s="368"/>
      <c r="AP7" s="368"/>
      <c r="AQ7" s="368"/>
      <c r="AR7" s="368"/>
      <c r="AS7" s="368"/>
      <c r="AT7" s="369"/>
      <c r="AU7" s="441" t="s">
        <v>30</v>
      </c>
      <c r="AV7" s="442"/>
      <c r="AW7" s="442"/>
      <c r="AX7" s="442"/>
      <c r="AY7" s="374" t="s">
        <v>41</v>
      </c>
      <c r="AZ7" s="375"/>
      <c r="BA7" s="375"/>
      <c r="BB7" s="375"/>
      <c r="BC7" s="375"/>
      <c r="BD7" s="375"/>
      <c r="BE7" s="375"/>
      <c r="BF7" s="375"/>
      <c r="BG7" s="375"/>
      <c r="BH7" s="375"/>
      <c r="BI7" s="375"/>
      <c r="BJ7" s="375"/>
      <c r="BK7" s="375"/>
      <c r="BL7" s="375"/>
      <c r="BM7" s="376"/>
      <c r="BN7" s="394">
        <v>371</v>
      </c>
      <c r="BO7" s="395"/>
      <c r="BP7" s="395"/>
      <c r="BQ7" s="395"/>
      <c r="BR7" s="395"/>
      <c r="BS7" s="395"/>
      <c r="BT7" s="395"/>
      <c r="BU7" s="396"/>
      <c r="BV7" s="394">
        <v>13543</v>
      </c>
      <c r="BW7" s="395"/>
      <c r="BX7" s="395"/>
      <c r="BY7" s="395"/>
      <c r="BZ7" s="395"/>
      <c r="CA7" s="395"/>
      <c r="CB7" s="395"/>
      <c r="CC7" s="396"/>
      <c r="CD7" s="403" t="s">
        <v>42</v>
      </c>
      <c r="CE7" s="348"/>
      <c r="CF7" s="348"/>
      <c r="CG7" s="348"/>
      <c r="CH7" s="348"/>
      <c r="CI7" s="348"/>
      <c r="CJ7" s="348"/>
      <c r="CK7" s="348"/>
      <c r="CL7" s="348"/>
      <c r="CM7" s="348"/>
      <c r="CN7" s="348"/>
      <c r="CO7" s="348"/>
      <c r="CP7" s="348"/>
      <c r="CQ7" s="348"/>
      <c r="CR7" s="348"/>
      <c r="CS7" s="404"/>
      <c r="CT7" s="394">
        <v>2411569</v>
      </c>
      <c r="CU7" s="395"/>
      <c r="CV7" s="395"/>
      <c r="CW7" s="395"/>
      <c r="CX7" s="395"/>
      <c r="CY7" s="395"/>
      <c r="CZ7" s="395"/>
      <c r="DA7" s="396"/>
      <c r="DB7" s="394">
        <v>2393781</v>
      </c>
      <c r="DC7" s="395"/>
      <c r="DD7" s="395"/>
      <c r="DE7" s="395"/>
      <c r="DF7" s="395"/>
      <c r="DG7" s="395"/>
      <c r="DH7" s="395"/>
      <c r="DI7" s="396"/>
    </row>
    <row r="8" spans="1:119" ht="18.75" customHeight="1" thickBot="1" x14ac:dyDescent="0.25">
      <c r="A8" s="40"/>
      <c r="B8" s="545"/>
      <c r="C8" s="476"/>
      <c r="D8" s="476"/>
      <c r="E8" s="546"/>
      <c r="F8" s="546"/>
      <c r="G8" s="546"/>
      <c r="H8" s="546"/>
      <c r="I8" s="546"/>
      <c r="J8" s="546"/>
      <c r="K8" s="546"/>
      <c r="L8" s="546"/>
      <c r="M8" s="546"/>
      <c r="N8" s="546"/>
      <c r="O8" s="546"/>
      <c r="P8" s="546"/>
      <c r="Q8" s="546"/>
      <c r="R8" s="550"/>
      <c r="S8" s="550"/>
      <c r="T8" s="550"/>
      <c r="U8" s="550"/>
      <c r="V8" s="551"/>
      <c r="W8" s="465"/>
      <c r="X8" s="466"/>
      <c r="Y8" s="466"/>
      <c r="Z8" s="466"/>
      <c r="AA8" s="466"/>
      <c r="AB8" s="476"/>
      <c r="AC8" s="557"/>
      <c r="AD8" s="558"/>
      <c r="AE8" s="558"/>
      <c r="AF8" s="558"/>
      <c r="AG8" s="558"/>
      <c r="AH8" s="558"/>
      <c r="AI8" s="558"/>
      <c r="AJ8" s="558"/>
      <c r="AK8" s="558"/>
      <c r="AL8" s="559"/>
      <c r="AM8" s="453" t="s">
        <v>43</v>
      </c>
      <c r="AN8" s="368"/>
      <c r="AO8" s="368"/>
      <c r="AP8" s="368"/>
      <c r="AQ8" s="368"/>
      <c r="AR8" s="368"/>
      <c r="AS8" s="368"/>
      <c r="AT8" s="369"/>
      <c r="AU8" s="441" t="s">
        <v>30</v>
      </c>
      <c r="AV8" s="442"/>
      <c r="AW8" s="442"/>
      <c r="AX8" s="442"/>
      <c r="AY8" s="374" t="s">
        <v>44</v>
      </c>
      <c r="AZ8" s="375"/>
      <c r="BA8" s="375"/>
      <c r="BB8" s="375"/>
      <c r="BC8" s="375"/>
      <c r="BD8" s="375"/>
      <c r="BE8" s="375"/>
      <c r="BF8" s="375"/>
      <c r="BG8" s="375"/>
      <c r="BH8" s="375"/>
      <c r="BI8" s="375"/>
      <c r="BJ8" s="375"/>
      <c r="BK8" s="375"/>
      <c r="BL8" s="375"/>
      <c r="BM8" s="376"/>
      <c r="BN8" s="394">
        <v>217890</v>
      </c>
      <c r="BO8" s="395"/>
      <c r="BP8" s="395"/>
      <c r="BQ8" s="395"/>
      <c r="BR8" s="395"/>
      <c r="BS8" s="395"/>
      <c r="BT8" s="395"/>
      <c r="BU8" s="396"/>
      <c r="BV8" s="394">
        <v>181905</v>
      </c>
      <c r="BW8" s="395"/>
      <c r="BX8" s="395"/>
      <c r="BY8" s="395"/>
      <c r="BZ8" s="395"/>
      <c r="CA8" s="395"/>
      <c r="CB8" s="395"/>
      <c r="CC8" s="396"/>
      <c r="CD8" s="403" t="s">
        <v>45</v>
      </c>
      <c r="CE8" s="348"/>
      <c r="CF8" s="348"/>
      <c r="CG8" s="348"/>
      <c r="CH8" s="348"/>
      <c r="CI8" s="348"/>
      <c r="CJ8" s="348"/>
      <c r="CK8" s="348"/>
      <c r="CL8" s="348"/>
      <c r="CM8" s="348"/>
      <c r="CN8" s="348"/>
      <c r="CO8" s="348"/>
      <c r="CP8" s="348"/>
      <c r="CQ8" s="348"/>
      <c r="CR8" s="348"/>
      <c r="CS8" s="404"/>
      <c r="CT8" s="497">
        <v>0.16</v>
      </c>
      <c r="CU8" s="498"/>
      <c r="CV8" s="498"/>
      <c r="CW8" s="498"/>
      <c r="CX8" s="498"/>
      <c r="CY8" s="498"/>
      <c r="CZ8" s="498"/>
      <c r="DA8" s="499"/>
      <c r="DB8" s="497">
        <v>0.17</v>
      </c>
      <c r="DC8" s="498"/>
      <c r="DD8" s="498"/>
      <c r="DE8" s="498"/>
      <c r="DF8" s="498"/>
      <c r="DG8" s="498"/>
      <c r="DH8" s="498"/>
      <c r="DI8" s="499"/>
    </row>
    <row r="9" spans="1:119" ht="18.75" customHeight="1" thickBot="1" x14ac:dyDescent="0.25">
      <c r="A9" s="40"/>
      <c r="B9" s="526" t="s">
        <v>46</v>
      </c>
      <c r="C9" s="527"/>
      <c r="D9" s="527"/>
      <c r="E9" s="527"/>
      <c r="F9" s="527"/>
      <c r="G9" s="527"/>
      <c r="H9" s="527"/>
      <c r="I9" s="527"/>
      <c r="J9" s="527"/>
      <c r="K9" s="447"/>
      <c r="L9" s="528" t="s">
        <v>47</v>
      </c>
      <c r="M9" s="529"/>
      <c r="N9" s="529"/>
      <c r="O9" s="529"/>
      <c r="P9" s="529"/>
      <c r="Q9" s="530"/>
      <c r="R9" s="531">
        <v>2907</v>
      </c>
      <c r="S9" s="532"/>
      <c r="T9" s="532"/>
      <c r="U9" s="532"/>
      <c r="V9" s="533"/>
      <c r="W9" s="463" t="s">
        <v>48</v>
      </c>
      <c r="X9" s="464"/>
      <c r="Y9" s="464"/>
      <c r="Z9" s="464"/>
      <c r="AA9" s="464"/>
      <c r="AB9" s="464"/>
      <c r="AC9" s="464"/>
      <c r="AD9" s="464"/>
      <c r="AE9" s="464"/>
      <c r="AF9" s="464"/>
      <c r="AG9" s="464"/>
      <c r="AH9" s="464"/>
      <c r="AI9" s="464"/>
      <c r="AJ9" s="464"/>
      <c r="AK9" s="464"/>
      <c r="AL9" s="534"/>
      <c r="AM9" s="453" t="s">
        <v>49</v>
      </c>
      <c r="AN9" s="368"/>
      <c r="AO9" s="368"/>
      <c r="AP9" s="368"/>
      <c r="AQ9" s="368"/>
      <c r="AR9" s="368"/>
      <c r="AS9" s="368"/>
      <c r="AT9" s="369"/>
      <c r="AU9" s="441" t="s">
        <v>30</v>
      </c>
      <c r="AV9" s="442"/>
      <c r="AW9" s="442"/>
      <c r="AX9" s="442"/>
      <c r="AY9" s="374" t="s">
        <v>50</v>
      </c>
      <c r="AZ9" s="375"/>
      <c r="BA9" s="375"/>
      <c r="BB9" s="375"/>
      <c r="BC9" s="375"/>
      <c r="BD9" s="375"/>
      <c r="BE9" s="375"/>
      <c r="BF9" s="375"/>
      <c r="BG9" s="375"/>
      <c r="BH9" s="375"/>
      <c r="BI9" s="375"/>
      <c r="BJ9" s="375"/>
      <c r="BK9" s="375"/>
      <c r="BL9" s="375"/>
      <c r="BM9" s="376"/>
      <c r="BN9" s="394">
        <v>35985</v>
      </c>
      <c r="BO9" s="395"/>
      <c r="BP9" s="395"/>
      <c r="BQ9" s="395"/>
      <c r="BR9" s="395"/>
      <c r="BS9" s="395"/>
      <c r="BT9" s="395"/>
      <c r="BU9" s="396"/>
      <c r="BV9" s="394">
        <v>64022</v>
      </c>
      <c r="BW9" s="395"/>
      <c r="BX9" s="395"/>
      <c r="BY9" s="395"/>
      <c r="BZ9" s="395"/>
      <c r="CA9" s="395"/>
      <c r="CB9" s="395"/>
      <c r="CC9" s="396"/>
      <c r="CD9" s="403" t="s">
        <v>51</v>
      </c>
      <c r="CE9" s="348"/>
      <c r="CF9" s="348"/>
      <c r="CG9" s="348"/>
      <c r="CH9" s="348"/>
      <c r="CI9" s="348"/>
      <c r="CJ9" s="348"/>
      <c r="CK9" s="348"/>
      <c r="CL9" s="348"/>
      <c r="CM9" s="348"/>
      <c r="CN9" s="348"/>
      <c r="CO9" s="348"/>
      <c r="CP9" s="348"/>
      <c r="CQ9" s="348"/>
      <c r="CR9" s="348"/>
      <c r="CS9" s="404"/>
      <c r="CT9" s="364">
        <v>11.4</v>
      </c>
      <c r="CU9" s="365"/>
      <c r="CV9" s="365"/>
      <c r="CW9" s="365"/>
      <c r="CX9" s="365"/>
      <c r="CY9" s="365"/>
      <c r="CZ9" s="365"/>
      <c r="DA9" s="366"/>
      <c r="DB9" s="364">
        <v>10.199999999999999</v>
      </c>
      <c r="DC9" s="365"/>
      <c r="DD9" s="365"/>
      <c r="DE9" s="365"/>
      <c r="DF9" s="365"/>
      <c r="DG9" s="365"/>
      <c r="DH9" s="365"/>
      <c r="DI9" s="366"/>
    </row>
    <row r="10" spans="1:119" ht="18.75" customHeight="1" thickBot="1" x14ac:dyDescent="0.25">
      <c r="A10" s="40"/>
      <c r="B10" s="526"/>
      <c r="C10" s="527"/>
      <c r="D10" s="527"/>
      <c r="E10" s="527"/>
      <c r="F10" s="527"/>
      <c r="G10" s="527"/>
      <c r="H10" s="527"/>
      <c r="I10" s="527"/>
      <c r="J10" s="527"/>
      <c r="K10" s="447"/>
      <c r="L10" s="367" t="s">
        <v>52</v>
      </c>
      <c r="M10" s="368"/>
      <c r="N10" s="368"/>
      <c r="O10" s="368"/>
      <c r="P10" s="368"/>
      <c r="Q10" s="369"/>
      <c r="R10" s="370">
        <v>3278</v>
      </c>
      <c r="S10" s="371"/>
      <c r="T10" s="371"/>
      <c r="U10" s="371"/>
      <c r="V10" s="373"/>
      <c r="W10" s="535"/>
      <c r="X10" s="345"/>
      <c r="Y10" s="345"/>
      <c r="Z10" s="345"/>
      <c r="AA10" s="345"/>
      <c r="AB10" s="345"/>
      <c r="AC10" s="345"/>
      <c r="AD10" s="345"/>
      <c r="AE10" s="345"/>
      <c r="AF10" s="345"/>
      <c r="AG10" s="345"/>
      <c r="AH10" s="345"/>
      <c r="AI10" s="345"/>
      <c r="AJ10" s="345"/>
      <c r="AK10" s="345"/>
      <c r="AL10" s="536"/>
      <c r="AM10" s="453" t="s">
        <v>53</v>
      </c>
      <c r="AN10" s="368"/>
      <c r="AO10" s="368"/>
      <c r="AP10" s="368"/>
      <c r="AQ10" s="368"/>
      <c r="AR10" s="368"/>
      <c r="AS10" s="368"/>
      <c r="AT10" s="369"/>
      <c r="AU10" s="441" t="s">
        <v>54</v>
      </c>
      <c r="AV10" s="442"/>
      <c r="AW10" s="442"/>
      <c r="AX10" s="442"/>
      <c r="AY10" s="374" t="s">
        <v>55</v>
      </c>
      <c r="AZ10" s="375"/>
      <c r="BA10" s="375"/>
      <c r="BB10" s="375"/>
      <c r="BC10" s="375"/>
      <c r="BD10" s="375"/>
      <c r="BE10" s="375"/>
      <c r="BF10" s="375"/>
      <c r="BG10" s="375"/>
      <c r="BH10" s="375"/>
      <c r="BI10" s="375"/>
      <c r="BJ10" s="375"/>
      <c r="BK10" s="375"/>
      <c r="BL10" s="375"/>
      <c r="BM10" s="376"/>
      <c r="BN10" s="394">
        <v>156</v>
      </c>
      <c r="BO10" s="395"/>
      <c r="BP10" s="395"/>
      <c r="BQ10" s="395"/>
      <c r="BR10" s="395"/>
      <c r="BS10" s="395"/>
      <c r="BT10" s="395"/>
      <c r="BU10" s="396"/>
      <c r="BV10" s="394">
        <v>16482</v>
      </c>
      <c r="BW10" s="395"/>
      <c r="BX10" s="395"/>
      <c r="BY10" s="395"/>
      <c r="BZ10" s="395"/>
      <c r="CA10" s="395"/>
      <c r="CB10" s="395"/>
      <c r="CC10" s="396"/>
      <c r="CD10" s="46" t="s">
        <v>56</v>
      </c>
      <c r="CE10" s="47"/>
      <c r="CF10" s="47"/>
      <c r="CG10" s="47"/>
      <c r="CH10" s="47"/>
      <c r="CI10" s="47"/>
      <c r="CJ10" s="47"/>
      <c r="CK10" s="47"/>
      <c r="CL10" s="47"/>
      <c r="CM10" s="47"/>
      <c r="CN10" s="47"/>
      <c r="CO10" s="47"/>
      <c r="CP10" s="47"/>
      <c r="CQ10" s="47"/>
      <c r="CR10" s="47"/>
      <c r="CS10" s="48"/>
      <c r="CT10" s="52"/>
      <c r="CU10" s="53"/>
      <c r="CV10" s="53"/>
      <c r="CW10" s="53"/>
      <c r="CX10" s="53"/>
      <c r="CY10" s="53"/>
      <c r="CZ10" s="53"/>
      <c r="DA10" s="54"/>
      <c r="DB10" s="52"/>
      <c r="DC10" s="53"/>
      <c r="DD10" s="53"/>
      <c r="DE10" s="53"/>
      <c r="DF10" s="53"/>
      <c r="DG10" s="53"/>
      <c r="DH10" s="53"/>
      <c r="DI10" s="54"/>
    </row>
    <row r="11" spans="1:119" ht="18.75" customHeight="1" thickBot="1" x14ac:dyDescent="0.25">
      <c r="A11" s="40"/>
      <c r="B11" s="526"/>
      <c r="C11" s="527"/>
      <c r="D11" s="527"/>
      <c r="E11" s="527"/>
      <c r="F11" s="527"/>
      <c r="G11" s="527"/>
      <c r="H11" s="527"/>
      <c r="I11" s="527"/>
      <c r="J11" s="527"/>
      <c r="K11" s="447"/>
      <c r="L11" s="349" t="s">
        <v>57</v>
      </c>
      <c r="M11" s="350"/>
      <c r="N11" s="350"/>
      <c r="O11" s="350"/>
      <c r="P11" s="350"/>
      <c r="Q11" s="351"/>
      <c r="R11" s="523" t="s">
        <v>58</v>
      </c>
      <c r="S11" s="524"/>
      <c r="T11" s="524"/>
      <c r="U11" s="524"/>
      <c r="V11" s="525"/>
      <c r="W11" s="535"/>
      <c r="X11" s="345"/>
      <c r="Y11" s="345"/>
      <c r="Z11" s="345"/>
      <c r="AA11" s="345"/>
      <c r="AB11" s="345"/>
      <c r="AC11" s="345"/>
      <c r="AD11" s="345"/>
      <c r="AE11" s="345"/>
      <c r="AF11" s="345"/>
      <c r="AG11" s="345"/>
      <c r="AH11" s="345"/>
      <c r="AI11" s="345"/>
      <c r="AJ11" s="345"/>
      <c r="AK11" s="345"/>
      <c r="AL11" s="536"/>
      <c r="AM11" s="453" t="s">
        <v>59</v>
      </c>
      <c r="AN11" s="368"/>
      <c r="AO11" s="368"/>
      <c r="AP11" s="368"/>
      <c r="AQ11" s="368"/>
      <c r="AR11" s="368"/>
      <c r="AS11" s="368"/>
      <c r="AT11" s="369"/>
      <c r="AU11" s="441" t="s">
        <v>54</v>
      </c>
      <c r="AV11" s="442"/>
      <c r="AW11" s="442"/>
      <c r="AX11" s="442"/>
      <c r="AY11" s="374" t="s">
        <v>60</v>
      </c>
      <c r="AZ11" s="375"/>
      <c r="BA11" s="375"/>
      <c r="BB11" s="375"/>
      <c r="BC11" s="375"/>
      <c r="BD11" s="375"/>
      <c r="BE11" s="375"/>
      <c r="BF11" s="375"/>
      <c r="BG11" s="375"/>
      <c r="BH11" s="375"/>
      <c r="BI11" s="375"/>
      <c r="BJ11" s="375"/>
      <c r="BK11" s="375"/>
      <c r="BL11" s="375"/>
      <c r="BM11" s="376"/>
      <c r="BN11" s="394">
        <v>0</v>
      </c>
      <c r="BO11" s="395"/>
      <c r="BP11" s="395"/>
      <c r="BQ11" s="395"/>
      <c r="BR11" s="395"/>
      <c r="BS11" s="395"/>
      <c r="BT11" s="395"/>
      <c r="BU11" s="396"/>
      <c r="BV11" s="394">
        <v>0</v>
      </c>
      <c r="BW11" s="395"/>
      <c r="BX11" s="395"/>
      <c r="BY11" s="395"/>
      <c r="BZ11" s="395"/>
      <c r="CA11" s="395"/>
      <c r="CB11" s="395"/>
      <c r="CC11" s="396"/>
      <c r="CD11" s="403" t="s">
        <v>61</v>
      </c>
      <c r="CE11" s="348"/>
      <c r="CF11" s="348"/>
      <c r="CG11" s="348"/>
      <c r="CH11" s="348"/>
      <c r="CI11" s="348"/>
      <c r="CJ11" s="348"/>
      <c r="CK11" s="348"/>
      <c r="CL11" s="348"/>
      <c r="CM11" s="348"/>
      <c r="CN11" s="348"/>
      <c r="CO11" s="348"/>
      <c r="CP11" s="348"/>
      <c r="CQ11" s="348"/>
      <c r="CR11" s="348"/>
      <c r="CS11" s="404"/>
      <c r="CT11" s="497" t="s">
        <v>62</v>
      </c>
      <c r="CU11" s="498"/>
      <c r="CV11" s="498"/>
      <c r="CW11" s="498"/>
      <c r="CX11" s="498"/>
      <c r="CY11" s="498"/>
      <c r="CZ11" s="498"/>
      <c r="DA11" s="499"/>
      <c r="DB11" s="497" t="s">
        <v>62</v>
      </c>
      <c r="DC11" s="498"/>
      <c r="DD11" s="498"/>
      <c r="DE11" s="498"/>
      <c r="DF11" s="498"/>
      <c r="DG11" s="498"/>
      <c r="DH11" s="498"/>
      <c r="DI11" s="499"/>
    </row>
    <row r="12" spans="1:119" ht="18.75" customHeight="1" x14ac:dyDescent="0.2">
      <c r="A12" s="40"/>
      <c r="B12" s="500" t="s">
        <v>63</v>
      </c>
      <c r="C12" s="501"/>
      <c r="D12" s="501"/>
      <c r="E12" s="501"/>
      <c r="F12" s="501"/>
      <c r="G12" s="501"/>
      <c r="H12" s="501"/>
      <c r="I12" s="501"/>
      <c r="J12" s="501"/>
      <c r="K12" s="502"/>
      <c r="L12" s="509" t="s">
        <v>64</v>
      </c>
      <c r="M12" s="510"/>
      <c r="N12" s="510"/>
      <c r="O12" s="510"/>
      <c r="P12" s="510"/>
      <c r="Q12" s="511"/>
      <c r="R12" s="512">
        <v>2742</v>
      </c>
      <c r="S12" s="513"/>
      <c r="T12" s="513"/>
      <c r="U12" s="513"/>
      <c r="V12" s="514"/>
      <c r="W12" s="515" t="s">
        <v>22</v>
      </c>
      <c r="X12" s="442"/>
      <c r="Y12" s="442"/>
      <c r="Z12" s="442"/>
      <c r="AA12" s="442"/>
      <c r="AB12" s="516"/>
      <c r="AC12" s="517" t="s">
        <v>65</v>
      </c>
      <c r="AD12" s="518"/>
      <c r="AE12" s="518"/>
      <c r="AF12" s="518"/>
      <c r="AG12" s="519"/>
      <c r="AH12" s="517" t="s">
        <v>66</v>
      </c>
      <c r="AI12" s="518"/>
      <c r="AJ12" s="518"/>
      <c r="AK12" s="518"/>
      <c r="AL12" s="520"/>
      <c r="AM12" s="453" t="s">
        <v>67</v>
      </c>
      <c r="AN12" s="368"/>
      <c r="AO12" s="368"/>
      <c r="AP12" s="368"/>
      <c r="AQ12" s="368"/>
      <c r="AR12" s="368"/>
      <c r="AS12" s="368"/>
      <c r="AT12" s="369"/>
      <c r="AU12" s="441" t="s">
        <v>30</v>
      </c>
      <c r="AV12" s="442"/>
      <c r="AW12" s="442"/>
      <c r="AX12" s="442"/>
      <c r="AY12" s="374" t="s">
        <v>68</v>
      </c>
      <c r="AZ12" s="375"/>
      <c r="BA12" s="375"/>
      <c r="BB12" s="375"/>
      <c r="BC12" s="375"/>
      <c r="BD12" s="375"/>
      <c r="BE12" s="375"/>
      <c r="BF12" s="375"/>
      <c r="BG12" s="375"/>
      <c r="BH12" s="375"/>
      <c r="BI12" s="375"/>
      <c r="BJ12" s="375"/>
      <c r="BK12" s="375"/>
      <c r="BL12" s="375"/>
      <c r="BM12" s="376"/>
      <c r="BN12" s="394">
        <v>0</v>
      </c>
      <c r="BO12" s="395"/>
      <c r="BP12" s="395"/>
      <c r="BQ12" s="395"/>
      <c r="BR12" s="395"/>
      <c r="BS12" s="395"/>
      <c r="BT12" s="395"/>
      <c r="BU12" s="396"/>
      <c r="BV12" s="394">
        <v>0</v>
      </c>
      <c r="BW12" s="395"/>
      <c r="BX12" s="395"/>
      <c r="BY12" s="395"/>
      <c r="BZ12" s="395"/>
      <c r="CA12" s="395"/>
      <c r="CB12" s="395"/>
      <c r="CC12" s="396"/>
      <c r="CD12" s="403" t="s">
        <v>69</v>
      </c>
      <c r="CE12" s="348"/>
      <c r="CF12" s="348"/>
      <c r="CG12" s="348"/>
      <c r="CH12" s="348"/>
      <c r="CI12" s="348"/>
      <c r="CJ12" s="348"/>
      <c r="CK12" s="348"/>
      <c r="CL12" s="348"/>
      <c r="CM12" s="348"/>
      <c r="CN12" s="348"/>
      <c r="CO12" s="348"/>
      <c r="CP12" s="348"/>
      <c r="CQ12" s="348"/>
      <c r="CR12" s="348"/>
      <c r="CS12" s="404"/>
      <c r="CT12" s="497" t="s">
        <v>62</v>
      </c>
      <c r="CU12" s="498"/>
      <c r="CV12" s="498"/>
      <c r="CW12" s="498"/>
      <c r="CX12" s="498"/>
      <c r="CY12" s="498"/>
      <c r="CZ12" s="498"/>
      <c r="DA12" s="499"/>
      <c r="DB12" s="497" t="s">
        <v>62</v>
      </c>
      <c r="DC12" s="498"/>
      <c r="DD12" s="498"/>
      <c r="DE12" s="498"/>
      <c r="DF12" s="498"/>
      <c r="DG12" s="498"/>
      <c r="DH12" s="498"/>
      <c r="DI12" s="499"/>
    </row>
    <row r="13" spans="1:119" ht="18.75" customHeight="1" x14ac:dyDescent="0.2">
      <c r="A13" s="40"/>
      <c r="B13" s="503"/>
      <c r="C13" s="504"/>
      <c r="D13" s="504"/>
      <c r="E13" s="504"/>
      <c r="F13" s="504"/>
      <c r="G13" s="504"/>
      <c r="H13" s="504"/>
      <c r="I13" s="504"/>
      <c r="J13" s="504"/>
      <c r="K13" s="505"/>
      <c r="L13" s="55"/>
      <c r="M13" s="484" t="s">
        <v>70</v>
      </c>
      <c r="N13" s="485"/>
      <c r="O13" s="485"/>
      <c r="P13" s="485"/>
      <c r="Q13" s="486"/>
      <c r="R13" s="487">
        <v>2720</v>
      </c>
      <c r="S13" s="488"/>
      <c r="T13" s="488"/>
      <c r="U13" s="488"/>
      <c r="V13" s="489"/>
      <c r="W13" s="475" t="s">
        <v>71</v>
      </c>
      <c r="X13" s="417"/>
      <c r="Y13" s="417"/>
      <c r="Z13" s="417"/>
      <c r="AA13" s="417"/>
      <c r="AB13" s="418"/>
      <c r="AC13" s="370">
        <v>224</v>
      </c>
      <c r="AD13" s="371"/>
      <c r="AE13" s="371"/>
      <c r="AF13" s="371"/>
      <c r="AG13" s="372"/>
      <c r="AH13" s="370">
        <v>312</v>
      </c>
      <c r="AI13" s="371"/>
      <c r="AJ13" s="371"/>
      <c r="AK13" s="371"/>
      <c r="AL13" s="373"/>
      <c r="AM13" s="453" t="s">
        <v>72</v>
      </c>
      <c r="AN13" s="368"/>
      <c r="AO13" s="368"/>
      <c r="AP13" s="368"/>
      <c r="AQ13" s="368"/>
      <c r="AR13" s="368"/>
      <c r="AS13" s="368"/>
      <c r="AT13" s="369"/>
      <c r="AU13" s="441" t="s">
        <v>54</v>
      </c>
      <c r="AV13" s="442"/>
      <c r="AW13" s="442"/>
      <c r="AX13" s="442"/>
      <c r="AY13" s="374" t="s">
        <v>73</v>
      </c>
      <c r="AZ13" s="375"/>
      <c r="BA13" s="375"/>
      <c r="BB13" s="375"/>
      <c r="BC13" s="375"/>
      <c r="BD13" s="375"/>
      <c r="BE13" s="375"/>
      <c r="BF13" s="375"/>
      <c r="BG13" s="375"/>
      <c r="BH13" s="375"/>
      <c r="BI13" s="375"/>
      <c r="BJ13" s="375"/>
      <c r="BK13" s="375"/>
      <c r="BL13" s="375"/>
      <c r="BM13" s="376"/>
      <c r="BN13" s="394">
        <v>36141</v>
      </c>
      <c r="BO13" s="395"/>
      <c r="BP13" s="395"/>
      <c r="BQ13" s="395"/>
      <c r="BR13" s="395"/>
      <c r="BS13" s="395"/>
      <c r="BT13" s="395"/>
      <c r="BU13" s="396"/>
      <c r="BV13" s="394">
        <v>80504</v>
      </c>
      <c r="BW13" s="395"/>
      <c r="BX13" s="395"/>
      <c r="BY13" s="395"/>
      <c r="BZ13" s="395"/>
      <c r="CA13" s="395"/>
      <c r="CB13" s="395"/>
      <c r="CC13" s="396"/>
      <c r="CD13" s="403" t="s">
        <v>74</v>
      </c>
      <c r="CE13" s="348"/>
      <c r="CF13" s="348"/>
      <c r="CG13" s="348"/>
      <c r="CH13" s="348"/>
      <c r="CI13" s="348"/>
      <c r="CJ13" s="348"/>
      <c r="CK13" s="348"/>
      <c r="CL13" s="348"/>
      <c r="CM13" s="348"/>
      <c r="CN13" s="348"/>
      <c r="CO13" s="348"/>
      <c r="CP13" s="348"/>
      <c r="CQ13" s="348"/>
      <c r="CR13" s="348"/>
      <c r="CS13" s="404"/>
      <c r="CT13" s="364">
        <v>8.4</v>
      </c>
      <c r="CU13" s="365"/>
      <c r="CV13" s="365"/>
      <c r="CW13" s="365"/>
      <c r="CX13" s="365"/>
      <c r="CY13" s="365"/>
      <c r="CZ13" s="365"/>
      <c r="DA13" s="366"/>
      <c r="DB13" s="364">
        <v>6.9</v>
      </c>
      <c r="DC13" s="365"/>
      <c r="DD13" s="365"/>
      <c r="DE13" s="365"/>
      <c r="DF13" s="365"/>
      <c r="DG13" s="365"/>
      <c r="DH13" s="365"/>
      <c r="DI13" s="366"/>
    </row>
    <row r="14" spans="1:119" ht="18.75" customHeight="1" thickBot="1" x14ac:dyDescent="0.25">
      <c r="A14" s="40"/>
      <c r="B14" s="503"/>
      <c r="C14" s="504"/>
      <c r="D14" s="504"/>
      <c r="E14" s="504"/>
      <c r="F14" s="504"/>
      <c r="G14" s="504"/>
      <c r="H14" s="504"/>
      <c r="I14" s="504"/>
      <c r="J14" s="504"/>
      <c r="K14" s="505"/>
      <c r="L14" s="477" t="s">
        <v>75</v>
      </c>
      <c r="M14" s="521"/>
      <c r="N14" s="521"/>
      <c r="O14" s="521"/>
      <c r="P14" s="521"/>
      <c r="Q14" s="522"/>
      <c r="R14" s="487">
        <v>2859</v>
      </c>
      <c r="S14" s="488"/>
      <c r="T14" s="488"/>
      <c r="U14" s="488"/>
      <c r="V14" s="489"/>
      <c r="W14" s="490"/>
      <c r="X14" s="420"/>
      <c r="Y14" s="420"/>
      <c r="Z14" s="420"/>
      <c r="AA14" s="420"/>
      <c r="AB14" s="421"/>
      <c r="AC14" s="480">
        <v>15.9</v>
      </c>
      <c r="AD14" s="481"/>
      <c r="AE14" s="481"/>
      <c r="AF14" s="481"/>
      <c r="AG14" s="482"/>
      <c r="AH14" s="480">
        <v>19.7</v>
      </c>
      <c r="AI14" s="481"/>
      <c r="AJ14" s="481"/>
      <c r="AK14" s="481"/>
      <c r="AL14" s="483"/>
      <c r="AM14" s="453"/>
      <c r="AN14" s="368"/>
      <c r="AO14" s="368"/>
      <c r="AP14" s="368"/>
      <c r="AQ14" s="368"/>
      <c r="AR14" s="368"/>
      <c r="AS14" s="368"/>
      <c r="AT14" s="369"/>
      <c r="AU14" s="441"/>
      <c r="AV14" s="442"/>
      <c r="AW14" s="442"/>
      <c r="AX14" s="442"/>
      <c r="AY14" s="374"/>
      <c r="AZ14" s="375"/>
      <c r="BA14" s="375"/>
      <c r="BB14" s="375"/>
      <c r="BC14" s="375"/>
      <c r="BD14" s="375"/>
      <c r="BE14" s="375"/>
      <c r="BF14" s="375"/>
      <c r="BG14" s="375"/>
      <c r="BH14" s="375"/>
      <c r="BI14" s="375"/>
      <c r="BJ14" s="375"/>
      <c r="BK14" s="375"/>
      <c r="BL14" s="375"/>
      <c r="BM14" s="376"/>
      <c r="BN14" s="394"/>
      <c r="BO14" s="395"/>
      <c r="BP14" s="395"/>
      <c r="BQ14" s="395"/>
      <c r="BR14" s="395"/>
      <c r="BS14" s="395"/>
      <c r="BT14" s="395"/>
      <c r="BU14" s="396"/>
      <c r="BV14" s="394"/>
      <c r="BW14" s="395"/>
      <c r="BX14" s="395"/>
      <c r="BY14" s="395"/>
      <c r="BZ14" s="395"/>
      <c r="CA14" s="395"/>
      <c r="CB14" s="395"/>
      <c r="CC14" s="396"/>
      <c r="CD14" s="400" t="s">
        <v>76</v>
      </c>
      <c r="CE14" s="401"/>
      <c r="CF14" s="401"/>
      <c r="CG14" s="401"/>
      <c r="CH14" s="401"/>
      <c r="CI14" s="401"/>
      <c r="CJ14" s="401"/>
      <c r="CK14" s="401"/>
      <c r="CL14" s="401"/>
      <c r="CM14" s="401"/>
      <c r="CN14" s="401"/>
      <c r="CO14" s="401"/>
      <c r="CP14" s="401"/>
      <c r="CQ14" s="401"/>
      <c r="CR14" s="401"/>
      <c r="CS14" s="402"/>
      <c r="CT14" s="491" t="s">
        <v>62</v>
      </c>
      <c r="CU14" s="492"/>
      <c r="CV14" s="492"/>
      <c r="CW14" s="492"/>
      <c r="CX14" s="492"/>
      <c r="CY14" s="492"/>
      <c r="CZ14" s="492"/>
      <c r="DA14" s="493"/>
      <c r="DB14" s="491" t="s">
        <v>62</v>
      </c>
      <c r="DC14" s="492"/>
      <c r="DD14" s="492"/>
      <c r="DE14" s="492"/>
      <c r="DF14" s="492"/>
      <c r="DG14" s="492"/>
      <c r="DH14" s="492"/>
      <c r="DI14" s="493"/>
    </row>
    <row r="15" spans="1:119" ht="18.75" customHeight="1" x14ac:dyDescent="0.2">
      <c r="A15" s="40"/>
      <c r="B15" s="503"/>
      <c r="C15" s="504"/>
      <c r="D15" s="504"/>
      <c r="E15" s="504"/>
      <c r="F15" s="504"/>
      <c r="G15" s="504"/>
      <c r="H15" s="504"/>
      <c r="I15" s="504"/>
      <c r="J15" s="504"/>
      <c r="K15" s="505"/>
      <c r="L15" s="55"/>
      <c r="M15" s="484" t="s">
        <v>70</v>
      </c>
      <c r="N15" s="485"/>
      <c r="O15" s="485"/>
      <c r="P15" s="485"/>
      <c r="Q15" s="486"/>
      <c r="R15" s="487">
        <v>2839</v>
      </c>
      <c r="S15" s="488"/>
      <c r="T15" s="488"/>
      <c r="U15" s="488"/>
      <c r="V15" s="489"/>
      <c r="W15" s="475" t="s">
        <v>77</v>
      </c>
      <c r="X15" s="417"/>
      <c r="Y15" s="417"/>
      <c r="Z15" s="417"/>
      <c r="AA15" s="417"/>
      <c r="AB15" s="418"/>
      <c r="AC15" s="370">
        <v>309</v>
      </c>
      <c r="AD15" s="371"/>
      <c r="AE15" s="371"/>
      <c r="AF15" s="371"/>
      <c r="AG15" s="372"/>
      <c r="AH15" s="370">
        <v>322</v>
      </c>
      <c r="AI15" s="371"/>
      <c r="AJ15" s="371"/>
      <c r="AK15" s="371"/>
      <c r="AL15" s="373"/>
      <c r="AM15" s="453"/>
      <c r="AN15" s="368"/>
      <c r="AO15" s="368"/>
      <c r="AP15" s="368"/>
      <c r="AQ15" s="368"/>
      <c r="AR15" s="368"/>
      <c r="AS15" s="368"/>
      <c r="AT15" s="369"/>
      <c r="AU15" s="441"/>
      <c r="AV15" s="442"/>
      <c r="AW15" s="442"/>
      <c r="AX15" s="442"/>
      <c r="AY15" s="386" t="s">
        <v>78</v>
      </c>
      <c r="AZ15" s="387"/>
      <c r="BA15" s="387"/>
      <c r="BB15" s="387"/>
      <c r="BC15" s="387"/>
      <c r="BD15" s="387"/>
      <c r="BE15" s="387"/>
      <c r="BF15" s="387"/>
      <c r="BG15" s="387"/>
      <c r="BH15" s="387"/>
      <c r="BI15" s="387"/>
      <c r="BJ15" s="387"/>
      <c r="BK15" s="387"/>
      <c r="BL15" s="387"/>
      <c r="BM15" s="388"/>
      <c r="BN15" s="389">
        <v>372529</v>
      </c>
      <c r="BO15" s="390"/>
      <c r="BP15" s="390"/>
      <c r="BQ15" s="390"/>
      <c r="BR15" s="390"/>
      <c r="BS15" s="390"/>
      <c r="BT15" s="390"/>
      <c r="BU15" s="391"/>
      <c r="BV15" s="389">
        <v>374880</v>
      </c>
      <c r="BW15" s="390"/>
      <c r="BX15" s="390"/>
      <c r="BY15" s="390"/>
      <c r="BZ15" s="390"/>
      <c r="CA15" s="390"/>
      <c r="CB15" s="390"/>
      <c r="CC15" s="391"/>
      <c r="CD15" s="494" t="s">
        <v>79</v>
      </c>
      <c r="CE15" s="495"/>
      <c r="CF15" s="495"/>
      <c r="CG15" s="495"/>
      <c r="CH15" s="495"/>
      <c r="CI15" s="495"/>
      <c r="CJ15" s="495"/>
      <c r="CK15" s="495"/>
      <c r="CL15" s="495"/>
      <c r="CM15" s="495"/>
      <c r="CN15" s="495"/>
      <c r="CO15" s="495"/>
      <c r="CP15" s="495"/>
      <c r="CQ15" s="495"/>
      <c r="CR15" s="495"/>
      <c r="CS15" s="496"/>
      <c r="CT15" s="56"/>
      <c r="CU15" s="57"/>
      <c r="CV15" s="57"/>
      <c r="CW15" s="57"/>
      <c r="CX15" s="57"/>
      <c r="CY15" s="57"/>
      <c r="CZ15" s="57"/>
      <c r="DA15" s="58"/>
      <c r="DB15" s="56"/>
      <c r="DC15" s="57"/>
      <c r="DD15" s="57"/>
      <c r="DE15" s="57"/>
      <c r="DF15" s="57"/>
      <c r="DG15" s="57"/>
      <c r="DH15" s="57"/>
      <c r="DI15" s="58"/>
    </row>
    <row r="16" spans="1:119" ht="18.75" customHeight="1" x14ac:dyDescent="0.2">
      <c r="A16" s="40"/>
      <c r="B16" s="503"/>
      <c r="C16" s="504"/>
      <c r="D16" s="504"/>
      <c r="E16" s="504"/>
      <c r="F16" s="504"/>
      <c r="G16" s="504"/>
      <c r="H16" s="504"/>
      <c r="I16" s="504"/>
      <c r="J16" s="504"/>
      <c r="K16" s="505"/>
      <c r="L16" s="477" t="s">
        <v>80</v>
      </c>
      <c r="M16" s="478"/>
      <c r="N16" s="478"/>
      <c r="O16" s="478"/>
      <c r="P16" s="478"/>
      <c r="Q16" s="479"/>
      <c r="R16" s="472" t="s">
        <v>81</v>
      </c>
      <c r="S16" s="473"/>
      <c r="T16" s="473"/>
      <c r="U16" s="473"/>
      <c r="V16" s="474"/>
      <c r="W16" s="490"/>
      <c r="X16" s="420"/>
      <c r="Y16" s="420"/>
      <c r="Z16" s="420"/>
      <c r="AA16" s="420"/>
      <c r="AB16" s="421"/>
      <c r="AC16" s="480">
        <v>22</v>
      </c>
      <c r="AD16" s="481"/>
      <c r="AE16" s="481"/>
      <c r="AF16" s="481"/>
      <c r="AG16" s="482"/>
      <c r="AH16" s="480">
        <v>20.3</v>
      </c>
      <c r="AI16" s="481"/>
      <c r="AJ16" s="481"/>
      <c r="AK16" s="481"/>
      <c r="AL16" s="483"/>
      <c r="AM16" s="453"/>
      <c r="AN16" s="368"/>
      <c r="AO16" s="368"/>
      <c r="AP16" s="368"/>
      <c r="AQ16" s="368"/>
      <c r="AR16" s="368"/>
      <c r="AS16" s="368"/>
      <c r="AT16" s="369"/>
      <c r="AU16" s="441"/>
      <c r="AV16" s="442"/>
      <c r="AW16" s="442"/>
      <c r="AX16" s="442"/>
      <c r="AY16" s="374" t="s">
        <v>82</v>
      </c>
      <c r="AZ16" s="375"/>
      <c r="BA16" s="375"/>
      <c r="BB16" s="375"/>
      <c r="BC16" s="375"/>
      <c r="BD16" s="375"/>
      <c r="BE16" s="375"/>
      <c r="BF16" s="375"/>
      <c r="BG16" s="375"/>
      <c r="BH16" s="375"/>
      <c r="BI16" s="375"/>
      <c r="BJ16" s="375"/>
      <c r="BK16" s="375"/>
      <c r="BL16" s="375"/>
      <c r="BM16" s="376"/>
      <c r="BN16" s="394">
        <v>2320423</v>
      </c>
      <c r="BO16" s="395"/>
      <c r="BP16" s="395"/>
      <c r="BQ16" s="395"/>
      <c r="BR16" s="395"/>
      <c r="BS16" s="395"/>
      <c r="BT16" s="395"/>
      <c r="BU16" s="396"/>
      <c r="BV16" s="394">
        <v>2290765</v>
      </c>
      <c r="BW16" s="395"/>
      <c r="BX16" s="395"/>
      <c r="BY16" s="395"/>
      <c r="BZ16" s="395"/>
      <c r="CA16" s="395"/>
      <c r="CB16" s="395"/>
      <c r="CC16" s="396"/>
      <c r="CD16" s="49"/>
      <c r="CE16" s="392"/>
      <c r="CF16" s="392"/>
      <c r="CG16" s="392"/>
      <c r="CH16" s="392"/>
      <c r="CI16" s="392"/>
      <c r="CJ16" s="392"/>
      <c r="CK16" s="392"/>
      <c r="CL16" s="392"/>
      <c r="CM16" s="392"/>
      <c r="CN16" s="392"/>
      <c r="CO16" s="392"/>
      <c r="CP16" s="392"/>
      <c r="CQ16" s="392"/>
      <c r="CR16" s="392"/>
      <c r="CS16" s="393"/>
      <c r="CT16" s="364"/>
      <c r="CU16" s="365"/>
      <c r="CV16" s="365"/>
      <c r="CW16" s="365"/>
      <c r="CX16" s="365"/>
      <c r="CY16" s="365"/>
      <c r="CZ16" s="365"/>
      <c r="DA16" s="366"/>
      <c r="DB16" s="364"/>
      <c r="DC16" s="365"/>
      <c r="DD16" s="365"/>
      <c r="DE16" s="365"/>
      <c r="DF16" s="365"/>
      <c r="DG16" s="365"/>
      <c r="DH16" s="365"/>
      <c r="DI16" s="366"/>
    </row>
    <row r="17" spans="1:113" ht="18.75" customHeight="1" thickBot="1" x14ac:dyDescent="0.25">
      <c r="A17" s="40"/>
      <c r="B17" s="506"/>
      <c r="C17" s="507"/>
      <c r="D17" s="507"/>
      <c r="E17" s="507"/>
      <c r="F17" s="507"/>
      <c r="G17" s="507"/>
      <c r="H17" s="507"/>
      <c r="I17" s="507"/>
      <c r="J17" s="507"/>
      <c r="K17" s="508"/>
      <c r="L17" s="59"/>
      <c r="M17" s="469" t="s">
        <v>83</v>
      </c>
      <c r="N17" s="470"/>
      <c r="O17" s="470"/>
      <c r="P17" s="470"/>
      <c r="Q17" s="471"/>
      <c r="R17" s="472" t="s">
        <v>84</v>
      </c>
      <c r="S17" s="473"/>
      <c r="T17" s="473"/>
      <c r="U17" s="473"/>
      <c r="V17" s="474"/>
      <c r="W17" s="475" t="s">
        <v>85</v>
      </c>
      <c r="X17" s="417"/>
      <c r="Y17" s="417"/>
      <c r="Z17" s="417"/>
      <c r="AA17" s="417"/>
      <c r="AB17" s="418"/>
      <c r="AC17" s="370">
        <v>872</v>
      </c>
      <c r="AD17" s="371"/>
      <c r="AE17" s="371"/>
      <c r="AF17" s="371"/>
      <c r="AG17" s="372"/>
      <c r="AH17" s="370">
        <v>950</v>
      </c>
      <c r="AI17" s="371"/>
      <c r="AJ17" s="371"/>
      <c r="AK17" s="371"/>
      <c r="AL17" s="373"/>
      <c r="AM17" s="453"/>
      <c r="AN17" s="368"/>
      <c r="AO17" s="368"/>
      <c r="AP17" s="368"/>
      <c r="AQ17" s="368"/>
      <c r="AR17" s="368"/>
      <c r="AS17" s="368"/>
      <c r="AT17" s="369"/>
      <c r="AU17" s="441"/>
      <c r="AV17" s="442"/>
      <c r="AW17" s="442"/>
      <c r="AX17" s="442"/>
      <c r="AY17" s="374" t="s">
        <v>86</v>
      </c>
      <c r="AZ17" s="375"/>
      <c r="BA17" s="375"/>
      <c r="BB17" s="375"/>
      <c r="BC17" s="375"/>
      <c r="BD17" s="375"/>
      <c r="BE17" s="375"/>
      <c r="BF17" s="375"/>
      <c r="BG17" s="375"/>
      <c r="BH17" s="375"/>
      <c r="BI17" s="375"/>
      <c r="BJ17" s="375"/>
      <c r="BK17" s="375"/>
      <c r="BL17" s="375"/>
      <c r="BM17" s="376"/>
      <c r="BN17" s="394">
        <v>454672</v>
      </c>
      <c r="BO17" s="395"/>
      <c r="BP17" s="395"/>
      <c r="BQ17" s="395"/>
      <c r="BR17" s="395"/>
      <c r="BS17" s="395"/>
      <c r="BT17" s="395"/>
      <c r="BU17" s="396"/>
      <c r="BV17" s="394">
        <v>457725</v>
      </c>
      <c r="BW17" s="395"/>
      <c r="BX17" s="395"/>
      <c r="BY17" s="395"/>
      <c r="BZ17" s="395"/>
      <c r="CA17" s="395"/>
      <c r="CB17" s="395"/>
      <c r="CC17" s="396"/>
      <c r="CD17" s="49"/>
      <c r="CE17" s="392"/>
      <c r="CF17" s="392"/>
      <c r="CG17" s="392"/>
      <c r="CH17" s="392"/>
      <c r="CI17" s="392"/>
      <c r="CJ17" s="392"/>
      <c r="CK17" s="392"/>
      <c r="CL17" s="392"/>
      <c r="CM17" s="392"/>
      <c r="CN17" s="392"/>
      <c r="CO17" s="392"/>
      <c r="CP17" s="392"/>
      <c r="CQ17" s="392"/>
      <c r="CR17" s="392"/>
      <c r="CS17" s="393"/>
      <c r="CT17" s="364"/>
      <c r="CU17" s="365"/>
      <c r="CV17" s="365"/>
      <c r="CW17" s="365"/>
      <c r="CX17" s="365"/>
      <c r="CY17" s="365"/>
      <c r="CZ17" s="365"/>
      <c r="DA17" s="366"/>
      <c r="DB17" s="364"/>
      <c r="DC17" s="365"/>
      <c r="DD17" s="365"/>
      <c r="DE17" s="365"/>
      <c r="DF17" s="365"/>
      <c r="DG17" s="365"/>
      <c r="DH17" s="365"/>
      <c r="DI17" s="366"/>
    </row>
    <row r="18" spans="1:113" ht="18.75" customHeight="1" thickBot="1" x14ac:dyDescent="0.25">
      <c r="A18" s="40"/>
      <c r="B18" s="446" t="s">
        <v>87</v>
      </c>
      <c r="C18" s="447"/>
      <c r="D18" s="447"/>
      <c r="E18" s="448"/>
      <c r="F18" s="448"/>
      <c r="G18" s="448"/>
      <c r="H18" s="448"/>
      <c r="I18" s="448"/>
      <c r="J18" s="448"/>
      <c r="K18" s="448"/>
      <c r="L18" s="449">
        <v>133.97999999999999</v>
      </c>
      <c r="M18" s="449"/>
      <c r="N18" s="449"/>
      <c r="O18" s="449"/>
      <c r="P18" s="449"/>
      <c r="Q18" s="449"/>
      <c r="R18" s="450"/>
      <c r="S18" s="450"/>
      <c r="T18" s="450"/>
      <c r="U18" s="450"/>
      <c r="V18" s="451"/>
      <c r="W18" s="465"/>
      <c r="X18" s="466"/>
      <c r="Y18" s="466"/>
      <c r="Z18" s="466"/>
      <c r="AA18" s="466"/>
      <c r="AB18" s="476"/>
      <c r="AC18" s="358">
        <v>62.1</v>
      </c>
      <c r="AD18" s="359"/>
      <c r="AE18" s="359"/>
      <c r="AF18" s="359"/>
      <c r="AG18" s="452"/>
      <c r="AH18" s="358">
        <v>60</v>
      </c>
      <c r="AI18" s="359"/>
      <c r="AJ18" s="359"/>
      <c r="AK18" s="359"/>
      <c r="AL18" s="360"/>
      <c r="AM18" s="453"/>
      <c r="AN18" s="368"/>
      <c r="AO18" s="368"/>
      <c r="AP18" s="368"/>
      <c r="AQ18" s="368"/>
      <c r="AR18" s="368"/>
      <c r="AS18" s="368"/>
      <c r="AT18" s="369"/>
      <c r="AU18" s="441"/>
      <c r="AV18" s="442"/>
      <c r="AW18" s="442"/>
      <c r="AX18" s="442"/>
      <c r="AY18" s="374" t="s">
        <v>88</v>
      </c>
      <c r="AZ18" s="375"/>
      <c r="BA18" s="375"/>
      <c r="BB18" s="375"/>
      <c r="BC18" s="375"/>
      <c r="BD18" s="375"/>
      <c r="BE18" s="375"/>
      <c r="BF18" s="375"/>
      <c r="BG18" s="375"/>
      <c r="BH18" s="375"/>
      <c r="BI18" s="375"/>
      <c r="BJ18" s="375"/>
      <c r="BK18" s="375"/>
      <c r="BL18" s="375"/>
      <c r="BM18" s="376"/>
      <c r="BN18" s="394">
        <v>2060726</v>
      </c>
      <c r="BO18" s="395"/>
      <c r="BP18" s="395"/>
      <c r="BQ18" s="395"/>
      <c r="BR18" s="395"/>
      <c r="BS18" s="395"/>
      <c r="BT18" s="395"/>
      <c r="BU18" s="396"/>
      <c r="BV18" s="394">
        <v>1956085</v>
      </c>
      <c r="BW18" s="395"/>
      <c r="BX18" s="395"/>
      <c r="BY18" s="395"/>
      <c r="BZ18" s="395"/>
      <c r="CA18" s="395"/>
      <c r="CB18" s="395"/>
      <c r="CC18" s="396"/>
      <c r="CD18" s="49"/>
      <c r="CE18" s="392"/>
      <c r="CF18" s="392"/>
      <c r="CG18" s="392"/>
      <c r="CH18" s="392"/>
      <c r="CI18" s="392"/>
      <c r="CJ18" s="392"/>
      <c r="CK18" s="392"/>
      <c r="CL18" s="392"/>
      <c r="CM18" s="392"/>
      <c r="CN18" s="392"/>
      <c r="CO18" s="392"/>
      <c r="CP18" s="392"/>
      <c r="CQ18" s="392"/>
      <c r="CR18" s="392"/>
      <c r="CS18" s="393"/>
      <c r="CT18" s="364"/>
      <c r="CU18" s="365"/>
      <c r="CV18" s="365"/>
      <c r="CW18" s="365"/>
      <c r="CX18" s="365"/>
      <c r="CY18" s="365"/>
      <c r="CZ18" s="365"/>
      <c r="DA18" s="366"/>
      <c r="DB18" s="364"/>
      <c r="DC18" s="365"/>
      <c r="DD18" s="365"/>
      <c r="DE18" s="365"/>
      <c r="DF18" s="365"/>
      <c r="DG18" s="365"/>
      <c r="DH18" s="365"/>
      <c r="DI18" s="366"/>
    </row>
    <row r="19" spans="1:113" ht="18.75" customHeight="1" thickBot="1" x14ac:dyDescent="0.25">
      <c r="A19" s="40"/>
      <c r="B19" s="446" t="s">
        <v>89</v>
      </c>
      <c r="C19" s="447"/>
      <c r="D19" s="447"/>
      <c r="E19" s="448"/>
      <c r="F19" s="448"/>
      <c r="G19" s="448"/>
      <c r="H19" s="448"/>
      <c r="I19" s="448"/>
      <c r="J19" s="448"/>
      <c r="K19" s="448"/>
      <c r="L19" s="454">
        <v>22</v>
      </c>
      <c r="M19" s="454"/>
      <c r="N19" s="454"/>
      <c r="O19" s="454"/>
      <c r="P19" s="454"/>
      <c r="Q19" s="454"/>
      <c r="R19" s="455"/>
      <c r="S19" s="455"/>
      <c r="T19" s="455"/>
      <c r="U19" s="455"/>
      <c r="V19" s="456"/>
      <c r="W19" s="463"/>
      <c r="X19" s="464"/>
      <c r="Y19" s="464"/>
      <c r="Z19" s="464"/>
      <c r="AA19" s="464"/>
      <c r="AB19" s="464"/>
      <c r="AC19" s="467"/>
      <c r="AD19" s="467"/>
      <c r="AE19" s="467"/>
      <c r="AF19" s="467"/>
      <c r="AG19" s="467"/>
      <c r="AH19" s="467"/>
      <c r="AI19" s="467"/>
      <c r="AJ19" s="467"/>
      <c r="AK19" s="467"/>
      <c r="AL19" s="468"/>
      <c r="AM19" s="453"/>
      <c r="AN19" s="368"/>
      <c r="AO19" s="368"/>
      <c r="AP19" s="368"/>
      <c r="AQ19" s="368"/>
      <c r="AR19" s="368"/>
      <c r="AS19" s="368"/>
      <c r="AT19" s="369"/>
      <c r="AU19" s="441"/>
      <c r="AV19" s="442"/>
      <c r="AW19" s="442"/>
      <c r="AX19" s="442"/>
      <c r="AY19" s="374" t="s">
        <v>90</v>
      </c>
      <c r="AZ19" s="375"/>
      <c r="BA19" s="375"/>
      <c r="BB19" s="375"/>
      <c r="BC19" s="375"/>
      <c r="BD19" s="375"/>
      <c r="BE19" s="375"/>
      <c r="BF19" s="375"/>
      <c r="BG19" s="375"/>
      <c r="BH19" s="375"/>
      <c r="BI19" s="375"/>
      <c r="BJ19" s="375"/>
      <c r="BK19" s="375"/>
      <c r="BL19" s="375"/>
      <c r="BM19" s="376"/>
      <c r="BN19" s="394">
        <v>3136784</v>
      </c>
      <c r="BO19" s="395"/>
      <c r="BP19" s="395"/>
      <c r="BQ19" s="395"/>
      <c r="BR19" s="395"/>
      <c r="BS19" s="395"/>
      <c r="BT19" s="395"/>
      <c r="BU19" s="396"/>
      <c r="BV19" s="394">
        <v>3040607</v>
      </c>
      <c r="BW19" s="395"/>
      <c r="BX19" s="395"/>
      <c r="BY19" s="395"/>
      <c r="BZ19" s="395"/>
      <c r="CA19" s="395"/>
      <c r="CB19" s="395"/>
      <c r="CC19" s="396"/>
      <c r="CD19" s="49"/>
      <c r="CE19" s="392"/>
      <c r="CF19" s="392"/>
      <c r="CG19" s="392"/>
      <c r="CH19" s="392"/>
      <c r="CI19" s="392"/>
      <c r="CJ19" s="392"/>
      <c r="CK19" s="392"/>
      <c r="CL19" s="392"/>
      <c r="CM19" s="392"/>
      <c r="CN19" s="392"/>
      <c r="CO19" s="392"/>
      <c r="CP19" s="392"/>
      <c r="CQ19" s="392"/>
      <c r="CR19" s="392"/>
      <c r="CS19" s="393"/>
      <c r="CT19" s="364"/>
      <c r="CU19" s="365"/>
      <c r="CV19" s="365"/>
      <c r="CW19" s="365"/>
      <c r="CX19" s="365"/>
      <c r="CY19" s="365"/>
      <c r="CZ19" s="365"/>
      <c r="DA19" s="366"/>
      <c r="DB19" s="364"/>
      <c r="DC19" s="365"/>
      <c r="DD19" s="365"/>
      <c r="DE19" s="365"/>
      <c r="DF19" s="365"/>
      <c r="DG19" s="365"/>
      <c r="DH19" s="365"/>
      <c r="DI19" s="366"/>
    </row>
    <row r="20" spans="1:113" ht="18.75" customHeight="1" thickBot="1" x14ac:dyDescent="0.25">
      <c r="A20" s="40"/>
      <c r="B20" s="446" t="s">
        <v>91</v>
      </c>
      <c r="C20" s="447"/>
      <c r="D20" s="447"/>
      <c r="E20" s="448"/>
      <c r="F20" s="448"/>
      <c r="G20" s="448"/>
      <c r="H20" s="448"/>
      <c r="I20" s="448"/>
      <c r="J20" s="448"/>
      <c r="K20" s="448"/>
      <c r="L20" s="454">
        <v>1210</v>
      </c>
      <c r="M20" s="454"/>
      <c r="N20" s="454"/>
      <c r="O20" s="454"/>
      <c r="P20" s="454"/>
      <c r="Q20" s="454"/>
      <c r="R20" s="455"/>
      <c r="S20" s="455"/>
      <c r="T20" s="455"/>
      <c r="U20" s="455"/>
      <c r="V20" s="456"/>
      <c r="W20" s="465"/>
      <c r="X20" s="466"/>
      <c r="Y20" s="466"/>
      <c r="Z20" s="466"/>
      <c r="AA20" s="466"/>
      <c r="AB20" s="466"/>
      <c r="AC20" s="457"/>
      <c r="AD20" s="457"/>
      <c r="AE20" s="457"/>
      <c r="AF20" s="457"/>
      <c r="AG20" s="457"/>
      <c r="AH20" s="457"/>
      <c r="AI20" s="457"/>
      <c r="AJ20" s="457"/>
      <c r="AK20" s="457"/>
      <c r="AL20" s="458"/>
      <c r="AM20" s="459"/>
      <c r="AN20" s="350"/>
      <c r="AO20" s="350"/>
      <c r="AP20" s="350"/>
      <c r="AQ20" s="350"/>
      <c r="AR20" s="350"/>
      <c r="AS20" s="350"/>
      <c r="AT20" s="351"/>
      <c r="AU20" s="460"/>
      <c r="AV20" s="461"/>
      <c r="AW20" s="461"/>
      <c r="AX20" s="462"/>
      <c r="AY20" s="374"/>
      <c r="AZ20" s="375"/>
      <c r="BA20" s="375"/>
      <c r="BB20" s="375"/>
      <c r="BC20" s="375"/>
      <c r="BD20" s="375"/>
      <c r="BE20" s="375"/>
      <c r="BF20" s="375"/>
      <c r="BG20" s="375"/>
      <c r="BH20" s="375"/>
      <c r="BI20" s="375"/>
      <c r="BJ20" s="375"/>
      <c r="BK20" s="375"/>
      <c r="BL20" s="375"/>
      <c r="BM20" s="376"/>
      <c r="BN20" s="394"/>
      <c r="BO20" s="395"/>
      <c r="BP20" s="395"/>
      <c r="BQ20" s="395"/>
      <c r="BR20" s="395"/>
      <c r="BS20" s="395"/>
      <c r="BT20" s="395"/>
      <c r="BU20" s="396"/>
      <c r="BV20" s="394"/>
      <c r="BW20" s="395"/>
      <c r="BX20" s="395"/>
      <c r="BY20" s="395"/>
      <c r="BZ20" s="395"/>
      <c r="CA20" s="395"/>
      <c r="CB20" s="395"/>
      <c r="CC20" s="396"/>
      <c r="CD20" s="49"/>
      <c r="CE20" s="392"/>
      <c r="CF20" s="392"/>
      <c r="CG20" s="392"/>
      <c r="CH20" s="392"/>
      <c r="CI20" s="392"/>
      <c r="CJ20" s="392"/>
      <c r="CK20" s="392"/>
      <c r="CL20" s="392"/>
      <c r="CM20" s="392"/>
      <c r="CN20" s="392"/>
      <c r="CO20" s="392"/>
      <c r="CP20" s="392"/>
      <c r="CQ20" s="392"/>
      <c r="CR20" s="392"/>
      <c r="CS20" s="393"/>
      <c r="CT20" s="364"/>
      <c r="CU20" s="365"/>
      <c r="CV20" s="365"/>
      <c r="CW20" s="365"/>
      <c r="CX20" s="365"/>
      <c r="CY20" s="365"/>
      <c r="CZ20" s="365"/>
      <c r="DA20" s="366"/>
      <c r="DB20" s="364"/>
      <c r="DC20" s="365"/>
      <c r="DD20" s="365"/>
      <c r="DE20" s="365"/>
      <c r="DF20" s="365"/>
      <c r="DG20" s="365"/>
      <c r="DH20" s="365"/>
      <c r="DI20" s="366"/>
    </row>
    <row r="21" spans="1:113" ht="18.75" customHeight="1" thickBot="1" x14ac:dyDescent="0.25">
      <c r="A21" s="40"/>
      <c r="B21" s="443" t="s">
        <v>92</v>
      </c>
      <c r="C21" s="444"/>
      <c r="D21" s="444"/>
      <c r="E21" s="444"/>
      <c r="F21" s="444"/>
      <c r="G21" s="444"/>
      <c r="H21" s="444"/>
      <c r="I21" s="444"/>
      <c r="J21" s="444"/>
      <c r="K21" s="444"/>
      <c r="L21" s="444"/>
      <c r="M21" s="444"/>
      <c r="N21" s="444"/>
      <c r="O21" s="444"/>
      <c r="P21" s="444"/>
      <c r="Q21" s="444"/>
      <c r="R21" s="444"/>
      <c r="S21" s="444"/>
      <c r="T21" s="444"/>
      <c r="U21" s="444"/>
      <c r="V21" s="444"/>
      <c r="W21" s="444"/>
      <c r="X21" s="444"/>
      <c r="Y21" s="444"/>
      <c r="Z21" s="444"/>
      <c r="AA21" s="444"/>
      <c r="AB21" s="444"/>
      <c r="AC21" s="444"/>
      <c r="AD21" s="444"/>
      <c r="AE21" s="444"/>
      <c r="AF21" s="444"/>
      <c r="AG21" s="444"/>
      <c r="AH21" s="444"/>
      <c r="AI21" s="444"/>
      <c r="AJ21" s="444"/>
      <c r="AK21" s="444"/>
      <c r="AL21" s="444"/>
      <c r="AM21" s="444"/>
      <c r="AN21" s="444"/>
      <c r="AO21" s="444"/>
      <c r="AP21" s="444"/>
      <c r="AQ21" s="444"/>
      <c r="AR21" s="444"/>
      <c r="AS21" s="444"/>
      <c r="AT21" s="444"/>
      <c r="AU21" s="444"/>
      <c r="AV21" s="444"/>
      <c r="AW21" s="444"/>
      <c r="AX21" s="445"/>
      <c r="AY21" s="361"/>
      <c r="AZ21" s="362"/>
      <c r="BA21" s="362"/>
      <c r="BB21" s="362"/>
      <c r="BC21" s="362"/>
      <c r="BD21" s="362"/>
      <c r="BE21" s="362"/>
      <c r="BF21" s="362"/>
      <c r="BG21" s="362"/>
      <c r="BH21" s="362"/>
      <c r="BI21" s="362"/>
      <c r="BJ21" s="362"/>
      <c r="BK21" s="362"/>
      <c r="BL21" s="362"/>
      <c r="BM21" s="363"/>
      <c r="BN21" s="397"/>
      <c r="BO21" s="398"/>
      <c r="BP21" s="398"/>
      <c r="BQ21" s="398"/>
      <c r="BR21" s="398"/>
      <c r="BS21" s="398"/>
      <c r="BT21" s="398"/>
      <c r="BU21" s="399"/>
      <c r="BV21" s="397"/>
      <c r="BW21" s="398"/>
      <c r="BX21" s="398"/>
      <c r="BY21" s="398"/>
      <c r="BZ21" s="398"/>
      <c r="CA21" s="398"/>
      <c r="CB21" s="398"/>
      <c r="CC21" s="399"/>
      <c r="CD21" s="49"/>
      <c r="CE21" s="392"/>
      <c r="CF21" s="392"/>
      <c r="CG21" s="392"/>
      <c r="CH21" s="392"/>
      <c r="CI21" s="392"/>
      <c r="CJ21" s="392"/>
      <c r="CK21" s="392"/>
      <c r="CL21" s="392"/>
      <c r="CM21" s="392"/>
      <c r="CN21" s="392"/>
      <c r="CO21" s="392"/>
      <c r="CP21" s="392"/>
      <c r="CQ21" s="392"/>
      <c r="CR21" s="392"/>
      <c r="CS21" s="393"/>
      <c r="CT21" s="364"/>
      <c r="CU21" s="365"/>
      <c r="CV21" s="365"/>
      <c r="CW21" s="365"/>
      <c r="CX21" s="365"/>
      <c r="CY21" s="365"/>
      <c r="CZ21" s="365"/>
      <c r="DA21" s="366"/>
      <c r="DB21" s="364"/>
      <c r="DC21" s="365"/>
      <c r="DD21" s="365"/>
      <c r="DE21" s="365"/>
      <c r="DF21" s="365"/>
      <c r="DG21" s="365"/>
      <c r="DH21" s="365"/>
      <c r="DI21" s="366"/>
    </row>
    <row r="22" spans="1:113" ht="18.75" customHeight="1" x14ac:dyDescent="0.2">
      <c r="A22" s="40"/>
      <c r="B22" s="407" t="s">
        <v>93</v>
      </c>
      <c r="C22" s="408"/>
      <c r="D22" s="409"/>
      <c r="E22" s="416" t="s">
        <v>22</v>
      </c>
      <c r="F22" s="417"/>
      <c r="G22" s="417"/>
      <c r="H22" s="417"/>
      <c r="I22" s="417"/>
      <c r="J22" s="417"/>
      <c r="K22" s="418"/>
      <c r="L22" s="416" t="s">
        <v>94</v>
      </c>
      <c r="M22" s="417"/>
      <c r="N22" s="417"/>
      <c r="O22" s="417"/>
      <c r="P22" s="418"/>
      <c r="Q22" s="422" t="s">
        <v>95</v>
      </c>
      <c r="R22" s="423"/>
      <c r="S22" s="423"/>
      <c r="T22" s="423"/>
      <c r="U22" s="423"/>
      <c r="V22" s="424"/>
      <c r="W22" s="428" t="s">
        <v>96</v>
      </c>
      <c r="X22" s="408"/>
      <c r="Y22" s="409"/>
      <c r="Z22" s="416" t="s">
        <v>22</v>
      </c>
      <c r="AA22" s="417"/>
      <c r="AB22" s="417"/>
      <c r="AC22" s="417"/>
      <c r="AD22" s="417"/>
      <c r="AE22" s="417"/>
      <c r="AF22" s="417"/>
      <c r="AG22" s="418"/>
      <c r="AH22" s="433" t="s">
        <v>97</v>
      </c>
      <c r="AI22" s="417"/>
      <c r="AJ22" s="417"/>
      <c r="AK22" s="417"/>
      <c r="AL22" s="418"/>
      <c r="AM22" s="433" t="s">
        <v>98</v>
      </c>
      <c r="AN22" s="434"/>
      <c r="AO22" s="434"/>
      <c r="AP22" s="434"/>
      <c r="AQ22" s="434"/>
      <c r="AR22" s="435"/>
      <c r="AS22" s="422" t="s">
        <v>95</v>
      </c>
      <c r="AT22" s="423"/>
      <c r="AU22" s="423"/>
      <c r="AV22" s="423"/>
      <c r="AW22" s="423"/>
      <c r="AX22" s="439"/>
      <c r="AY22" s="386" t="s">
        <v>99</v>
      </c>
      <c r="AZ22" s="387"/>
      <c r="BA22" s="387"/>
      <c r="BB22" s="387"/>
      <c r="BC22" s="387"/>
      <c r="BD22" s="387"/>
      <c r="BE22" s="387"/>
      <c r="BF22" s="387"/>
      <c r="BG22" s="387"/>
      <c r="BH22" s="387"/>
      <c r="BI22" s="387"/>
      <c r="BJ22" s="387"/>
      <c r="BK22" s="387"/>
      <c r="BL22" s="387"/>
      <c r="BM22" s="388"/>
      <c r="BN22" s="389">
        <v>3649893</v>
      </c>
      <c r="BO22" s="390"/>
      <c r="BP22" s="390"/>
      <c r="BQ22" s="390"/>
      <c r="BR22" s="390"/>
      <c r="BS22" s="390"/>
      <c r="BT22" s="390"/>
      <c r="BU22" s="391"/>
      <c r="BV22" s="389">
        <v>3840886</v>
      </c>
      <c r="BW22" s="390"/>
      <c r="BX22" s="390"/>
      <c r="BY22" s="390"/>
      <c r="BZ22" s="390"/>
      <c r="CA22" s="390"/>
      <c r="CB22" s="390"/>
      <c r="CC22" s="391"/>
      <c r="CD22" s="49"/>
      <c r="CE22" s="392"/>
      <c r="CF22" s="392"/>
      <c r="CG22" s="392"/>
      <c r="CH22" s="392"/>
      <c r="CI22" s="392"/>
      <c r="CJ22" s="392"/>
      <c r="CK22" s="392"/>
      <c r="CL22" s="392"/>
      <c r="CM22" s="392"/>
      <c r="CN22" s="392"/>
      <c r="CO22" s="392"/>
      <c r="CP22" s="392"/>
      <c r="CQ22" s="392"/>
      <c r="CR22" s="392"/>
      <c r="CS22" s="393"/>
      <c r="CT22" s="364"/>
      <c r="CU22" s="365"/>
      <c r="CV22" s="365"/>
      <c r="CW22" s="365"/>
      <c r="CX22" s="365"/>
      <c r="CY22" s="365"/>
      <c r="CZ22" s="365"/>
      <c r="DA22" s="366"/>
      <c r="DB22" s="364"/>
      <c r="DC22" s="365"/>
      <c r="DD22" s="365"/>
      <c r="DE22" s="365"/>
      <c r="DF22" s="365"/>
      <c r="DG22" s="365"/>
      <c r="DH22" s="365"/>
      <c r="DI22" s="366"/>
    </row>
    <row r="23" spans="1:113" ht="18.75" customHeight="1" x14ac:dyDescent="0.2">
      <c r="A23" s="40"/>
      <c r="B23" s="410"/>
      <c r="C23" s="411"/>
      <c r="D23" s="412"/>
      <c r="E23" s="419"/>
      <c r="F23" s="420"/>
      <c r="G23" s="420"/>
      <c r="H23" s="420"/>
      <c r="I23" s="420"/>
      <c r="J23" s="420"/>
      <c r="K23" s="421"/>
      <c r="L23" s="419"/>
      <c r="M23" s="420"/>
      <c r="N23" s="420"/>
      <c r="O23" s="420"/>
      <c r="P23" s="421"/>
      <c r="Q23" s="425"/>
      <c r="R23" s="426"/>
      <c r="S23" s="426"/>
      <c r="T23" s="426"/>
      <c r="U23" s="426"/>
      <c r="V23" s="427"/>
      <c r="W23" s="429"/>
      <c r="X23" s="411"/>
      <c r="Y23" s="412"/>
      <c r="Z23" s="419"/>
      <c r="AA23" s="420"/>
      <c r="AB23" s="420"/>
      <c r="AC23" s="420"/>
      <c r="AD23" s="420"/>
      <c r="AE23" s="420"/>
      <c r="AF23" s="420"/>
      <c r="AG23" s="421"/>
      <c r="AH23" s="419"/>
      <c r="AI23" s="420"/>
      <c r="AJ23" s="420"/>
      <c r="AK23" s="420"/>
      <c r="AL23" s="421"/>
      <c r="AM23" s="436"/>
      <c r="AN23" s="437"/>
      <c r="AO23" s="437"/>
      <c r="AP23" s="437"/>
      <c r="AQ23" s="437"/>
      <c r="AR23" s="438"/>
      <c r="AS23" s="425"/>
      <c r="AT23" s="426"/>
      <c r="AU23" s="426"/>
      <c r="AV23" s="426"/>
      <c r="AW23" s="426"/>
      <c r="AX23" s="440"/>
      <c r="AY23" s="374" t="s">
        <v>100</v>
      </c>
      <c r="AZ23" s="375"/>
      <c r="BA23" s="375"/>
      <c r="BB23" s="375"/>
      <c r="BC23" s="375"/>
      <c r="BD23" s="375"/>
      <c r="BE23" s="375"/>
      <c r="BF23" s="375"/>
      <c r="BG23" s="375"/>
      <c r="BH23" s="375"/>
      <c r="BI23" s="375"/>
      <c r="BJ23" s="375"/>
      <c r="BK23" s="375"/>
      <c r="BL23" s="375"/>
      <c r="BM23" s="376"/>
      <c r="BN23" s="394">
        <v>3396260</v>
      </c>
      <c r="BO23" s="395"/>
      <c r="BP23" s="395"/>
      <c r="BQ23" s="395"/>
      <c r="BR23" s="395"/>
      <c r="BS23" s="395"/>
      <c r="BT23" s="395"/>
      <c r="BU23" s="396"/>
      <c r="BV23" s="394">
        <v>3570586</v>
      </c>
      <c r="BW23" s="395"/>
      <c r="BX23" s="395"/>
      <c r="BY23" s="395"/>
      <c r="BZ23" s="395"/>
      <c r="CA23" s="395"/>
      <c r="CB23" s="395"/>
      <c r="CC23" s="396"/>
      <c r="CD23" s="49"/>
      <c r="CE23" s="392"/>
      <c r="CF23" s="392"/>
      <c r="CG23" s="392"/>
      <c r="CH23" s="392"/>
      <c r="CI23" s="392"/>
      <c r="CJ23" s="392"/>
      <c r="CK23" s="392"/>
      <c r="CL23" s="392"/>
      <c r="CM23" s="392"/>
      <c r="CN23" s="392"/>
      <c r="CO23" s="392"/>
      <c r="CP23" s="392"/>
      <c r="CQ23" s="392"/>
      <c r="CR23" s="392"/>
      <c r="CS23" s="393"/>
      <c r="CT23" s="364"/>
      <c r="CU23" s="365"/>
      <c r="CV23" s="365"/>
      <c r="CW23" s="365"/>
      <c r="CX23" s="365"/>
      <c r="CY23" s="365"/>
      <c r="CZ23" s="365"/>
      <c r="DA23" s="366"/>
      <c r="DB23" s="364"/>
      <c r="DC23" s="365"/>
      <c r="DD23" s="365"/>
      <c r="DE23" s="365"/>
      <c r="DF23" s="365"/>
      <c r="DG23" s="365"/>
      <c r="DH23" s="365"/>
      <c r="DI23" s="366"/>
    </row>
    <row r="24" spans="1:113" ht="18.75" customHeight="1" thickBot="1" x14ac:dyDescent="0.25">
      <c r="A24" s="40"/>
      <c r="B24" s="410"/>
      <c r="C24" s="411"/>
      <c r="D24" s="412"/>
      <c r="E24" s="367" t="s">
        <v>101</v>
      </c>
      <c r="F24" s="368"/>
      <c r="G24" s="368"/>
      <c r="H24" s="368"/>
      <c r="I24" s="368"/>
      <c r="J24" s="368"/>
      <c r="K24" s="369"/>
      <c r="L24" s="370">
        <v>1</v>
      </c>
      <c r="M24" s="371"/>
      <c r="N24" s="371"/>
      <c r="O24" s="371"/>
      <c r="P24" s="372"/>
      <c r="Q24" s="370">
        <v>8100</v>
      </c>
      <c r="R24" s="371"/>
      <c r="S24" s="371"/>
      <c r="T24" s="371"/>
      <c r="U24" s="371"/>
      <c r="V24" s="372"/>
      <c r="W24" s="429"/>
      <c r="X24" s="411"/>
      <c r="Y24" s="412"/>
      <c r="Z24" s="367" t="s">
        <v>102</v>
      </c>
      <c r="AA24" s="368"/>
      <c r="AB24" s="368"/>
      <c r="AC24" s="368"/>
      <c r="AD24" s="368"/>
      <c r="AE24" s="368"/>
      <c r="AF24" s="368"/>
      <c r="AG24" s="369"/>
      <c r="AH24" s="370">
        <v>60</v>
      </c>
      <c r="AI24" s="371"/>
      <c r="AJ24" s="371"/>
      <c r="AK24" s="371"/>
      <c r="AL24" s="372"/>
      <c r="AM24" s="370">
        <v>171540</v>
      </c>
      <c r="AN24" s="371"/>
      <c r="AO24" s="371"/>
      <c r="AP24" s="371"/>
      <c r="AQ24" s="371"/>
      <c r="AR24" s="372"/>
      <c r="AS24" s="370">
        <v>2859</v>
      </c>
      <c r="AT24" s="371"/>
      <c r="AU24" s="371"/>
      <c r="AV24" s="371"/>
      <c r="AW24" s="371"/>
      <c r="AX24" s="373"/>
      <c r="AY24" s="361" t="s">
        <v>103</v>
      </c>
      <c r="AZ24" s="362"/>
      <c r="BA24" s="362"/>
      <c r="BB24" s="362"/>
      <c r="BC24" s="362"/>
      <c r="BD24" s="362"/>
      <c r="BE24" s="362"/>
      <c r="BF24" s="362"/>
      <c r="BG24" s="362"/>
      <c r="BH24" s="362"/>
      <c r="BI24" s="362"/>
      <c r="BJ24" s="362"/>
      <c r="BK24" s="362"/>
      <c r="BL24" s="362"/>
      <c r="BM24" s="363"/>
      <c r="BN24" s="394">
        <v>3251517</v>
      </c>
      <c r="BO24" s="395"/>
      <c r="BP24" s="395"/>
      <c r="BQ24" s="395"/>
      <c r="BR24" s="395"/>
      <c r="BS24" s="395"/>
      <c r="BT24" s="395"/>
      <c r="BU24" s="396"/>
      <c r="BV24" s="394">
        <v>3368221</v>
      </c>
      <c r="BW24" s="395"/>
      <c r="BX24" s="395"/>
      <c r="BY24" s="395"/>
      <c r="BZ24" s="395"/>
      <c r="CA24" s="395"/>
      <c r="CB24" s="395"/>
      <c r="CC24" s="396"/>
      <c r="CD24" s="49"/>
      <c r="CE24" s="392"/>
      <c r="CF24" s="392"/>
      <c r="CG24" s="392"/>
      <c r="CH24" s="392"/>
      <c r="CI24" s="392"/>
      <c r="CJ24" s="392"/>
      <c r="CK24" s="392"/>
      <c r="CL24" s="392"/>
      <c r="CM24" s="392"/>
      <c r="CN24" s="392"/>
      <c r="CO24" s="392"/>
      <c r="CP24" s="392"/>
      <c r="CQ24" s="392"/>
      <c r="CR24" s="392"/>
      <c r="CS24" s="393"/>
      <c r="CT24" s="364"/>
      <c r="CU24" s="365"/>
      <c r="CV24" s="365"/>
      <c r="CW24" s="365"/>
      <c r="CX24" s="365"/>
      <c r="CY24" s="365"/>
      <c r="CZ24" s="365"/>
      <c r="DA24" s="366"/>
      <c r="DB24" s="364"/>
      <c r="DC24" s="365"/>
      <c r="DD24" s="365"/>
      <c r="DE24" s="365"/>
      <c r="DF24" s="365"/>
      <c r="DG24" s="365"/>
      <c r="DH24" s="365"/>
      <c r="DI24" s="366"/>
    </row>
    <row r="25" spans="1:113" ht="18.75" customHeight="1" x14ac:dyDescent="0.2">
      <c r="A25" s="40"/>
      <c r="B25" s="410"/>
      <c r="C25" s="411"/>
      <c r="D25" s="412"/>
      <c r="E25" s="367" t="s">
        <v>104</v>
      </c>
      <c r="F25" s="368"/>
      <c r="G25" s="368"/>
      <c r="H25" s="368"/>
      <c r="I25" s="368"/>
      <c r="J25" s="368"/>
      <c r="K25" s="369"/>
      <c r="L25" s="370">
        <v>1</v>
      </c>
      <c r="M25" s="371"/>
      <c r="N25" s="371"/>
      <c r="O25" s="371"/>
      <c r="P25" s="372"/>
      <c r="Q25" s="370">
        <v>6480</v>
      </c>
      <c r="R25" s="371"/>
      <c r="S25" s="371"/>
      <c r="T25" s="371"/>
      <c r="U25" s="371"/>
      <c r="V25" s="372"/>
      <c r="W25" s="429"/>
      <c r="X25" s="411"/>
      <c r="Y25" s="412"/>
      <c r="Z25" s="367" t="s">
        <v>105</v>
      </c>
      <c r="AA25" s="368"/>
      <c r="AB25" s="368"/>
      <c r="AC25" s="368"/>
      <c r="AD25" s="368"/>
      <c r="AE25" s="368"/>
      <c r="AF25" s="368"/>
      <c r="AG25" s="369"/>
      <c r="AH25" s="370" t="s">
        <v>62</v>
      </c>
      <c r="AI25" s="371"/>
      <c r="AJ25" s="371"/>
      <c r="AK25" s="371"/>
      <c r="AL25" s="372"/>
      <c r="AM25" s="370" t="s">
        <v>62</v>
      </c>
      <c r="AN25" s="371"/>
      <c r="AO25" s="371"/>
      <c r="AP25" s="371"/>
      <c r="AQ25" s="371"/>
      <c r="AR25" s="372"/>
      <c r="AS25" s="370" t="s">
        <v>62</v>
      </c>
      <c r="AT25" s="371"/>
      <c r="AU25" s="371"/>
      <c r="AV25" s="371"/>
      <c r="AW25" s="371"/>
      <c r="AX25" s="373"/>
      <c r="AY25" s="386" t="s">
        <v>106</v>
      </c>
      <c r="AZ25" s="387"/>
      <c r="BA25" s="387"/>
      <c r="BB25" s="387"/>
      <c r="BC25" s="387"/>
      <c r="BD25" s="387"/>
      <c r="BE25" s="387"/>
      <c r="BF25" s="387"/>
      <c r="BG25" s="387"/>
      <c r="BH25" s="387"/>
      <c r="BI25" s="387"/>
      <c r="BJ25" s="387"/>
      <c r="BK25" s="387"/>
      <c r="BL25" s="387"/>
      <c r="BM25" s="388"/>
      <c r="BN25" s="389">
        <v>449425</v>
      </c>
      <c r="BO25" s="390"/>
      <c r="BP25" s="390"/>
      <c r="BQ25" s="390"/>
      <c r="BR25" s="390"/>
      <c r="BS25" s="390"/>
      <c r="BT25" s="390"/>
      <c r="BU25" s="391"/>
      <c r="BV25" s="389">
        <v>360352</v>
      </c>
      <c r="BW25" s="390"/>
      <c r="BX25" s="390"/>
      <c r="BY25" s="390"/>
      <c r="BZ25" s="390"/>
      <c r="CA25" s="390"/>
      <c r="CB25" s="390"/>
      <c r="CC25" s="391"/>
      <c r="CD25" s="49"/>
      <c r="CE25" s="392"/>
      <c r="CF25" s="392"/>
      <c r="CG25" s="392"/>
      <c r="CH25" s="392"/>
      <c r="CI25" s="392"/>
      <c r="CJ25" s="392"/>
      <c r="CK25" s="392"/>
      <c r="CL25" s="392"/>
      <c r="CM25" s="392"/>
      <c r="CN25" s="392"/>
      <c r="CO25" s="392"/>
      <c r="CP25" s="392"/>
      <c r="CQ25" s="392"/>
      <c r="CR25" s="392"/>
      <c r="CS25" s="393"/>
      <c r="CT25" s="364"/>
      <c r="CU25" s="365"/>
      <c r="CV25" s="365"/>
      <c r="CW25" s="365"/>
      <c r="CX25" s="365"/>
      <c r="CY25" s="365"/>
      <c r="CZ25" s="365"/>
      <c r="DA25" s="366"/>
      <c r="DB25" s="364"/>
      <c r="DC25" s="365"/>
      <c r="DD25" s="365"/>
      <c r="DE25" s="365"/>
      <c r="DF25" s="365"/>
      <c r="DG25" s="365"/>
      <c r="DH25" s="365"/>
      <c r="DI25" s="366"/>
    </row>
    <row r="26" spans="1:113" ht="18.75" customHeight="1" x14ac:dyDescent="0.2">
      <c r="A26" s="40"/>
      <c r="B26" s="410"/>
      <c r="C26" s="411"/>
      <c r="D26" s="412"/>
      <c r="E26" s="367" t="s">
        <v>107</v>
      </c>
      <c r="F26" s="368"/>
      <c r="G26" s="368"/>
      <c r="H26" s="368"/>
      <c r="I26" s="368"/>
      <c r="J26" s="368"/>
      <c r="K26" s="369"/>
      <c r="L26" s="370">
        <v>1</v>
      </c>
      <c r="M26" s="371"/>
      <c r="N26" s="371"/>
      <c r="O26" s="371"/>
      <c r="P26" s="372"/>
      <c r="Q26" s="370">
        <v>5790</v>
      </c>
      <c r="R26" s="371"/>
      <c r="S26" s="371"/>
      <c r="T26" s="371"/>
      <c r="U26" s="371"/>
      <c r="V26" s="372"/>
      <c r="W26" s="429"/>
      <c r="X26" s="411"/>
      <c r="Y26" s="412"/>
      <c r="Z26" s="367" t="s">
        <v>108</v>
      </c>
      <c r="AA26" s="405"/>
      <c r="AB26" s="405"/>
      <c r="AC26" s="405"/>
      <c r="AD26" s="405"/>
      <c r="AE26" s="405"/>
      <c r="AF26" s="405"/>
      <c r="AG26" s="406"/>
      <c r="AH26" s="370" t="s">
        <v>62</v>
      </c>
      <c r="AI26" s="371"/>
      <c r="AJ26" s="371"/>
      <c r="AK26" s="371"/>
      <c r="AL26" s="372"/>
      <c r="AM26" s="370" t="s">
        <v>62</v>
      </c>
      <c r="AN26" s="371"/>
      <c r="AO26" s="371"/>
      <c r="AP26" s="371"/>
      <c r="AQ26" s="371"/>
      <c r="AR26" s="372"/>
      <c r="AS26" s="370" t="s">
        <v>62</v>
      </c>
      <c r="AT26" s="371"/>
      <c r="AU26" s="371"/>
      <c r="AV26" s="371"/>
      <c r="AW26" s="371"/>
      <c r="AX26" s="373"/>
      <c r="AY26" s="403" t="s">
        <v>109</v>
      </c>
      <c r="AZ26" s="348"/>
      <c r="BA26" s="348"/>
      <c r="BB26" s="348"/>
      <c r="BC26" s="348"/>
      <c r="BD26" s="348"/>
      <c r="BE26" s="348"/>
      <c r="BF26" s="348"/>
      <c r="BG26" s="348"/>
      <c r="BH26" s="348"/>
      <c r="BI26" s="348"/>
      <c r="BJ26" s="348"/>
      <c r="BK26" s="348"/>
      <c r="BL26" s="348"/>
      <c r="BM26" s="404"/>
      <c r="BN26" s="394" t="s">
        <v>62</v>
      </c>
      <c r="BO26" s="395"/>
      <c r="BP26" s="395"/>
      <c r="BQ26" s="395"/>
      <c r="BR26" s="395"/>
      <c r="BS26" s="395"/>
      <c r="BT26" s="395"/>
      <c r="BU26" s="396"/>
      <c r="BV26" s="394" t="s">
        <v>62</v>
      </c>
      <c r="BW26" s="395"/>
      <c r="BX26" s="395"/>
      <c r="BY26" s="395"/>
      <c r="BZ26" s="395"/>
      <c r="CA26" s="395"/>
      <c r="CB26" s="395"/>
      <c r="CC26" s="396"/>
      <c r="CD26" s="49"/>
      <c r="CE26" s="392"/>
      <c r="CF26" s="392"/>
      <c r="CG26" s="392"/>
      <c r="CH26" s="392"/>
      <c r="CI26" s="392"/>
      <c r="CJ26" s="392"/>
      <c r="CK26" s="392"/>
      <c r="CL26" s="392"/>
      <c r="CM26" s="392"/>
      <c r="CN26" s="392"/>
      <c r="CO26" s="392"/>
      <c r="CP26" s="392"/>
      <c r="CQ26" s="392"/>
      <c r="CR26" s="392"/>
      <c r="CS26" s="393"/>
      <c r="CT26" s="364"/>
      <c r="CU26" s="365"/>
      <c r="CV26" s="365"/>
      <c r="CW26" s="365"/>
      <c r="CX26" s="365"/>
      <c r="CY26" s="365"/>
      <c r="CZ26" s="365"/>
      <c r="DA26" s="366"/>
      <c r="DB26" s="364"/>
      <c r="DC26" s="365"/>
      <c r="DD26" s="365"/>
      <c r="DE26" s="365"/>
      <c r="DF26" s="365"/>
      <c r="DG26" s="365"/>
      <c r="DH26" s="365"/>
      <c r="DI26" s="366"/>
    </row>
    <row r="27" spans="1:113" ht="18.75" customHeight="1" thickBot="1" x14ac:dyDescent="0.25">
      <c r="A27" s="40"/>
      <c r="B27" s="410"/>
      <c r="C27" s="411"/>
      <c r="D27" s="412"/>
      <c r="E27" s="367" t="s">
        <v>110</v>
      </c>
      <c r="F27" s="368"/>
      <c r="G27" s="368"/>
      <c r="H27" s="368"/>
      <c r="I27" s="368"/>
      <c r="J27" s="368"/>
      <c r="K27" s="369"/>
      <c r="L27" s="370">
        <v>1</v>
      </c>
      <c r="M27" s="371"/>
      <c r="N27" s="371"/>
      <c r="O27" s="371"/>
      <c r="P27" s="372"/>
      <c r="Q27" s="370">
        <v>3160</v>
      </c>
      <c r="R27" s="371"/>
      <c r="S27" s="371"/>
      <c r="T27" s="371"/>
      <c r="U27" s="371"/>
      <c r="V27" s="372"/>
      <c r="W27" s="429"/>
      <c r="X27" s="411"/>
      <c r="Y27" s="412"/>
      <c r="Z27" s="367" t="s">
        <v>111</v>
      </c>
      <c r="AA27" s="368"/>
      <c r="AB27" s="368"/>
      <c r="AC27" s="368"/>
      <c r="AD27" s="368"/>
      <c r="AE27" s="368"/>
      <c r="AF27" s="368"/>
      <c r="AG27" s="369"/>
      <c r="AH27" s="370" t="s">
        <v>62</v>
      </c>
      <c r="AI27" s="371"/>
      <c r="AJ27" s="371"/>
      <c r="AK27" s="371"/>
      <c r="AL27" s="372"/>
      <c r="AM27" s="370" t="s">
        <v>62</v>
      </c>
      <c r="AN27" s="371"/>
      <c r="AO27" s="371"/>
      <c r="AP27" s="371"/>
      <c r="AQ27" s="371"/>
      <c r="AR27" s="372"/>
      <c r="AS27" s="370" t="s">
        <v>62</v>
      </c>
      <c r="AT27" s="371"/>
      <c r="AU27" s="371"/>
      <c r="AV27" s="371"/>
      <c r="AW27" s="371"/>
      <c r="AX27" s="373"/>
      <c r="AY27" s="400" t="s">
        <v>112</v>
      </c>
      <c r="AZ27" s="401"/>
      <c r="BA27" s="401"/>
      <c r="BB27" s="401"/>
      <c r="BC27" s="401"/>
      <c r="BD27" s="401"/>
      <c r="BE27" s="401"/>
      <c r="BF27" s="401"/>
      <c r="BG27" s="401"/>
      <c r="BH27" s="401"/>
      <c r="BI27" s="401"/>
      <c r="BJ27" s="401"/>
      <c r="BK27" s="401"/>
      <c r="BL27" s="401"/>
      <c r="BM27" s="402"/>
      <c r="BN27" s="397" t="s">
        <v>62</v>
      </c>
      <c r="BO27" s="398"/>
      <c r="BP27" s="398"/>
      <c r="BQ27" s="398"/>
      <c r="BR27" s="398"/>
      <c r="BS27" s="398"/>
      <c r="BT27" s="398"/>
      <c r="BU27" s="399"/>
      <c r="BV27" s="397" t="s">
        <v>62</v>
      </c>
      <c r="BW27" s="398"/>
      <c r="BX27" s="398"/>
      <c r="BY27" s="398"/>
      <c r="BZ27" s="398"/>
      <c r="CA27" s="398"/>
      <c r="CB27" s="398"/>
      <c r="CC27" s="399"/>
      <c r="CD27" s="43"/>
      <c r="CE27" s="392"/>
      <c r="CF27" s="392"/>
      <c r="CG27" s="392"/>
      <c r="CH27" s="392"/>
      <c r="CI27" s="392"/>
      <c r="CJ27" s="392"/>
      <c r="CK27" s="392"/>
      <c r="CL27" s="392"/>
      <c r="CM27" s="392"/>
      <c r="CN27" s="392"/>
      <c r="CO27" s="392"/>
      <c r="CP27" s="392"/>
      <c r="CQ27" s="392"/>
      <c r="CR27" s="392"/>
      <c r="CS27" s="393"/>
      <c r="CT27" s="364"/>
      <c r="CU27" s="365"/>
      <c r="CV27" s="365"/>
      <c r="CW27" s="365"/>
      <c r="CX27" s="365"/>
      <c r="CY27" s="365"/>
      <c r="CZ27" s="365"/>
      <c r="DA27" s="366"/>
      <c r="DB27" s="364"/>
      <c r="DC27" s="365"/>
      <c r="DD27" s="365"/>
      <c r="DE27" s="365"/>
      <c r="DF27" s="365"/>
      <c r="DG27" s="365"/>
      <c r="DH27" s="365"/>
      <c r="DI27" s="366"/>
    </row>
    <row r="28" spans="1:113" ht="18.75" customHeight="1" x14ac:dyDescent="0.2">
      <c r="A28" s="40"/>
      <c r="B28" s="410"/>
      <c r="C28" s="411"/>
      <c r="D28" s="412"/>
      <c r="E28" s="367" t="s">
        <v>113</v>
      </c>
      <c r="F28" s="368"/>
      <c r="G28" s="368"/>
      <c r="H28" s="368"/>
      <c r="I28" s="368"/>
      <c r="J28" s="368"/>
      <c r="K28" s="369"/>
      <c r="L28" s="370">
        <v>1</v>
      </c>
      <c r="M28" s="371"/>
      <c r="N28" s="371"/>
      <c r="O28" s="371"/>
      <c r="P28" s="372"/>
      <c r="Q28" s="370">
        <v>2350</v>
      </c>
      <c r="R28" s="371"/>
      <c r="S28" s="371"/>
      <c r="T28" s="371"/>
      <c r="U28" s="371"/>
      <c r="V28" s="372"/>
      <c r="W28" s="429"/>
      <c r="X28" s="411"/>
      <c r="Y28" s="412"/>
      <c r="Z28" s="367" t="s">
        <v>114</v>
      </c>
      <c r="AA28" s="368"/>
      <c r="AB28" s="368"/>
      <c r="AC28" s="368"/>
      <c r="AD28" s="368"/>
      <c r="AE28" s="368"/>
      <c r="AF28" s="368"/>
      <c r="AG28" s="369"/>
      <c r="AH28" s="370" t="s">
        <v>62</v>
      </c>
      <c r="AI28" s="371"/>
      <c r="AJ28" s="371"/>
      <c r="AK28" s="371"/>
      <c r="AL28" s="372"/>
      <c r="AM28" s="370" t="s">
        <v>62</v>
      </c>
      <c r="AN28" s="371"/>
      <c r="AO28" s="371"/>
      <c r="AP28" s="371"/>
      <c r="AQ28" s="371"/>
      <c r="AR28" s="372"/>
      <c r="AS28" s="370" t="s">
        <v>62</v>
      </c>
      <c r="AT28" s="371"/>
      <c r="AU28" s="371"/>
      <c r="AV28" s="371"/>
      <c r="AW28" s="371"/>
      <c r="AX28" s="373"/>
      <c r="AY28" s="377" t="s">
        <v>115</v>
      </c>
      <c r="AZ28" s="378"/>
      <c r="BA28" s="378"/>
      <c r="BB28" s="379"/>
      <c r="BC28" s="386" t="s">
        <v>116</v>
      </c>
      <c r="BD28" s="387"/>
      <c r="BE28" s="387"/>
      <c r="BF28" s="387"/>
      <c r="BG28" s="387"/>
      <c r="BH28" s="387"/>
      <c r="BI28" s="387"/>
      <c r="BJ28" s="387"/>
      <c r="BK28" s="387"/>
      <c r="BL28" s="387"/>
      <c r="BM28" s="388"/>
      <c r="BN28" s="389">
        <v>1605264</v>
      </c>
      <c r="BO28" s="390"/>
      <c r="BP28" s="390"/>
      <c r="BQ28" s="390"/>
      <c r="BR28" s="390"/>
      <c r="BS28" s="390"/>
      <c r="BT28" s="390"/>
      <c r="BU28" s="391"/>
      <c r="BV28" s="389">
        <v>1605108</v>
      </c>
      <c r="BW28" s="390"/>
      <c r="BX28" s="390"/>
      <c r="BY28" s="390"/>
      <c r="BZ28" s="390"/>
      <c r="CA28" s="390"/>
      <c r="CB28" s="390"/>
      <c r="CC28" s="391"/>
      <c r="CD28" s="49"/>
      <c r="CE28" s="392"/>
      <c r="CF28" s="392"/>
      <c r="CG28" s="392"/>
      <c r="CH28" s="392"/>
      <c r="CI28" s="392"/>
      <c r="CJ28" s="392"/>
      <c r="CK28" s="392"/>
      <c r="CL28" s="392"/>
      <c r="CM28" s="392"/>
      <c r="CN28" s="392"/>
      <c r="CO28" s="392"/>
      <c r="CP28" s="392"/>
      <c r="CQ28" s="392"/>
      <c r="CR28" s="392"/>
      <c r="CS28" s="393"/>
      <c r="CT28" s="364"/>
      <c r="CU28" s="365"/>
      <c r="CV28" s="365"/>
      <c r="CW28" s="365"/>
      <c r="CX28" s="365"/>
      <c r="CY28" s="365"/>
      <c r="CZ28" s="365"/>
      <c r="DA28" s="366"/>
      <c r="DB28" s="364"/>
      <c r="DC28" s="365"/>
      <c r="DD28" s="365"/>
      <c r="DE28" s="365"/>
      <c r="DF28" s="365"/>
      <c r="DG28" s="365"/>
      <c r="DH28" s="365"/>
      <c r="DI28" s="366"/>
    </row>
    <row r="29" spans="1:113" ht="18.75" customHeight="1" x14ac:dyDescent="0.2">
      <c r="A29" s="40"/>
      <c r="B29" s="410"/>
      <c r="C29" s="411"/>
      <c r="D29" s="412"/>
      <c r="E29" s="367" t="s">
        <v>117</v>
      </c>
      <c r="F29" s="368"/>
      <c r="G29" s="368"/>
      <c r="H29" s="368"/>
      <c r="I29" s="368"/>
      <c r="J29" s="368"/>
      <c r="K29" s="369"/>
      <c r="L29" s="370">
        <v>8</v>
      </c>
      <c r="M29" s="371"/>
      <c r="N29" s="371"/>
      <c r="O29" s="371"/>
      <c r="P29" s="372"/>
      <c r="Q29" s="370">
        <v>2210</v>
      </c>
      <c r="R29" s="371"/>
      <c r="S29" s="371"/>
      <c r="T29" s="371"/>
      <c r="U29" s="371"/>
      <c r="V29" s="372"/>
      <c r="W29" s="430"/>
      <c r="X29" s="431"/>
      <c r="Y29" s="432"/>
      <c r="Z29" s="367" t="s">
        <v>118</v>
      </c>
      <c r="AA29" s="368"/>
      <c r="AB29" s="368"/>
      <c r="AC29" s="368"/>
      <c r="AD29" s="368"/>
      <c r="AE29" s="368"/>
      <c r="AF29" s="368"/>
      <c r="AG29" s="369"/>
      <c r="AH29" s="370">
        <v>60</v>
      </c>
      <c r="AI29" s="371"/>
      <c r="AJ29" s="371"/>
      <c r="AK29" s="371"/>
      <c r="AL29" s="372"/>
      <c r="AM29" s="370">
        <v>171540</v>
      </c>
      <c r="AN29" s="371"/>
      <c r="AO29" s="371"/>
      <c r="AP29" s="371"/>
      <c r="AQ29" s="371"/>
      <c r="AR29" s="372"/>
      <c r="AS29" s="370">
        <v>2859</v>
      </c>
      <c r="AT29" s="371"/>
      <c r="AU29" s="371"/>
      <c r="AV29" s="371"/>
      <c r="AW29" s="371"/>
      <c r="AX29" s="373"/>
      <c r="AY29" s="380"/>
      <c r="AZ29" s="381"/>
      <c r="BA29" s="381"/>
      <c r="BB29" s="382"/>
      <c r="BC29" s="374" t="s">
        <v>119</v>
      </c>
      <c r="BD29" s="375"/>
      <c r="BE29" s="375"/>
      <c r="BF29" s="375"/>
      <c r="BG29" s="375"/>
      <c r="BH29" s="375"/>
      <c r="BI29" s="375"/>
      <c r="BJ29" s="375"/>
      <c r="BK29" s="375"/>
      <c r="BL29" s="375"/>
      <c r="BM29" s="376"/>
      <c r="BN29" s="394">
        <v>924822</v>
      </c>
      <c r="BO29" s="395"/>
      <c r="BP29" s="395"/>
      <c r="BQ29" s="395"/>
      <c r="BR29" s="395"/>
      <c r="BS29" s="395"/>
      <c r="BT29" s="395"/>
      <c r="BU29" s="396"/>
      <c r="BV29" s="394">
        <v>722203</v>
      </c>
      <c r="BW29" s="395"/>
      <c r="BX29" s="395"/>
      <c r="BY29" s="395"/>
      <c r="BZ29" s="395"/>
      <c r="CA29" s="395"/>
      <c r="CB29" s="395"/>
      <c r="CC29" s="396"/>
      <c r="CD29" s="43"/>
      <c r="CE29" s="392"/>
      <c r="CF29" s="392"/>
      <c r="CG29" s="392"/>
      <c r="CH29" s="392"/>
      <c r="CI29" s="392"/>
      <c r="CJ29" s="392"/>
      <c r="CK29" s="392"/>
      <c r="CL29" s="392"/>
      <c r="CM29" s="392"/>
      <c r="CN29" s="392"/>
      <c r="CO29" s="392"/>
      <c r="CP29" s="392"/>
      <c r="CQ29" s="392"/>
      <c r="CR29" s="392"/>
      <c r="CS29" s="393"/>
      <c r="CT29" s="364"/>
      <c r="CU29" s="365"/>
      <c r="CV29" s="365"/>
      <c r="CW29" s="365"/>
      <c r="CX29" s="365"/>
      <c r="CY29" s="365"/>
      <c r="CZ29" s="365"/>
      <c r="DA29" s="366"/>
      <c r="DB29" s="364"/>
      <c r="DC29" s="365"/>
      <c r="DD29" s="365"/>
      <c r="DE29" s="365"/>
      <c r="DF29" s="365"/>
      <c r="DG29" s="365"/>
      <c r="DH29" s="365"/>
      <c r="DI29" s="366"/>
    </row>
    <row r="30" spans="1:113" ht="18.75" customHeight="1" thickBot="1" x14ac:dyDescent="0.25">
      <c r="A30" s="40"/>
      <c r="B30" s="413"/>
      <c r="C30" s="414"/>
      <c r="D30" s="415"/>
      <c r="E30" s="349"/>
      <c r="F30" s="350"/>
      <c r="G30" s="350"/>
      <c r="H30" s="350"/>
      <c r="I30" s="350"/>
      <c r="J30" s="350"/>
      <c r="K30" s="351"/>
      <c r="L30" s="352"/>
      <c r="M30" s="353"/>
      <c r="N30" s="353"/>
      <c r="O30" s="353"/>
      <c r="P30" s="354"/>
      <c r="Q30" s="352"/>
      <c r="R30" s="353"/>
      <c r="S30" s="353"/>
      <c r="T30" s="353"/>
      <c r="U30" s="353"/>
      <c r="V30" s="354"/>
      <c r="W30" s="355" t="s">
        <v>120</v>
      </c>
      <c r="X30" s="356"/>
      <c r="Y30" s="356"/>
      <c r="Z30" s="356"/>
      <c r="AA30" s="356"/>
      <c r="AB30" s="356"/>
      <c r="AC30" s="356"/>
      <c r="AD30" s="356"/>
      <c r="AE30" s="356"/>
      <c r="AF30" s="356"/>
      <c r="AG30" s="357"/>
      <c r="AH30" s="358">
        <v>91.7</v>
      </c>
      <c r="AI30" s="359"/>
      <c r="AJ30" s="359"/>
      <c r="AK30" s="359"/>
      <c r="AL30" s="359"/>
      <c r="AM30" s="359"/>
      <c r="AN30" s="359"/>
      <c r="AO30" s="359"/>
      <c r="AP30" s="359"/>
      <c r="AQ30" s="359"/>
      <c r="AR30" s="359"/>
      <c r="AS30" s="359"/>
      <c r="AT30" s="359"/>
      <c r="AU30" s="359"/>
      <c r="AV30" s="359"/>
      <c r="AW30" s="359"/>
      <c r="AX30" s="360"/>
      <c r="AY30" s="383"/>
      <c r="AZ30" s="384"/>
      <c r="BA30" s="384"/>
      <c r="BB30" s="385"/>
      <c r="BC30" s="361" t="s">
        <v>121</v>
      </c>
      <c r="BD30" s="362"/>
      <c r="BE30" s="362"/>
      <c r="BF30" s="362"/>
      <c r="BG30" s="362"/>
      <c r="BH30" s="362"/>
      <c r="BI30" s="362"/>
      <c r="BJ30" s="362"/>
      <c r="BK30" s="362"/>
      <c r="BL30" s="362"/>
      <c r="BM30" s="363"/>
      <c r="BN30" s="397">
        <v>1075120</v>
      </c>
      <c r="BO30" s="398"/>
      <c r="BP30" s="398"/>
      <c r="BQ30" s="398"/>
      <c r="BR30" s="398"/>
      <c r="BS30" s="398"/>
      <c r="BT30" s="398"/>
      <c r="BU30" s="399"/>
      <c r="BV30" s="397">
        <v>1080286</v>
      </c>
      <c r="BW30" s="398"/>
      <c r="BX30" s="398"/>
      <c r="BY30" s="398"/>
      <c r="BZ30" s="398"/>
      <c r="CA30" s="398"/>
      <c r="CB30" s="398"/>
      <c r="CC30" s="399"/>
      <c r="CD30" s="51"/>
      <c r="CE30" s="60"/>
      <c r="CF30" s="60"/>
      <c r="CG30" s="60"/>
      <c r="CH30" s="60"/>
      <c r="CI30" s="60"/>
      <c r="CJ30" s="60"/>
      <c r="CK30" s="60"/>
      <c r="CL30" s="60"/>
      <c r="CM30" s="60"/>
      <c r="CN30" s="60"/>
      <c r="CO30" s="60"/>
      <c r="CP30" s="60"/>
      <c r="CQ30" s="60"/>
      <c r="CR30" s="60"/>
      <c r="CS30" s="61"/>
      <c r="CT30" s="62"/>
      <c r="CU30" s="63"/>
      <c r="CV30" s="63"/>
      <c r="CW30" s="63"/>
      <c r="CX30" s="63"/>
      <c r="CY30" s="63"/>
      <c r="CZ30" s="63"/>
      <c r="DA30" s="64"/>
      <c r="DB30" s="62"/>
      <c r="DC30" s="63"/>
      <c r="DD30" s="63"/>
      <c r="DE30" s="63"/>
      <c r="DF30" s="63"/>
      <c r="DG30" s="63"/>
      <c r="DH30" s="63"/>
      <c r="DI30" s="64"/>
    </row>
    <row r="31" spans="1:113" ht="13.5" customHeight="1" x14ac:dyDescent="0.2">
      <c r="A31" s="40"/>
      <c r="B31" s="65"/>
      <c r="DI31" s="66"/>
    </row>
    <row r="32" spans="1:113" ht="13.5" customHeight="1" x14ac:dyDescent="0.2">
      <c r="A32" s="40"/>
      <c r="B32" s="67"/>
      <c r="C32" s="347" t="s">
        <v>122</v>
      </c>
      <c r="D32" s="347"/>
      <c r="E32" s="347"/>
      <c r="F32" s="347"/>
      <c r="G32" s="347"/>
      <c r="H32" s="347"/>
      <c r="I32" s="347"/>
      <c r="J32" s="347"/>
      <c r="K32" s="347"/>
      <c r="L32" s="347"/>
      <c r="M32" s="347"/>
      <c r="N32" s="347"/>
      <c r="O32" s="347"/>
      <c r="P32" s="347"/>
      <c r="Q32" s="347"/>
      <c r="R32" s="347"/>
      <c r="S32" s="347"/>
      <c r="U32" s="348" t="s">
        <v>123</v>
      </c>
      <c r="V32" s="348"/>
      <c r="W32" s="348"/>
      <c r="X32" s="348"/>
      <c r="Y32" s="348"/>
      <c r="Z32" s="348"/>
      <c r="AA32" s="348"/>
      <c r="AB32" s="348"/>
      <c r="AC32" s="348"/>
      <c r="AD32" s="348"/>
      <c r="AE32" s="348"/>
      <c r="AF32" s="348"/>
      <c r="AG32" s="348"/>
      <c r="AH32" s="348"/>
      <c r="AI32" s="348"/>
      <c r="AJ32" s="348"/>
      <c r="AK32" s="348"/>
      <c r="AM32" s="348" t="s">
        <v>124</v>
      </c>
      <c r="AN32" s="348"/>
      <c r="AO32" s="348"/>
      <c r="AP32" s="348"/>
      <c r="AQ32" s="348"/>
      <c r="AR32" s="348"/>
      <c r="AS32" s="348"/>
      <c r="AT32" s="348"/>
      <c r="AU32" s="348"/>
      <c r="AV32" s="348"/>
      <c r="AW32" s="348"/>
      <c r="AX32" s="348"/>
      <c r="AY32" s="348"/>
      <c r="AZ32" s="348"/>
      <c r="BA32" s="348"/>
      <c r="BB32" s="348"/>
      <c r="BC32" s="348"/>
      <c r="BE32" s="348" t="s">
        <v>125</v>
      </c>
      <c r="BF32" s="348"/>
      <c r="BG32" s="348"/>
      <c r="BH32" s="348"/>
      <c r="BI32" s="348"/>
      <c r="BJ32" s="348"/>
      <c r="BK32" s="348"/>
      <c r="BL32" s="348"/>
      <c r="BM32" s="348"/>
      <c r="BN32" s="348"/>
      <c r="BO32" s="348"/>
      <c r="BP32" s="348"/>
      <c r="BQ32" s="348"/>
      <c r="BR32" s="348"/>
      <c r="BS32" s="348"/>
      <c r="BT32" s="348"/>
      <c r="BU32" s="348"/>
      <c r="BW32" s="348" t="s">
        <v>126</v>
      </c>
      <c r="BX32" s="348"/>
      <c r="BY32" s="348"/>
      <c r="BZ32" s="348"/>
      <c r="CA32" s="348"/>
      <c r="CB32" s="348"/>
      <c r="CC32" s="348"/>
      <c r="CD32" s="348"/>
      <c r="CE32" s="348"/>
      <c r="CF32" s="348"/>
      <c r="CG32" s="348"/>
      <c r="CH32" s="348"/>
      <c r="CI32" s="348"/>
      <c r="CJ32" s="348"/>
      <c r="CK32" s="348"/>
      <c r="CL32" s="348"/>
      <c r="CM32" s="348"/>
      <c r="CO32" s="348" t="s">
        <v>127</v>
      </c>
      <c r="CP32" s="348"/>
      <c r="CQ32" s="348"/>
      <c r="CR32" s="348"/>
      <c r="CS32" s="348"/>
      <c r="CT32" s="348"/>
      <c r="CU32" s="348"/>
      <c r="CV32" s="348"/>
      <c r="CW32" s="348"/>
      <c r="CX32" s="348"/>
      <c r="CY32" s="348"/>
      <c r="CZ32" s="348"/>
      <c r="DA32" s="348"/>
      <c r="DB32" s="348"/>
      <c r="DC32" s="348"/>
      <c r="DD32" s="348"/>
      <c r="DE32" s="348"/>
      <c r="DI32" s="66"/>
    </row>
    <row r="33" spans="1:113" ht="13.5" customHeight="1" x14ac:dyDescent="0.2">
      <c r="A33" s="40"/>
      <c r="B33" s="67"/>
      <c r="C33" s="346" t="s">
        <v>128</v>
      </c>
      <c r="D33" s="346"/>
      <c r="E33" s="345" t="s">
        <v>129</v>
      </c>
      <c r="F33" s="345"/>
      <c r="G33" s="345"/>
      <c r="H33" s="345"/>
      <c r="I33" s="345"/>
      <c r="J33" s="345"/>
      <c r="K33" s="345"/>
      <c r="L33" s="345"/>
      <c r="M33" s="345"/>
      <c r="N33" s="345"/>
      <c r="O33" s="345"/>
      <c r="P33" s="345"/>
      <c r="Q33" s="345"/>
      <c r="R33" s="345"/>
      <c r="S33" s="345"/>
      <c r="T33" s="44"/>
      <c r="U33" s="346" t="s">
        <v>128</v>
      </c>
      <c r="V33" s="346"/>
      <c r="W33" s="345" t="s">
        <v>129</v>
      </c>
      <c r="X33" s="345"/>
      <c r="Y33" s="345"/>
      <c r="Z33" s="345"/>
      <c r="AA33" s="345"/>
      <c r="AB33" s="345"/>
      <c r="AC33" s="345"/>
      <c r="AD33" s="345"/>
      <c r="AE33" s="345"/>
      <c r="AF33" s="345"/>
      <c r="AG33" s="345"/>
      <c r="AH33" s="345"/>
      <c r="AI33" s="345"/>
      <c r="AJ33" s="345"/>
      <c r="AK33" s="345"/>
      <c r="AL33" s="44"/>
      <c r="AM33" s="346" t="s">
        <v>128</v>
      </c>
      <c r="AN33" s="346"/>
      <c r="AO33" s="345" t="s">
        <v>129</v>
      </c>
      <c r="AP33" s="345"/>
      <c r="AQ33" s="345"/>
      <c r="AR33" s="345"/>
      <c r="AS33" s="345"/>
      <c r="AT33" s="345"/>
      <c r="AU33" s="345"/>
      <c r="AV33" s="345"/>
      <c r="AW33" s="345"/>
      <c r="AX33" s="345"/>
      <c r="AY33" s="345"/>
      <c r="AZ33" s="345"/>
      <c r="BA33" s="345"/>
      <c r="BB33" s="345"/>
      <c r="BC33" s="345"/>
      <c r="BD33" s="50"/>
      <c r="BE33" s="345" t="s">
        <v>130</v>
      </c>
      <c r="BF33" s="345"/>
      <c r="BG33" s="345" t="s">
        <v>131</v>
      </c>
      <c r="BH33" s="345"/>
      <c r="BI33" s="345"/>
      <c r="BJ33" s="345"/>
      <c r="BK33" s="345"/>
      <c r="BL33" s="345"/>
      <c r="BM33" s="345"/>
      <c r="BN33" s="345"/>
      <c r="BO33" s="345"/>
      <c r="BP33" s="345"/>
      <c r="BQ33" s="345"/>
      <c r="BR33" s="345"/>
      <c r="BS33" s="345"/>
      <c r="BT33" s="345"/>
      <c r="BU33" s="345"/>
      <c r="BV33" s="50"/>
      <c r="BW33" s="346" t="s">
        <v>130</v>
      </c>
      <c r="BX33" s="346"/>
      <c r="BY33" s="345" t="s">
        <v>132</v>
      </c>
      <c r="BZ33" s="345"/>
      <c r="CA33" s="345"/>
      <c r="CB33" s="345"/>
      <c r="CC33" s="345"/>
      <c r="CD33" s="345"/>
      <c r="CE33" s="345"/>
      <c r="CF33" s="345"/>
      <c r="CG33" s="345"/>
      <c r="CH33" s="345"/>
      <c r="CI33" s="345"/>
      <c r="CJ33" s="345"/>
      <c r="CK33" s="345"/>
      <c r="CL33" s="345"/>
      <c r="CM33" s="345"/>
      <c r="CN33" s="44"/>
      <c r="CO33" s="346" t="s">
        <v>128</v>
      </c>
      <c r="CP33" s="346"/>
      <c r="CQ33" s="345" t="s">
        <v>133</v>
      </c>
      <c r="CR33" s="345"/>
      <c r="CS33" s="345"/>
      <c r="CT33" s="345"/>
      <c r="CU33" s="345"/>
      <c r="CV33" s="345"/>
      <c r="CW33" s="345"/>
      <c r="CX33" s="345"/>
      <c r="CY33" s="345"/>
      <c r="CZ33" s="345"/>
      <c r="DA33" s="345"/>
      <c r="DB33" s="345"/>
      <c r="DC33" s="345"/>
      <c r="DD33" s="345"/>
      <c r="DE33" s="345"/>
      <c r="DF33" s="44"/>
      <c r="DG33" s="344" t="s">
        <v>134</v>
      </c>
      <c r="DH33" s="344"/>
      <c r="DI33" s="45"/>
    </row>
    <row r="34" spans="1:113" ht="32.25" customHeight="1" x14ac:dyDescent="0.2">
      <c r="A34" s="40"/>
      <c r="B34" s="67"/>
      <c r="C34" s="342">
        <f>IF(E34="","",1)</f>
        <v>1</v>
      </c>
      <c r="D34" s="342"/>
      <c r="E34" s="343" t="str">
        <f>IF('各会計、関係団体の財政状況及び健全化判断比率'!B7="","",'各会計、関係団体の財政状況及び健全化判断比率'!B7)</f>
        <v>一般会計</v>
      </c>
      <c r="F34" s="343"/>
      <c r="G34" s="343"/>
      <c r="H34" s="343"/>
      <c r="I34" s="343"/>
      <c r="J34" s="343"/>
      <c r="K34" s="343"/>
      <c r="L34" s="343"/>
      <c r="M34" s="343"/>
      <c r="N34" s="343"/>
      <c r="O34" s="343"/>
      <c r="P34" s="343"/>
      <c r="Q34" s="343"/>
      <c r="R34" s="343"/>
      <c r="S34" s="343"/>
      <c r="T34" s="40"/>
      <c r="U34" s="342">
        <f>IF(W34="","",MAX(C34:D43)+1)</f>
        <v>2</v>
      </c>
      <c r="V34" s="342"/>
      <c r="W34" s="343" t="str">
        <f>IF('各会計、関係団体の財政状況及び健全化判断比率'!B28="","",'各会計、関係団体の財政状況及び健全化判断比率'!B28)</f>
        <v>国民健康保険特別会計</v>
      </c>
      <c r="X34" s="343"/>
      <c r="Y34" s="343"/>
      <c r="Z34" s="343"/>
      <c r="AA34" s="343"/>
      <c r="AB34" s="343"/>
      <c r="AC34" s="343"/>
      <c r="AD34" s="343"/>
      <c r="AE34" s="343"/>
      <c r="AF34" s="343"/>
      <c r="AG34" s="343"/>
      <c r="AH34" s="343"/>
      <c r="AI34" s="343"/>
      <c r="AJ34" s="343"/>
      <c r="AK34" s="343"/>
      <c r="AL34" s="40"/>
      <c r="AM34" s="342" t="str">
        <f>IF(AO34="","",MAX(C34:D43,U34:V43)+1)</f>
        <v/>
      </c>
      <c r="AN34" s="342"/>
      <c r="AO34" s="343"/>
      <c r="AP34" s="343"/>
      <c r="AQ34" s="343"/>
      <c r="AR34" s="343"/>
      <c r="AS34" s="343"/>
      <c r="AT34" s="343"/>
      <c r="AU34" s="343"/>
      <c r="AV34" s="343"/>
      <c r="AW34" s="343"/>
      <c r="AX34" s="343"/>
      <c r="AY34" s="343"/>
      <c r="AZ34" s="343"/>
      <c r="BA34" s="343"/>
      <c r="BB34" s="343"/>
      <c r="BC34" s="343"/>
      <c r="BD34" s="40"/>
      <c r="BE34" s="342">
        <f>IF(BG34="","",MAX(C34:D43,U34:V43,AM34:AN43)+1)</f>
        <v>5</v>
      </c>
      <c r="BF34" s="342"/>
      <c r="BG34" s="343" t="str">
        <f>IF('各会計、関係団体の財政状況及び健全化判断比率'!B31="","",'各会計、関係団体の財政状況及び健全化判断比率'!B31)</f>
        <v>簡易水道特別会計</v>
      </c>
      <c r="BH34" s="343"/>
      <c r="BI34" s="343"/>
      <c r="BJ34" s="343"/>
      <c r="BK34" s="343"/>
      <c r="BL34" s="343"/>
      <c r="BM34" s="343"/>
      <c r="BN34" s="343"/>
      <c r="BO34" s="343"/>
      <c r="BP34" s="343"/>
      <c r="BQ34" s="343"/>
      <c r="BR34" s="343"/>
      <c r="BS34" s="343"/>
      <c r="BT34" s="343"/>
      <c r="BU34" s="343"/>
      <c r="BV34" s="40"/>
      <c r="BW34" s="342">
        <f>IF(BY34="","",MAX(C34:D43,U34:V43,AM34:AN43,BE34:BF43)+1)</f>
        <v>8</v>
      </c>
      <c r="BX34" s="342"/>
      <c r="BY34" s="343" t="str">
        <f>IF('各会計、関係団体の財政状況及び健全化判断比率'!B68="","",'各会計、関係団体の財政状況及び健全化判断比率'!B68)</f>
        <v>鳥取県町村総合事務組合</v>
      </c>
      <c r="BZ34" s="343"/>
      <c r="CA34" s="343"/>
      <c r="CB34" s="343"/>
      <c r="CC34" s="343"/>
      <c r="CD34" s="343"/>
      <c r="CE34" s="343"/>
      <c r="CF34" s="343"/>
      <c r="CG34" s="343"/>
      <c r="CH34" s="343"/>
      <c r="CI34" s="343"/>
      <c r="CJ34" s="343"/>
      <c r="CK34" s="343"/>
      <c r="CL34" s="343"/>
      <c r="CM34" s="343"/>
      <c r="CN34" s="40"/>
      <c r="CO34" s="342">
        <f>IF(CQ34="","",MAX(C34:D43,U34:V43,AM34:AN43,BE34:BF43,BW34:BX43)+1)</f>
        <v>14</v>
      </c>
      <c r="CP34" s="342"/>
      <c r="CQ34" s="343" t="str">
        <f>IF('各会計、関係団体の財政状況及び健全化判断比率'!BS7="","",'各会計、関係団体の財政状況及び健全化判断比率'!BS7)</f>
        <v>日野町農林振興公社</v>
      </c>
      <c r="CR34" s="343"/>
      <c r="CS34" s="343"/>
      <c r="CT34" s="343"/>
      <c r="CU34" s="343"/>
      <c r="CV34" s="343"/>
      <c r="CW34" s="343"/>
      <c r="CX34" s="343"/>
      <c r="CY34" s="343"/>
      <c r="CZ34" s="343"/>
      <c r="DA34" s="343"/>
      <c r="DB34" s="343"/>
      <c r="DC34" s="343"/>
      <c r="DD34" s="343"/>
      <c r="DE34" s="343"/>
      <c r="DG34" s="340" t="str">
        <f>IF('各会計、関係団体の財政状況及び健全化判断比率'!BR7="","",'各会計、関係団体の財政状況及び健全化判断比率'!BR7)</f>
        <v/>
      </c>
      <c r="DH34" s="340"/>
      <c r="DI34" s="45"/>
    </row>
    <row r="35" spans="1:113" ht="32.25" customHeight="1" x14ac:dyDescent="0.2">
      <c r="A35" s="40"/>
      <c r="B35" s="67"/>
      <c r="C35" s="342" t="str">
        <f>IF(E35="","",C34+1)</f>
        <v/>
      </c>
      <c r="D35" s="342"/>
      <c r="E35" s="343" t="str">
        <f>IF('各会計、関係団体の財政状況及び健全化判断比率'!B8="","",'各会計、関係団体の財政状況及び健全化判断比率'!B8)</f>
        <v/>
      </c>
      <c r="F35" s="343"/>
      <c r="G35" s="343"/>
      <c r="H35" s="343"/>
      <c r="I35" s="343"/>
      <c r="J35" s="343"/>
      <c r="K35" s="343"/>
      <c r="L35" s="343"/>
      <c r="M35" s="343"/>
      <c r="N35" s="343"/>
      <c r="O35" s="343"/>
      <c r="P35" s="343"/>
      <c r="Q35" s="343"/>
      <c r="R35" s="343"/>
      <c r="S35" s="343"/>
      <c r="T35" s="40"/>
      <c r="U35" s="342">
        <f>IF(W35="","",U34+1)</f>
        <v>3</v>
      </c>
      <c r="V35" s="342"/>
      <c r="W35" s="343" t="str">
        <f>IF('各会計、関係団体の財政状況及び健全化判断比率'!B29="","",'各会計、関係団体の財政状況及び健全化判断比率'!B29)</f>
        <v>介護保険特別会計</v>
      </c>
      <c r="X35" s="343"/>
      <c r="Y35" s="343"/>
      <c r="Z35" s="343"/>
      <c r="AA35" s="343"/>
      <c r="AB35" s="343"/>
      <c r="AC35" s="343"/>
      <c r="AD35" s="343"/>
      <c r="AE35" s="343"/>
      <c r="AF35" s="343"/>
      <c r="AG35" s="343"/>
      <c r="AH35" s="343"/>
      <c r="AI35" s="343"/>
      <c r="AJ35" s="343"/>
      <c r="AK35" s="343"/>
      <c r="AL35" s="40"/>
      <c r="AM35" s="342" t="str">
        <f t="shared" ref="AM35:AM43" si="0">IF(AO35="","",AM34+1)</f>
        <v/>
      </c>
      <c r="AN35" s="342"/>
      <c r="AO35" s="343"/>
      <c r="AP35" s="343"/>
      <c r="AQ35" s="343"/>
      <c r="AR35" s="343"/>
      <c r="AS35" s="343"/>
      <c r="AT35" s="343"/>
      <c r="AU35" s="343"/>
      <c r="AV35" s="343"/>
      <c r="AW35" s="343"/>
      <c r="AX35" s="343"/>
      <c r="AY35" s="343"/>
      <c r="AZ35" s="343"/>
      <c r="BA35" s="343"/>
      <c r="BB35" s="343"/>
      <c r="BC35" s="343"/>
      <c r="BD35" s="40"/>
      <c r="BE35" s="342">
        <f t="shared" ref="BE35:BE43" si="1">IF(BG35="","",BE34+1)</f>
        <v>6</v>
      </c>
      <c r="BF35" s="342"/>
      <c r="BG35" s="343" t="str">
        <f>IF('各会計、関係団体の財政状況及び健全化判断比率'!B32="","",'各会計、関係団体の財政状況及び健全化判断比率'!B32)</f>
        <v>公共下水道事業特別会計</v>
      </c>
      <c r="BH35" s="343"/>
      <c r="BI35" s="343"/>
      <c r="BJ35" s="343"/>
      <c r="BK35" s="343"/>
      <c r="BL35" s="343"/>
      <c r="BM35" s="343"/>
      <c r="BN35" s="343"/>
      <c r="BO35" s="343"/>
      <c r="BP35" s="343"/>
      <c r="BQ35" s="343"/>
      <c r="BR35" s="343"/>
      <c r="BS35" s="343"/>
      <c r="BT35" s="343"/>
      <c r="BU35" s="343"/>
      <c r="BV35" s="40"/>
      <c r="BW35" s="342">
        <f t="shared" ref="BW35:BW43" si="2">IF(BY35="","",BW34+1)</f>
        <v>9</v>
      </c>
      <c r="BX35" s="342"/>
      <c r="BY35" s="343" t="str">
        <f>IF('各会計、関係団体の財政状況及び健全化判断比率'!B69="","",'各会計、関係団体の財政状況及び健全化判断比率'!B69)</f>
        <v>日野町江府町日南町衛生施設組合</v>
      </c>
      <c r="BZ35" s="343"/>
      <c r="CA35" s="343"/>
      <c r="CB35" s="343"/>
      <c r="CC35" s="343"/>
      <c r="CD35" s="343"/>
      <c r="CE35" s="343"/>
      <c r="CF35" s="343"/>
      <c r="CG35" s="343"/>
      <c r="CH35" s="343"/>
      <c r="CI35" s="343"/>
      <c r="CJ35" s="343"/>
      <c r="CK35" s="343"/>
      <c r="CL35" s="343"/>
      <c r="CM35" s="343"/>
      <c r="CN35" s="40"/>
      <c r="CO35" s="342">
        <f t="shared" ref="CO35:CO43" si="3">IF(CQ35="","",CO34+1)</f>
        <v>15</v>
      </c>
      <c r="CP35" s="342"/>
      <c r="CQ35" s="343" t="str">
        <f>IF('各会計、関係団体の財政状況及び健全化判断比率'!BS8="","",'各会計、関係団体の財政状況及び健全化判断比率'!BS8)</f>
        <v>まちづくり日野</v>
      </c>
      <c r="CR35" s="343"/>
      <c r="CS35" s="343"/>
      <c r="CT35" s="343"/>
      <c r="CU35" s="343"/>
      <c r="CV35" s="343"/>
      <c r="CW35" s="343"/>
      <c r="CX35" s="343"/>
      <c r="CY35" s="343"/>
      <c r="CZ35" s="343"/>
      <c r="DA35" s="343"/>
      <c r="DB35" s="343"/>
      <c r="DC35" s="343"/>
      <c r="DD35" s="343"/>
      <c r="DE35" s="343"/>
      <c r="DG35" s="340" t="str">
        <f>IF('各会計、関係団体の財政状況及び健全化判断比率'!BR8="","",'各会計、関係団体の財政状況及び健全化判断比率'!BR8)</f>
        <v/>
      </c>
      <c r="DH35" s="340"/>
      <c r="DI35" s="45"/>
    </row>
    <row r="36" spans="1:113" ht="32.25" customHeight="1" x14ac:dyDescent="0.2">
      <c r="A36" s="40"/>
      <c r="B36" s="67"/>
      <c r="C36" s="342" t="str">
        <f>IF(E36="","",C35+1)</f>
        <v/>
      </c>
      <c r="D36" s="342"/>
      <c r="E36" s="343" t="str">
        <f>IF('各会計、関係団体の財政状況及び健全化判断比率'!B9="","",'各会計、関係団体の財政状況及び健全化判断比率'!B9)</f>
        <v/>
      </c>
      <c r="F36" s="343"/>
      <c r="G36" s="343"/>
      <c r="H36" s="343"/>
      <c r="I36" s="343"/>
      <c r="J36" s="343"/>
      <c r="K36" s="343"/>
      <c r="L36" s="343"/>
      <c r="M36" s="343"/>
      <c r="N36" s="343"/>
      <c r="O36" s="343"/>
      <c r="P36" s="343"/>
      <c r="Q36" s="343"/>
      <c r="R36" s="343"/>
      <c r="S36" s="343"/>
      <c r="T36" s="40"/>
      <c r="U36" s="342">
        <f t="shared" ref="U36:U43" si="4">IF(W36="","",U35+1)</f>
        <v>4</v>
      </c>
      <c r="V36" s="342"/>
      <c r="W36" s="343" t="str">
        <f>IF('各会計、関係団体の財政状況及び健全化判断比率'!B30="","",'各会計、関係団体の財政状況及び健全化判断比率'!B30)</f>
        <v>後期高齢者医療保険特別会計</v>
      </c>
      <c r="X36" s="343"/>
      <c r="Y36" s="343"/>
      <c r="Z36" s="343"/>
      <c r="AA36" s="343"/>
      <c r="AB36" s="343"/>
      <c r="AC36" s="343"/>
      <c r="AD36" s="343"/>
      <c r="AE36" s="343"/>
      <c r="AF36" s="343"/>
      <c r="AG36" s="343"/>
      <c r="AH36" s="343"/>
      <c r="AI36" s="343"/>
      <c r="AJ36" s="343"/>
      <c r="AK36" s="343"/>
      <c r="AL36" s="40"/>
      <c r="AM36" s="342" t="str">
        <f t="shared" si="0"/>
        <v/>
      </c>
      <c r="AN36" s="342"/>
      <c r="AO36" s="343"/>
      <c r="AP36" s="343"/>
      <c r="AQ36" s="343"/>
      <c r="AR36" s="343"/>
      <c r="AS36" s="343"/>
      <c r="AT36" s="343"/>
      <c r="AU36" s="343"/>
      <c r="AV36" s="343"/>
      <c r="AW36" s="343"/>
      <c r="AX36" s="343"/>
      <c r="AY36" s="343"/>
      <c r="AZ36" s="343"/>
      <c r="BA36" s="343"/>
      <c r="BB36" s="343"/>
      <c r="BC36" s="343"/>
      <c r="BD36" s="40"/>
      <c r="BE36" s="342">
        <f t="shared" si="1"/>
        <v>7</v>
      </c>
      <c r="BF36" s="342"/>
      <c r="BG36" s="343" t="str">
        <f>IF('各会計、関係団体の財政状況及び健全化判断比率'!B33="","",'各会計、関係団体の財政状況及び健全化判断比率'!B33)</f>
        <v>農業集落排水事業特別会計</v>
      </c>
      <c r="BH36" s="343"/>
      <c r="BI36" s="343"/>
      <c r="BJ36" s="343"/>
      <c r="BK36" s="343"/>
      <c r="BL36" s="343"/>
      <c r="BM36" s="343"/>
      <c r="BN36" s="343"/>
      <c r="BO36" s="343"/>
      <c r="BP36" s="343"/>
      <c r="BQ36" s="343"/>
      <c r="BR36" s="343"/>
      <c r="BS36" s="343"/>
      <c r="BT36" s="343"/>
      <c r="BU36" s="343"/>
      <c r="BV36" s="40"/>
      <c r="BW36" s="342">
        <f t="shared" si="2"/>
        <v>10</v>
      </c>
      <c r="BX36" s="342"/>
      <c r="BY36" s="343" t="str">
        <f>IF('各会計、関係団体の財政状況及び健全化判断比率'!B70="","",'各会計、関係団体の財政状況及び健全化判断比率'!B70)</f>
        <v>鳥取県西部広域行政管理組合</v>
      </c>
      <c r="BZ36" s="343"/>
      <c r="CA36" s="343"/>
      <c r="CB36" s="343"/>
      <c r="CC36" s="343"/>
      <c r="CD36" s="343"/>
      <c r="CE36" s="343"/>
      <c r="CF36" s="343"/>
      <c r="CG36" s="343"/>
      <c r="CH36" s="343"/>
      <c r="CI36" s="343"/>
      <c r="CJ36" s="343"/>
      <c r="CK36" s="343"/>
      <c r="CL36" s="343"/>
      <c r="CM36" s="343"/>
      <c r="CN36" s="40"/>
      <c r="CO36" s="342">
        <f t="shared" si="3"/>
        <v>16</v>
      </c>
      <c r="CP36" s="342"/>
      <c r="CQ36" s="343" t="str">
        <f>IF('各会計、関係団体の財政状況及び健全化判断比率'!BS9="","",'各会計、関係団体の財政状況及び健全化判断比率'!BS9)</f>
        <v>奥日野土地開発公社</v>
      </c>
      <c r="CR36" s="343"/>
      <c r="CS36" s="343"/>
      <c r="CT36" s="343"/>
      <c r="CU36" s="343"/>
      <c r="CV36" s="343"/>
      <c r="CW36" s="343"/>
      <c r="CX36" s="343"/>
      <c r="CY36" s="343"/>
      <c r="CZ36" s="343"/>
      <c r="DA36" s="343"/>
      <c r="DB36" s="343"/>
      <c r="DC36" s="343"/>
      <c r="DD36" s="343"/>
      <c r="DE36" s="343"/>
      <c r="DG36" s="340" t="str">
        <f>IF('各会計、関係団体の財政状況及び健全化判断比率'!BR9="","",'各会計、関係団体の財政状況及び健全化判断比率'!BR9)</f>
        <v/>
      </c>
      <c r="DH36" s="340"/>
      <c r="DI36" s="45"/>
    </row>
    <row r="37" spans="1:113" ht="32.25" customHeight="1" x14ac:dyDescent="0.2">
      <c r="A37" s="40"/>
      <c r="B37" s="67"/>
      <c r="C37" s="342" t="str">
        <f>IF(E37="","",C36+1)</f>
        <v/>
      </c>
      <c r="D37" s="342"/>
      <c r="E37" s="343" t="str">
        <f>IF('各会計、関係団体の財政状況及び健全化判断比率'!B10="","",'各会計、関係団体の財政状況及び健全化判断比率'!B10)</f>
        <v/>
      </c>
      <c r="F37" s="343"/>
      <c r="G37" s="343"/>
      <c r="H37" s="343"/>
      <c r="I37" s="343"/>
      <c r="J37" s="343"/>
      <c r="K37" s="343"/>
      <c r="L37" s="343"/>
      <c r="M37" s="343"/>
      <c r="N37" s="343"/>
      <c r="O37" s="343"/>
      <c r="P37" s="343"/>
      <c r="Q37" s="343"/>
      <c r="R37" s="343"/>
      <c r="S37" s="343"/>
      <c r="T37" s="40"/>
      <c r="U37" s="342" t="str">
        <f t="shared" si="4"/>
        <v/>
      </c>
      <c r="V37" s="342"/>
      <c r="W37" s="343"/>
      <c r="X37" s="343"/>
      <c r="Y37" s="343"/>
      <c r="Z37" s="343"/>
      <c r="AA37" s="343"/>
      <c r="AB37" s="343"/>
      <c r="AC37" s="343"/>
      <c r="AD37" s="343"/>
      <c r="AE37" s="343"/>
      <c r="AF37" s="343"/>
      <c r="AG37" s="343"/>
      <c r="AH37" s="343"/>
      <c r="AI37" s="343"/>
      <c r="AJ37" s="343"/>
      <c r="AK37" s="343"/>
      <c r="AL37" s="40"/>
      <c r="AM37" s="342" t="str">
        <f t="shared" si="0"/>
        <v/>
      </c>
      <c r="AN37" s="342"/>
      <c r="AO37" s="343"/>
      <c r="AP37" s="343"/>
      <c r="AQ37" s="343"/>
      <c r="AR37" s="343"/>
      <c r="AS37" s="343"/>
      <c r="AT37" s="343"/>
      <c r="AU37" s="343"/>
      <c r="AV37" s="343"/>
      <c r="AW37" s="343"/>
      <c r="AX37" s="343"/>
      <c r="AY37" s="343"/>
      <c r="AZ37" s="343"/>
      <c r="BA37" s="343"/>
      <c r="BB37" s="343"/>
      <c r="BC37" s="343"/>
      <c r="BD37" s="40"/>
      <c r="BE37" s="342" t="str">
        <f t="shared" si="1"/>
        <v/>
      </c>
      <c r="BF37" s="342"/>
      <c r="BG37" s="343"/>
      <c r="BH37" s="343"/>
      <c r="BI37" s="343"/>
      <c r="BJ37" s="343"/>
      <c r="BK37" s="343"/>
      <c r="BL37" s="343"/>
      <c r="BM37" s="343"/>
      <c r="BN37" s="343"/>
      <c r="BO37" s="343"/>
      <c r="BP37" s="343"/>
      <c r="BQ37" s="343"/>
      <c r="BR37" s="343"/>
      <c r="BS37" s="343"/>
      <c r="BT37" s="343"/>
      <c r="BU37" s="343"/>
      <c r="BV37" s="40"/>
      <c r="BW37" s="342">
        <f t="shared" si="2"/>
        <v>11</v>
      </c>
      <c r="BX37" s="342"/>
      <c r="BY37" s="343" t="str">
        <f>IF('各会計、関係団体の財政状況及び健全化判断比率'!B71="","",'各会計、関係団体の財政状況及び健全化判断比率'!B71)</f>
        <v>鳥取県後期高齢者医療広域連合</v>
      </c>
      <c r="BZ37" s="343"/>
      <c r="CA37" s="343"/>
      <c r="CB37" s="343"/>
      <c r="CC37" s="343"/>
      <c r="CD37" s="343"/>
      <c r="CE37" s="343"/>
      <c r="CF37" s="343"/>
      <c r="CG37" s="343"/>
      <c r="CH37" s="343"/>
      <c r="CI37" s="343"/>
      <c r="CJ37" s="343"/>
      <c r="CK37" s="343"/>
      <c r="CL37" s="343"/>
      <c r="CM37" s="343"/>
      <c r="CN37" s="40"/>
      <c r="CO37" s="342" t="str">
        <f t="shared" si="3"/>
        <v/>
      </c>
      <c r="CP37" s="342"/>
      <c r="CQ37" s="343" t="str">
        <f>IF('各会計、関係団体の財政状況及び健全化判断比率'!BS10="","",'各会計、関係団体の財政状況及び健全化判断比率'!BS10)</f>
        <v/>
      </c>
      <c r="CR37" s="343"/>
      <c r="CS37" s="343"/>
      <c r="CT37" s="343"/>
      <c r="CU37" s="343"/>
      <c r="CV37" s="343"/>
      <c r="CW37" s="343"/>
      <c r="CX37" s="343"/>
      <c r="CY37" s="343"/>
      <c r="CZ37" s="343"/>
      <c r="DA37" s="343"/>
      <c r="DB37" s="343"/>
      <c r="DC37" s="343"/>
      <c r="DD37" s="343"/>
      <c r="DE37" s="343"/>
      <c r="DG37" s="340" t="str">
        <f>IF('各会計、関係団体の財政状況及び健全化判断比率'!BR10="","",'各会計、関係団体の財政状況及び健全化判断比率'!BR10)</f>
        <v/>
      </c>
      <c r="DH37" s="340"/>
      <c r="DI37" s="45"/>
    </row>
    <row r="38" spans="1:113" ht="32.25" customHeight="1" x14ac:dyDescent="0.2">
      <c r="A38" s="40"/>
      <c r="B38" s="67"/>
      <c r="C38" s="342" t="str">
        <f t="shared" ref="C38:C43" si="5">IF(E38="","",C37+1)</f>
        <v/>
      </c>
      <c r="D38" s="342"/>
      <c r="E38" s="343" t="str">
        <f>IF('各会計、関係団体の財政状況及び健全化判断比率'!B11="","",'各会計、関係団体の財政状況及び健全化判断比率'!B11)</f>
        <v/>
      </c>
      <c r="F38" s="343"/>
      <c r="G38" s="343"/>
      <c r="H38" s="343"/>
      <c r="I38" s="343"/>
      <c r="J38" s="343"/>
      <c r="K38" s="343"/>
      <c r="L38" s="343"/>
      <c r="M38" s="343"/>
      <c r="N38" s="343"/>
      <c r="O38" s="343"/>
      <c r="P38" s="343"/>
      <c r="Q38" s="343"/>
      <c r="R38" s="343"/>
      <c r="S38" s="343"/>
      <c r="T38" s="40"/>
      <c r="U38" s="342" t="str">
        <f t="shared" si="4"/>
        <v/>
      </c>
      <c r="V38" s="342"/>
      <c r="W38" s="343"/>
      <c r="X38" s="343"/>
      <c r="Y38" s="343"/>
      <c r="Z38" s="343"/>
      <c r="AA38" s="343"/>
      <c r="AB38" s="343"/>
      <c r="AC38" s="343"/>
      <c r="AD38" s="343"/>
      <c r="AE38" s="343"/>
      <c r="AF38" s="343"/>
      <c r="AG38" s="343"/>
      <c r="AH38" s="343"/>
      <c r="AI38" s="343"/>
      <c r="AJ38" s="343"/>
      <c r="AK38" s="343"/>
      <c r="AL38" s="40"/>
      <c r="AM38" s="342" t="str">
        <f t="shared" si="0"/>
        <v/>
      </c>
      <c r="AN38" s="342"/>
      <c r="AO38" s="343"/>
      <c r="AP38" s="343"/>
      <c r="AQ38" s="343"/>
      <c r="AR38" s="343"/>
      <c r="AS38" s="343"/>
      <c r="AT38" s="343"/>
      <c r="AU38" s="343"/>
      <c r="AV38" s="343"/>
      <c r="AW38" s="343"/>
      <c r="AX38" s="343"/>
      <c r="AY38" s="343"/>
      <c r="AZ38" s="343"/>
      <c r="BA38" s="343"/>
      <c r="BB38" s="343"/>
      <c r="BC38" s="343"/>
      <c r="BD38" s="40"/>
      <c r="BE38" s="342" t="str">
        <f t="shared" si="1"/>
        <v/>
      </c>
      <c r="BF38" s="342"/>
      <c r="BG38" s="343"/>
      <c r="BH38" s="343"/>
      <c r="BI38" s="343"/>
      <c r="BJ38" s="343"/>
      <c r="BK38" s="343"/>
      <c r="BL38" s="343"/>
      <c r="BM38" s="343"/>
      <c r="BN38" s="343"/>
      <c r="BO38" s="343"/>
      <c r="BP38" s="343"/>
      <c r="BQ38" s="343"/>
      <c r="BR38" s="343"/>
      <c r="BS38" s="343"/>
      <c r="BT38" s="343"/>
      <c r="BU38" s="343"/>
      <c r="BV38" s="40"/>
      <c r="BW38" s="342">
        <f t="shared" si="2"/>
        <v>12</v>
      </c>
      <c r="BX38" s="342"/>
      <c r="BY38" s="343" t="str">
        <f>IF('各会計、関係団体の財政状況及び健全化判断比率'!B72="","",'各会計、関係団体の財政状況及び健全化判断比率'!B72)</f>
        <v>鳥取県後期高齢者医療広域連合</v>
      </c>
      <c r="BZ38" s="343"/>
      <c r="CA38" s="343"/>
      <c r="CB38" s="343"/>
      <c r="CC38" s="343"/>
      <c r="CD38" s="343"/>
      <c r="CE38" s="343"/>
      <c r="CF38" s="343"/>
      <c r="CG38" s="343"/>
      <c r="CH38" s="343"/>
      <c r="CI38" s="343"/>
      <c r="CJ38" s="343"/>
      <c r="CK38" s="343"/>
      <c r="CL38" s="343"/>
      <c r="CM38" s="343"/>
      <c r="CN38" s="40"/>
      <c r="CO38" s="342" t="str">
        <f t="shared" si="3"/>
        <v/>
      </c>
      <c r="CP38" s="342"/>
      <c r="CQ38" s="343" t="str">
        <f>IF('各会計、関係団体の財政状況及び健全化判断比率'!BS11="","",'各会計、関係団体の財政状況及び健全化判断比率'!BS11)</f>
        <v/>
      </c>
      <c r="CR38" s="343"/>
      <c r="CS38" s="343"/>
      <c r="CT38" s="343"/>
      <c r="CU38" s="343"/>
      <c r="CV38" s="343"/>
      <c r="CW38" s="343"/>
      <c r="CX38" s="343"/>
      <c r="CY38" s="343"/>
      <c r="CZ38" s="343"/>
      <c r="DA38" s="343"/>
      <c r="DB38" s="343"/>
      <c r="DC38" s="343"/>
      <c r="DD38" s="343"/>
      <c r="DE38" s="343"/>
      <c r="DG38" s="340" t="str">
        <f>IF('各会計、関係団体の財政状況及び健全化判断比率'!BR11="","",'各会計、関係団体の財政状況及び健全化判断比率'!BR11)</f>
        <v/>
      </c>
      <c r="DH38" s="340"/>
      <c r="DI38" s="45"/>
    </row>
    <row r="39" spans="1:113" ht="32.25" customHeight="1" x14ac:dyDescent="0.2">
      <c r="A39" s="40"/>
      <c r="B39" s="67"/>
      <c r="C39" s="342" t="str">
        <f t="shared" si="5"/>
        <v/>
      </c>
      <c r="D39" s="342"/>
      <c r="E39" s="343" t="str">
        <f>IF('各会計、関係団体の財政状況及び健全化判断比率'!B12="","",'各会計、関係団体の財政状況及び健全化判断比率'!B12)</f>
        <v/>
      </c>
      <c r="F39" s="343"/>
      <c r="G39" s="343"/>
      <c r="H39" s="343"/>
      <c r="I39" s="343"/>
      <c r="J39" s="343"/>
      <c r="K39" s="343"/>
      <c r="L39" s="343"/>
      <c r="M39" s="343"/>
      <c r="N39" s="343"/>
      <c r="O39" s="343"/>
      <c r="P39" s="343"/>
      <c r="Q39" s="343"/>
      <c r="R39" s="343"/>
      <c r="S39" s="343"/>
      <c r="T39" s="40"/>
      <c r="U39" s="342" t="str">
        <f t="shared" si="4"/>
        <v/>
      </c>
      <c r="V39" s="342"/>
      <c r="W39" s="343"/>
      <c r="X39" s="343"/>
      <c r="Y39" s="343"/>
      <c r="Z39" s="343"/>
      <c r="AA39" s="343"/>
      <c r="AB39" s="343"/>
      <c r="AC39" s="343"/>
      <c r="AD39" s="343"/>
      <c r="AE39" s="343"/>
      <c r="AF39" s="343"/>
      <c r="AG39" s="343"/>
      <c r="AH39" s="343"/>
      <c r="AI39" s="343"/>
      <c r="AJ39" s="343"/>
      <c r="AK39" s="343"/>
      <c r="AL39" s="40"/>
      <c r="AM39" s="342" t="str">
        <f t="shared" si="0"/>
        <v/>
      </c>
      <c r="AN39" s="342"/>
      <c r="AO39" s="343"/>
      <c r="AP39" s="343"/>
      <c r="AQ39" s="343"/>
      <c r="AR39" s="343"/>
      <c r="AS39" s="343"/>
      <c r="AT39" s="343"/>
      <c r="AU39" s="343"/>
      <c r="AV39" s="343"/>
      <c r="AW39" s="343"/>
      <c r="AX39" s="343"/>
      <c r="AY39" s="343"/>
      <c r="AZ39" s="343"/>
      <c r="BA39" s="343"/>
      <c r="BB39" s="343"/>
      <c r="BC39" s="343"/>
      <c r="BD39" s="40"/>
      <c r="BE39" s="342" t="str">
        <f t="shared" si="1"/>
        <v/>
      </c>
      <c r="BF39" s="342"/>
      <c r="BG39" s="343"/>
      <c r="BH39" s="343"/>
      <c r="BI39" s="343"/>
      <c r="BJ39" s="343"/>
      <c r="BK39" s="343"/>
      <c r="BL39" s="343"/>
      <c r="BM39" s="343"/>
      <c r="BN39" s="343"/>
      <c r="BO39" s="343"/>
      <c r="BP39" s="343"/>
      <c r="BQ39" s="343"/>
      <c r="BR39" s="343"/>
      <c r="BS39" s="343"/>
      <c r="BT39" s="343"/>
      <c r="BU39" s="343"/>
      <c r="BV39" s="40"/>
      <c r="BW39" s="342">
        <f t="shared" si="2"/>
        <v>13</v>
      </c>
      <c r="BX39" s="342"/>
      <c r="BY39" s="343" t="str">
        <f>IF('各会計、関係団体の財政状況及び健全化判断比率'!B73="","",'各会計、関係団体の財政状況及び健全化判断比率'!B73)</f>
        <v>日野病院</v>
      </c>
      <c r="BZ39" s="343"/>
      <c r="CA39" s="343"/>
      <c r="CB39" s="343"/>
      <c r="CC39" s="343"/>
      <c r="CD39" s="343"/>
      <c r="CE39" s="343"/>
      <c r="CF39" s="343"/>
      <c r="CG39" s="343"/>
      <c r="CH39" s="343"/>
      <c r="CI39" s="343"/>
      <c r="CJ39" s="343"/>
      <c r="CK39" s="343"/>
      <c r="CL39" s="343"/>
      <c r="CM39" s="343"/>
      <c r="CN39" s="40"/>
      <c r="CO39" s="342" t="str">
        <f t="shared" si="3"/>
        <v/>
      </c>
      <c r="CP39" s="342"/>
      <c r="CQ39" s="343" t="str">
        <f>IF('各会計、関係団体の財政状況及び健全化判断比率'!BS12="","",'各会計、関係団体の財政状況及び健全化判断比率'!BS12)</f>
        <v/>
      </c>
      <c r="CR39" s="343"/>
      <c r="CS39" s="343"/>
      <c r="CT39" s="343"/>
      <c r="CU39" s="343"/>
      <c r="CV39" s="343"/>
      <c r="CW39" s="343"/>
      <c r="CX39" s="343"/>
      <c r="CY39" s="343"/>
      <c r="CZ39" s="343"/>
      <c r="DA39" s="343"/>
      <c r="DB39" s="343"/>
      <c r="DC39" s="343"/>
      <c r="DD39" s="343"/>
      <c r="DE39" s="343"/>
      <c r="DG39" s="340" t="str">
        <f>IF('各会計、関係団体の財政状況及び健全化判断比率'!BR12="","",'各会計、関係団体の財政状況及び健全化判断比率'!BR12)</f>
        <v/>
      </c>
      <c r="DH39" s="340"/>
      <c r="DI39" s="45"/>
    </row>
    <row r="40" spans="1:113" ht="32.25" customHeight="1" x14ac:dyDescent="0.2">
      <c r="A40" s="40"/>
      <c r="B40" s="67"/>
      <c r="C40" s="342" t="str">
        <f t="shared" si="5"/>
        <v/>
      </c>
      <c r="D40" s="342"/>
      <c r="E40" s="343" t="str">
        <f>IF('各会計、関係団体の財政状況及び健全化判断比率'!B13="","",'各会計、関係団体の財政状況及び健全化判断比率'!B13)</f>
        <v/>
      </c>
      <c r="F40" s="343"/>
      <c r="G40" s="343"/>
      <c r="H40" s="343"/>
      <c r="I40" s="343"/>
      <c r="J40" s="343"/>
      <c r="K40" s="343"/>
      <c r="L40" s="343"/>
      <c r="M40" s="343"/>
      <c r="N40" s="343"/>
      <c r="O40" s="343"/>
      <c r="P40" s="343"/>
      <c r="Q40" s="343"/>
      <c r="R40" s="343"/>
      <c r="S40" s="343"/>
      <c r="T40" s="40"/>
      <c r="U40" s="342" t="str">
        <f t="shared" si="4"/>
        <v/>
      </c>
      <c r="V40" s="342"/>
      <c r="W40" s="343"/>
      <c r="X40" s="343"/>
      <c r="Y40" s="343"/>
      <c r="Z40" s="343"/>
      <c r="AA40" s="343"/>
      <c r="AB40" s="343"/>
      <c r="AC40" s="343"/>
      <c r="AD40" s="343"/>
      <c r="AE40" s="343"/>
      <c r="AF40" s="343"/>
      <c r="AG40" s="343"/>
      <c r="AH40" s="343"/>
      <c r="AI40" s="343"/>
      <c r="AJ40" s="343"/>
      <c r="AK40" s="343"/>
      <c r="AL40" s="40"/>
      <c r="AM40" s="342" t="str">
        <f t="shared" si="0"/>
        <v/>
      </c>
      <c r="AN40" s="342"/>
      <c r="AO40" s="343"/>
      <c r="AP40" s="343"/>
      <c r="AQ40" s="343"/>
      <c r="AR40" s="343"/>
      <c r="AS40" s="343"/>
      <c r="AT40" s="343"/>
      <c r="AU40" s="343"/>
      <c r="AV40" s="343"/>
      <c r="AW40" s="343"/>
      <c r="AX40" s="343"/>
      <c r="AY40" s="343"/>
      <c r="AZ40" s="343"/>
      <c r="BA40" s="343"/>
      <c r="BB40" s="343"/>
      <c r="BC40" s="343"/>
      <c r="BD40" s="40"/>
      <c r="BE40" s="342" t="str">
        <f t="shared" si="1"/>
        <v/>
      </c>
      <c r="BF40" s="342"/>
      <c r="BG40" s="343"/>
      <c r="BH40" s="343"/>
      <c r="BI40" s="343"/>
      <c r="BJ40" s="343"/>
      <c r="BK40" s="343"/>
      <c r="BL40" s="343"/>
      <c r="BM40" s="343"/>
      <c r="BN40" s="343"/>
      <c r="BO40" s="343"/>
      <c r="BP40" s="343"/>
      <c r="BQ40" s="343"/>
      <c r="BR40" s="343"/>
      <c r="BS40" s="343"/>
      <c r="BT40" s="343"/>
      <c r="BU40" s="343"/>
      <c r="BV40" s="40"/>
      <c r="BW40" s="342" t="str">
        <f t="shared" si="2"/>
        <v/>
      </c>
      <c r="BX40" s="342"/>
      <c r="BY40" s="343" t="str">
        <f>IF('各会計、関係団体の財政状況及び健全化判断比率'!B74="","",'各会計、関係団体の財政状況及び健全化判断比率'!B74)</f>
        <v/>
      </c>
      <c r="BZ40" s="343"/>
      <c r="CA40" s="343"/>
      <c r="CB40" s="343"/>
      <c r="CC40" s="343"/>
      <c r="CD40" s="343"/>
      <c r="CE40" s="343"/>
      <c r="CF40" s="343"/>
      <c r="CG40" s="343"/>
      <c r="CH40" s="343"/>
      <c r="CI40" s="343"/>
      <c r="CJ40" s="343"/>
      <c r="CK40" s="343"/>
      <c r="CL40" s="343"/>
      <c r="CM40" s="343"/>
      <c r="CN40" s="40"/>
      <c r="CO40" s="342" t="str">
        <f t="shared" si="3"/>
        <v/>
      </c>
      <c r="CP40" s="342"/>
      <c r="CQ40" s="343" t="str">
        <f>IF('各会計、関係団体の財政状況及び健全化判断比率'!BS13="","",'各会計、関係団体の財政状況及び健全化判断比率'!BS13)</f>
        <v/>
      </c>
      <c r="CR40" s="343"/>
      <c r="CS40" s="343"/>
      <c r="CT40" s="343"/>
      <c r="CU40" s="343"/>
      <c r="CV40" s="343"/>
      <c r="CW40" s="343"/>
      <c r="CX40" s="343"/>
      <c r="CY40" s="343"/>
      <c r="CZ40" s="343"/>
      <c r="DA40" s="343"/>
      <c r="DB40" s="343"/>
      <c r="DC40" s="343"/>
      <c r="DD40" s="343"/>
      <c r="DE40" s="343"/>
      <c r="DG40" s="340" t="str">
        <f>IF('各会計、関係団体の財政状況及び健全化判断比率'!BR13="","",'各会計、関係団体の財政状況及び健全化判断比率'!BR13)</f>
        <v/>
      </c>
      <c r="DH40" s="340"/>
      <c r="DI40" s="45"/>
    </row>
    <row r="41" spans="1:113" ht="32.25" customHeight="1" x14ac:dyDescent="0.2">
      <c r="A41" s="40"/>
      <c r="B41" s="67"/>
      <c r="C41" s="342" t="str">
        <f t="shared" si="5"/>
        <v/>
      </c>
      <c r="D41" s="342"/>
      <c r="E41" s="343" t="str">
        <f>IF('各会計、関係団体の財政状況及び健全化判断比率'!B14="","",'各会計、関係団体の財政状況及び健全化判断比率'!B14)</f>
        <v/>
      </c>
      <c r="F41" s="343"/>
      <c r="G41" s="343"/>
      <c r="H41" s="343"/>
      <c r="I41" s="343"/>
      <c r="J41" s="343"/>
      <c r="K41" s="343"/>
      <c r="L41" s="343"/>
      <c r="M41" s="343"/>
      <c r="N41" s="343"/>
      <c r="O41" s="343"/>
      <c r="P41" s="343"/>
      <c r="Q41" s="343"/>
      <c r="R41" s="343"/>
      <c r="S41" s="343"/>
      <c r="T41" s="40"/>
      <c r="U41" s="342" t="str">
        <f t="shared" si="4"/>
        <v/>
      </c>
      <c r="V41" s="342"/>
      <c r="W41" s="343"/>
      <c r="X41" s="343"/>
      <c r="Y41" s="343"/>
      <c r="Z41" s="343"/>
      <c r="AA41" s="343"/>
      <c r="AB41" s="343"/>
      <c r="AC41" s="343"/>
      <c r="AD41" s="343"/>
      <c r="AE41" s="343"/>
      <c r="AF41" s="343"/>
      <c r="AG41" s="343"/>
      <c r="AH41" s="343"/>
      <c r="AI41" s="343"/>
      <c r="AJ41" s="343"/>
      <c r="AK41" s="343"/>
      <c r="AL41" s="40"/>
      <c r="AM41" s="342" t="str">
        <f t="shared" si="0"/>
        <v/>
      </c>
      <c r="AN41" s="342"/>
      <c r="AO41" s="343"/>
      <c r="AP41" s="343"/>
      <c r="AQ41" s="343"/>
      <c r="AR41" s="343"/>
      <c r="AS41" s="343"/>
      <c r="AT41" s="343"/>
      <c r="AU41" s="343"/>
      <c r="AV41" s="343"/>
      <c r="AW41" s="343"/>
      <c r="AX41" s="343"/>
      <c r="AY41" s="343"/>
      <c r="AZ41" s="343"/>
      <c r="BA41" s="343"/>
      <c r="BB41" s="343"/>
      <c r="BC41" s="343"/>
      <c r="BD41" s="40"/>
      <c r="BE41" s="342" t="str">
        <f t="shared" si="1"/>
        <v/>
      </c>
      <c r="BF41" s="342"/>
      <c r="BG41" s="343"/>
      <c r="BH41" s="343"/>
      <c r="BI41" s="343"/>
      <c r="BJ41" s="343"/>
      <c r="BK41" s="343"/>
      <c r="BL41" s="343"/>
      <c r="BM41" s="343"/>
      <c r="BN41" s="343"/>
      <c r="BO41" s="343"/>
      <c r="BP41" s="343"/>
      <c r="BQ41" s="343"/>
      <c r="BR41" s="343"/>
      <c r="BS41" s="343"/>
      <c r="BT41" s="343"/>
      <c r="BU41" s="343"/>
      <c r="BV41" s="40"/>
      <c r="BW41" s="342" t="str">
        <f t="shared" si="2"/>
        <v/>
      </c>
      <c r="BX41" s="342"/>
      <c r="BY41" s="343" t="str">
        <f>IF('各会計、関係団体の財政状況及び健全化判断比率'!B75="","",'各会計、関係団体の財政状況及び健全化判断比率'!B75)</f>
        <v/>
      </c>
      <c r="BZ41" s="343"/>
      <c r="CA41" s="343"/>
      <c r="CB41" s="343"/>
      <c r="CC41" s="343"/>
      <c r="CD41" s="343"/>
      <c r="CE41" s="343"/>
      <c r="CF41" s="343"/>
      <c r="CG41" s="343"/>
      <c r="CH41" s="343"/>
      <c r="CI41" s="343"/>
      <c r="CJ41" s="343"/>
      <c r="CK41" s="343"/>
      <c r="CL41" s="343"/>
      <c r="CM41" s="343"/>
      <c r="CN41" s="40"/>
      <c r="CO41" s="342" t="str">
        <f t="shared" si="3"/>
        <v/>
      </c>
      <c r="CP41" s="342"/>
      <c r="CQ41" s="343" t="str">
        <f>IF('各会計、関係団体の財政状況及び健全化判断比率'!BS14="","",'各会計、関係団体の財政状況及び健全化判断比率'!BS14)</f>
        <v/>
      </c>
      <c r="CR41" s="343"/>
      <c r="CS41" s="343"/>
      <c r="CT41" s="343"/>
      <c r="CU41" s="343"/>
      <c r="CV41" s="343"/>
      <c r="CW41" s="343"/>
      <c r="CX41" s="343"/>
      <c r="CY41" s="343"/>
      <c r="CZ41" s="343"/>
      <c r="DA41" s="343"/>
      <c r="DB41" s="343"/>
      <c r="DC41" s="343"/>
      <c r="DD41" s="343"/>
      <c r="DE41" s="343"/>
      <c r="DG41" s="340" t="str">
        <f>IF('各会計、関係団体の財政状況及び健全化判断比率'!BR14="","",'各会計、関係団体の財政状況及び健全化判断比率'!BR14)</f>
        <v/>
      </c>
      <c r="DH41" s="340"/>
      <c r="DI41" s="45"/>
    </row>
    <row r="42" spans="1:113" ht="32.25" customHeight="1" x14ac:dyDescent="0.2">
      <c r="B42" s="67"/>
      <c r="C42" s="342" t="str">
        <f t="shared" si="5"/>
        <v/>
      </c>
      <c r="D42" s="342"/>
      <c r="E42" s="343" t="str">
        <f>IF('各会計、関係団体の財政状況及び健全化判断比率'!B15="","",'各会計、関係団体の財政状況及び健全化判断比率'!B15)</f>
        <v/>
      </c>
      <c r="F42" s="343"/>
      <c r="G42" s="343"/>
      <c r="H42" s="343"/>
      <c r="I42" s="343"/>
      <c r="J42" s="343"/>
      <c r="K42" s="343"/>
      <c r="L42" s="343"/>
      <c r="M42" s="343"/>
      <c r="N42" s="343"/>
      <c r="O42" s="343"/>
      <c r="P42" s="343"/>
      <c r="Q42" s="343"/>
      <c r="R42" s="343"/>
      <c r="S42" s="343"/>
      <c r="T42" s="40"/>
      <c r="U42" s="342" t="str">
        <f t="shared" si="4"/>
        <v/>
      </c>
      <c r="V42" s="342"/>
      <c r="W42" s="343"/>
      <c r="X42" s="343"/>
      <c r="Y42" s="343"/>
      <c r="Z42" s="343"/>
      <c r="AA42" s="343"/>
      <c r="AB42" s="343"/>
      <c r="AC42" s="343"/>
      <c r="AD42" s="343"/>
      <c r="AE42" s="343"/>
      <c r="AF42" s="343"/>
      <c r="AG42" s="343"/>
      <c r="AH42" s="343"/>
      <c r="AI42" s="343"/>
      <c r="AJ42" s="343"/>
      <c r="AK42" s="343"/>
      <c r="AL42" s="40"/>
      <c r="AM42" s="342" t="str">
        <f t="shared" si="0"/>
        <v/>
      </c>
      <c r="AN42" s="342"/>
      <c r="AO42" s="343"/>
      <c r="AP42" s="343"/>
      <c r="AQ42" s="343"/>
      <c r="AR42" s="343"/>
      <c r="AS42" s="343"/>
      <c r="AT42" s="343"/>
      <c r="AU42" s="343"/>
      <c r="AV42" s="343"/>
      <c r="AW42" s="343"/>
      <c r="AX42" s="343"/>
      <c r="AY42" s="343"/>
      <c r="AZ42" s="343"/>
      <c r="BA42" s="343"/>
      <c r="BB42" s="343"/>
      <c r="BC42" s="343"/>
      <c r="BD42" s="40"/>
      <c r="BE42" s="342" t="str">
        <f t="shared" si="1"/>
        <v/>
      </c>
      <c r="BF42" s="342"/>
      <c r="BG42" s="343"/>
      <c r="BH42" s="343"/>
      <c r="BI42" s="343"/>
      <c r="BJ42" s="343"/>
      <c r="BK42" s="343"/>
      <c r="BL42" s="343"/>
      <c r="BM42" s="343"/>
      <c r="BN42" s="343"/>
      <c r="BO42" s="343"/>
      <c r="BP42" s="343"/>
      <c r="BQ42" s="343"/>
      <c r="BR42" s="343"/>
      <c r="BS42" s="343"/>
      <c r="BT42" s="343"/>
      <c r="BU42" s="343"/>
      <c r="BV42" s="40"/>
      <c r="BW42" s="342" t="str">
        <f t="shared" si="2"/>
        <v/>
      </c>
      <c r="BX42" s="342"/>
      <c r="BY42" s="343" t="str">
        <f>IF('各会計、関係団体の財政状況及び健全化判断比率'!B76="","",'各会計、関係団体の財政状況及び健全化判断比率'!B76)</f>
        <v/>
      </c>
      <c r="BZ42" s="343"/>
      <c r="CA42" s="343"/>
      <c r="CB42" s="343"/>
      <c r="CC42" s="343"/>
      <c r="CD42" s="343"/>
      <c r="CE42" s="343"/>
      <c r="CF42" s="343"/>
      <c r="CG42" s="343"/>
      <c r="CH42" s="343"/>
      <c r="CI42" s="343"/>
      <c r="CJ42" s="343"/>
      <c r="CK42" s="343"/>
      <c r="CL42" s="343"/>
      <c r="CM42" s="343"/>
      <c r="CN42" s="40"/>
      <c r="CO42" s="342" t="str">
        <f t="shared" si="3"/>
        <v/>
      </c>
      <c r="CP42" s="342"/>
      <c r="CQ42" s="343" t="str">
        <f>IF('各会計、関係団体の財政状況及び健全化判断比率'!BS15="","",'各会計、関係団体の財政状況及び健全化判断比率'!BS15)</f>
        <v/>
      </c>
      <c r="CR42" s="343"/>
      <c r="CS42" s="343"/>
      <c r="CT42" s="343"/>
      <c r="CU42" s="343"/>
      <c r="CV42" s="343"/>
      <c r="CW42" s="343"/>
      <c r="CX42" s="343"/>
      <c r="CY42" s="343"/>
      <c r="CZ42" s="343"/>
      <c r="DA42" s="343"/>
      <c r="DB42" s="343"/>
      <c r="DC42" s="343"/>
      <c r="DD42" s="343"/>
      <c r="DE42" s="343"/>
      <c r="DG42" s="340" t="str">
        <f>IF('各会計、関係団体の財政状況及び健全化判断比率'!BR15="","",'各会計、関係団体の財政状況及び健全化判断比率'!BR15)</f>
        <v/>
      </c>
      <c r="DH42" s="340"/>
      <c r="DI42" s="45"/>
    </row>
    <row r="43" spans="1:113" ht="32.25" customHeight="1" x14ac:dyDescent="0.2">
      <c r="B43" s="67"/>
      <c r="C43" s="342" t="str">
        <f t="shared" si="5"/>
        <v/>
      </c>
      <c r="D43" s="342"/>
      <c r="E43" s="343" t="str">
        <f>IF('各会計、関係団体の財政状況及び健全化判断比率'!B16="","",'各会計、関係団体の財政状況及び健全化判断比率'!B16)</f>
        <v/>
      </c>
      <c r="F43" s="343"/>
      <c r="G43" s="343"/>
      <c r="H43" s="343"/>
      <c r="I43" s="343"/>
      <c r="J43" s="343"/>
      <c r="K43" s="343"/>
      <c r="L43" s="343"/>
      <c r="M43" s="343"/>
      <c r="N43" s="343"/>
      <c r="O43" s="343"/>
      <c r="P43" s="343"/>
      <c r="Q43" s="343"/>
      <c r="R43" s="343"/>
      <c r="S43" s="343"/>
      <c r="T43" s="40"/>
      <c r="U43" s="342" t="str">
        <f t="shared" si="4"/>
        <v/>
      </c>
      <c r="V43" s="342"/>
      <c r="W43" s="343"/>
      <c r="X43" s="343"/>
      <c r="Y43" s="343"/>
      <c r="Z43" s="343"/>
      <c r="AA43" s="343"/>
      <c r="AB43" s="343"/>
      <c r="AC43" s="343"/>
      <c r="AD43" s="343"/>
      <c r="AE43" s="343"/>
      <c r="AF43" s="343"/>
      <c r="AG43" s="343"/>
      <c r="AH43" s="343"/>
      <c r="AI43" s="343"/>
      <c r="AJ43" s="343"/>
      <c r="AK43" s="343"/>
      <c r="AL43" s="40"/>
      <c r="AM43" s="342" t="str">
        <f t="shared" si="0"/>
        <v/>
      </c>
      <c r="AN43" s="342"/>
      <c r="AO43" s="343"/>
      <c r="AP43" s="343"/>
      <c r="AQ43" s="343"/>
      <c r="AR43" s="343"/>
      <c r="AS43" s="343"/>
      <c r="AT43" s="343"/>
      <c r="AU43" s="343"/>
      <c r="AV43" s="343"/>
      <c r="AW43" s="343"/>
      <c r="AX43" s="343"/>
      <c r="AY43" s="343"/>
      <c r="AZ43" s="343"/>
      <c r="BA43" s="343"/>
      <c r="BB43" s="343"/>
      <c r="BC43" s="343"/>
      <c r="BD43" s="40"/>
      <c r="BE43" s="342" t="str">
        <f t="shared" si="1"/>
        <v/>
      </c>
      <c r="BF43" s="342"/>
      <c r="BG43" s="343"/>
      <c r="BH43" s="343"/>
      <c r="BI43" s="343"/>
      <c r="BJ43" s="343"/>
      <c r="BK43" s="343"/>
      <c r="BL43" s="343"/>
      <c r="BM43" s="343"/>
      <c r="BN43" s="343"/>
      <c r="BO43" s="343"/>
      <c r="BP43" s="343"/>
      <c r="BQ43" s="343"/>
      <c r="BR43" s="343"/>
      <c r="BS43" s="343"/>
      <c r="BT43" s="343"/>
      <c r="BU43" s="343"/>
      <c r="BV43" s="40"/>
      <c r="BW43" s="342" t="str">
        <f t="shared" si="2"/>
        <v/>
      </c>
      <c r="BX43" s="342"/>
      <c r="BY43" s="343" t="str">
        <f>IF('各会計、関係団体の財政状況及び健全化判断比率'!B77="","",'各会計、関係団体の財政状況及び健全化判断比率'!B77)</f>
        <v/>
      </c>
      <c r="BZ43" s="343"/>
      <c r="CA43" s="343"/>
      <c r="CB43" s="343"/>
      <c r="CC43" s="343"/>
      <c r="CD43" s="343"/>
      <c r="CE43" s="343"/>
      <c r="CF43" s="343"/>
      <c r="CG43" s="343"/>
      <c r="CH43" s="343"/>
      <c r="CI43" s="343"/>
      <c r="CJ43" s="343"/>
      <c r="CK43" s="343"/>
      <c r="CL43" s="343"/>
      <c r="CM43" s="343"/>
      <c r="CN43" s="40"/>
      <c r="CO43" s="342" t="str">
        <f t="shared" si="3"/>
        <v/>
      </c>
      <c r="CP43" s="342"/>
      <c r="CQ43" s="343" t="str">
        <f>IF('各会計、関係団体の財政状況及び健全化判断比率'!BS16="","",'各会計、関係団体の財政状況及び健全化判断比率'!BS16)</f>
        <v/>
      </c>
      <c r="CR43" s="343"/>
      <c r="CS43" s="343"/>
      <c r="CT43" s="343"/>
      <c r="CU43" s="343"/>
      <c r="CV43" s="343"/>
      <c r="CW43" s="343"/>
      <c r="CX43" s="343"/>
      <c r="CY43" s="343"/>
      <c r="CZ43" s="343"/>
      <c r="DA43" s="343"/>
      <c r="DB43" s="343"/>
      <c r="DC43" s="343"/>
      <c r="DD43" s="343"/>
      <c r="DE43" s="343"/>
      <c r="DG43" s="340" t="str">
        <f>IF('各会計、関係団体の財政状況及び健全化判断比率'!BR16="","",'各会計、関係団体の財政状況及び健全化判断比率'!BR16)</f>
        <v/>
      </c>
      <c r="DH43" s="340"/>
      <c r="DI43" s="45"/>
    </row>
    <row r="44" spans="1:113" ht="13.5" customHeight="1" thickBot="1" x14ac:dyDescent="0.25">
      <c r="B44" s="68"/>
      <c r="C44" s="69"/>
      <c r="D44" s="69"/>
      <c r="E44" s="69"/>
      <c r="F44" s="69"/>
      <c r="G44" s="69"/>
      <c r="H44" s="69"/>
      <c r="I44" s="69"/>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69"/>
      <c r="AX44" s="69"/>
      <c r="AY44" s="69"/>
      <c r="AZ44" s="69"/>
      <c r="BA44" s="69"/>
      <c r="BB44" s="69"/>
      <c r="BC44" s="69"/>
      <c r="BD44" s="69"/>
      <c r="BE44" s="69"/>
      <c r="BF44" s="69"/>
      <c r="BG44" s="69"/>
      <c r="BH44" s="69"/>
      <c r="BI44" s="69"/>
      <c r="BJ44" s="69"/>
      <c r="BK44" s="69"/>
      <c r="BL44" s="69"/>
      <c r="BM44" s="69"/>
      <c r="BN44" s="69"/>
      <c r="BO44" s="69"/>
      <c r="BP44" s="69"/>
      <c r="BQ44" s="69"/>
      <c r="BR44" s="69"/>
      <c r="BS44" s="69"/>
      <c r="BT44" s="69"/>
      <c r="BU44" s="69"/>
      <c r="BV44" s="69"/>
      <c r="BW44" s="69"/>
      <c r="BX44" s="69"/>
      <c r="BY44" s="69"/>
      <c r="BZ44" s="69"/>
      <c r="CA44" s="69"/>
      <c r="CB44" s="69"/>
      <c r="CC44" s="69"/>
      <c r="CD44" s="69"/>
      <c r="CE44" s="69"/>
      <c r="CF44" s="69"/>
      <c r="CG44" s="69"/>
      <c r="CH44" s="69"/>
      <c r="CI44" s="69"/>
      <c r="CJ44" s="69"/>
      <c r="CK44" s="69"/>
      <c r="CL44" s="69"/>
      <c r="CM44" s="69"/>
      <c r="CN44" s="69"/>
      <c r="CO44" s="69"/>
      <c r="CP44" s="69"/>
      <c r="CQ44" s="69"/>
      <c r="CR44" s="69"/>
      <c r="CS44" s="69"/>
      <c r="CT44" s="69"/>
      <c r="CU44" s="69"/>
      <c r="CV44" s="69"/>
      <c r="CW44" s="69"/>
      <c r="CX44" s="69"/>
      <c r="CY44" s="69"/>
      <c r="CZ44" s="69"/>
      <c r="DA44" s="69"/>
      <c r="DB44" s="69"/>
      <c r="DC44" s="69"/>
      <c r="DD44" s="69"/>
      <c r="DE44" s="69"/>
      <c r="DF44" s="69"/>
      <c r="DG44" s="69"/>
      <c r="DH44" s="69"/>
      <c r="DI44" s="70"/>
    </row>
    <row r="45" spans="1:113" x14ac:dyDescent="0.2"/>
    <row r="46" spans="1:113" x14ac:dyDescent="0.2">
      <c r="B46" s="39" t="s">
        <v>135</v>
      </c>
      <c r="E46" s="339" t="s">
        <v>136</v>
      </c>
      <c r="F46" s="339"/>
      <c r="G46" s="339"/>
      <c r="H46" s="339"/>
      <c r="I46" s="339"/>
      <c r="J46" s="339"/>
      <c r="K46" s="339"/>
      <c r="L46" s="339"/>
      <c r="M46" s="339"/>
      <c r="N46" s="339"/>
      <c r="O46" s="339"/>
      <c r="P46" s="339"/>
      <c r="Q46" s="339"/>
      <c r="R46" s="339"/>
      <c r="S46" s="339"/>
      <c r="T46" s="339"/>
      <c r="U46" s="339"/>
      <c r="V46" s="339"/>
      <c r="W46" s="339"/>
      <c r="X46" s="339"/>
      <c r="Y46" s="339"/>
      <c r="Z46" s="339"/>
      <c r="AA46" s="339"/>
      <c r="AB46" s="339"/>
      <c r="AC46" s="339"/>
      <c r="AD46" s="339"/>
      <c r="AE46" s="339"/>
      <c r="AF46" s="339"/>
      <c r="AG46" s="339"/>
      <c r="AH46" s="339"/>
      <c r="AI46" s="339"/>
      <c r="AJ46" s="339"/>
      <c r="AK46" s="339"/>
      <c r="AL46" s="339"/>
      <c r="AM46" s="339"/>
      <c r="AN46" s="339"/>
      <c r="AO46" s="339"/>
      <c r="AP46" s="339"/>
      <c r="AQ46" s="339"/>
      <c r="AR46" s="339"/>
      <c r="AS46" s="339"/>
      <c r="AT46" s="339"/>
      <c r="AU46" s="339"/>
      <c r="AV46" s="339"/>
      <c r="AW46" s="339"/>
      <c r="AX46" s="339"/>
      <c r="AY46" s="339"/>
      <c r="AZ46" s="339"/>
      <c r="BA46" s="339"/>
      <c r="BB46" s="339"/>
      <c r="BC46" s="339"/>
      <c r="BD46" s="339"/>
      <c r="BE46" s="339"/>
      <c r="BF46" s="339"/>
      <c r="BG46" s="339"/>
      <c r="BH46" s="339"/>
      <c r="BI46" s="339"/>
      <c r="BJ46" s="339"/>
      <c r="BK46" s="339"/>
      <c r="BL46" s="339"/>
      <c r="BM46" s="339"/>
      <c r="BN46" s="339"/>
      <c r="BO46" s="339"/>
      <c r="BP46" s="339"/>
      <c r="BQ46" s="339"/>
      <c r="BR46" s="339"/>
      <c r="BS46" s="339"/>
      <c r="BT46" s="339"/>
      <c r="BU46" s="339"/>
      <c r="BV46" s="339"/>
      <c r="BW46" s="339"/>
      <c r="BX46" s="339"/>
      <c r="BY46" s="339"/>
      <c r="BZ46" s="339"/>
      <c r="CA46" s="339"/>
      <c r="CB46" s="339"/>
      <c r="CC46" s="339"/>
      <c r="CD46" s="339"/>
      <c r="CE46" s="339"/>
      <c r="CF46" s="339"/>
      <c r="CG46" s="339"/>
      <c r="CH46" s="339"/>
      <c r="CI46" s="339"/>
      <c r="CJ46" s="339"/>
      <c r="CK46" s="339"/>
      <c r="CL46" s="339"/>
      <c r="CM46" s="339"/>
      <c r="CN46" s="339"/>
      <c r="CO46" s="339"/>
      <c r="CP46" s="339"/>
      <c r="CQ46" s="339"/>
      <c r="CR46" s="339"/>
      <c r="CS46" s="339"/>
      <c r="CT46" s="339"/>
      <c r="CU46" s="339"/>
      <c r="CV46" s="339"/>
      <c r="CW46" s="339"/>
      <c r="CX46" s="339"/>
      <c r="CY46" s="339"/>
      <c r="CZ46" s="339"/>
      <c r="DA46" s="339"/>
      <c r="DB46" s="339"/>
      <c r="DC46" s="339"/>
      <c r="DD46" s="339"/>
      <c r="DE46" s="339"/>
      <c r="DF46" s="339"/>
      <c r="DG46" s="339"/>
      <c r="DH46" s="339"/>
      <c r="DI46" s="339"/>
    </row>
    <row r="47" spans="1:113" x14ac:dyDescent="0.2">
      <c r="E47" s="339" t="s">
        <v>137</v>
      </c>
      <c r="F47" s="339"/>
      <c r="G47" s="339"/>
      <c r="H47" s="339"/>
      <c r="I47" s="339"/>
      <c r="J47" s="339"/>
      <c r="K47" s="339"/>
      <c r="L47" s="339"/>
      <c r="M47" s="339"/>
      <c r="N47" s="339"/>
      <c r="O47" s="339"/>
      <c r="P47" s="339"/>
      <c r="Q47" s="339"/>
      <c r="R47" s="339"/>
      <c r="S47" s="339"/>
      <c r="T47" s="339"/>
      <c r="U47" s="339"/>
      <c r="V47" s="339"/>
      <c r="W47" s="339"/>
      <c r="X47" s="339"/>
      <c r="Y47" s="339"/>
      <c r="Z47" s="339"/>
      <c r="AA47" s="339"/>
      <c r="AB47" s="339"/>
      <c r="AC47" s="339"/>
      <c r="AD47" s="339"/>
      <c r="AE47" s="339"/>
      <c r="AF47" s="339"/>
      <c r="AG47" s="339"/>
      <c r="AH47" s="339"/>
      <c r="AI47" s="339"/>
      <c r="AJ47" s="339"/>
      <c r="AK47" s="339"/>
      <c r="AL47" s="339"/>
      <c r="AM47" s="339"/>
      <c r="AN47" s="339"/>
      <c r="AO47" s="339"/>
      <c r="AP47" s="339"/>
      <c r="AQ47" s="339"/>
      <c r="AR47" s="339"/>
      <c r="AS47" s="339"/>
      <c r="AT47" s="339"/>
      <c r="AU47" s="339"/>
      <c r="AV47" s="339"/>
      <c r="AW47" s="339"/>
      <c r="AX47" s="339"/>
      <c r="AY47" s="339"/>
      <c r="AZ47" s="339"/>
      <c r="BA47" s="339"/>
      <c r="BB47" s="339"/>
      <c r="BC47" s="339"/>
      <c r="BD47" s="339"/>
      <c r="BE47" s="339"/>
      <c r="BF47" s="339"/>
      <c r="BG47" s="339"/>
      <c r="BH47" s="339"/>
      <c r="BI47" s="339"/>
      <c r="BJ47" s="339"/>
      <c r="BK47" s="339"/>
      <c r="BL47" s="339"/>
      <c r="BM47" s="339"/>
      <c r="BN47" s="339"/>
      <c r="BO47" s="339"/>
      <c r="BP47" s="339"/>
      <c r="BQ47" s="339"/>
      <c r="BR47" s="339"/>
      <c r="BS47" s="339"/>
      <c r="BT47" s="339"/>
      <c r="BU47" s="339"/>
      <c r="BV47" s="339"/>
      <c r="BW47" s="339"/>
      <c r="BX47" s="339"/>
      <c r="BY47" s="339"/>
      <c r="BZ47" s="339"/>
      <c r="CA47" s="339"/>
      <c r="CB47" s="339"/>
      <c r="CC47" s="339"/>
      <c r="CD47" s="339"/>
      <c r="CE47" s="339"/>
      <c r="CF47" s="339"/>
      <c r="CG47" s="339"/>
      <c r="CH47" s="339"/>
      <c r="CI47" s="339"/>
      <c r="CJ47" s="339"/>
      <c r="CK47" s="339"/>
      <c r="CL47" s="339"/>
      <c r="CM47" s="339"/>
      <c r="CN47" s="339"/>
      <c r="CO47" s="339"/>
      <c r="CP47" s="339"/>
      <c r="CQ47" s="339"/>
      <c r="CR47" s="339"/>
      <c r="CS47" s="339"/>
      <c r="CT47" s="339"/>
      <c r="CU47" s="339"/>
      <c r="CV47" s="339"/>
      <c r="CW47" s="339"/>
      <c r="CX47" s="339"/>
      <c r="CY47" s="339"/>
      <c r="CZ47" s="339"/>
      <c r="DA47" s="339"/>
      <c r="DB47" s="339"/>
      <c r="DC47" s="339"/>
      <c r="DD47" s="339"/>
      <c r="DE47" s="339"/>
      <c r="DF47" s="339"/>
      <c r="DG47" s="339"/>
      <c r="DH47" s="339"/>
      <c r="DI47" s="339"/>
    </row>
    <row r="48" spans="1:113" x14ac:dyDescent="0.2">
      <c r="E48" s="339" t="s">
        <v>138</v>
      </c>
      <c r="F48" s="339"/>
      <c r="G48" s="339"/>
      <c r="H48" s="339"/>
      <c r="I48" s="339"/>
      <c r="J48" s="339"/>
      <c r="K48" s="339"/>
      <c r="L48" s="339"/>
      <c r="M48" s="339"/>
      <c r="N48" s="339"/>
      <c r="O48" s="339"/>
      <c r="P48" s="339"/>
      <c r="Q48" s="339"/>
      <c r="R48" s="339"/>
      <c r="S48" s="339"/>
      <c r="T48" s="339"/>
      <c r="U48" s="339"/>
      <c r="V48" s="339"/>
      <c r="W48" s="339"/>
      <c r="X48" s="339"/>
      <c r="Y48" s="339"/>
      <c r="Z48" s="339"/>
      <c r="AA48" s="339"/>
      <c r="AB48" s="339"/>
      <c r="AC48" s="339"/>
      <c r="AD48" s="339"/>
      <c r="AE48" s="339"/>
      <c r="AF48" s="339"/>
      <c r="AG48" s="339"/>
      <c r="AH48" s="339"/>
      <c r="AI48" s="339"/>
      <c r="AJ48" s="339"/>
      <c r="AK48" s="339"/>
      <c r="AL48" s="339"/>
      <c r="AM48" s="339"/>
      <c r="AN48" s="339"/>
      <c r="AO48" s="339"/>
      <c r="AP48" s="339"/>
      <c r="AQ48" s="339"/>
      <c r="AR48" s="339"/>
      <c r="AS48" s="339"/>
      <c r="AT48" s="339"/>
      <c r="AU48" s="339"/>
      <c r="AV48" s="339"/>
      <c r="AW48" s="339"/>
      <c r="AX48" s="339"/>
      <c r="AY48" s="339"/>
      <c r="AZ48" s="339"/>
      <c r="BA48" s="339"/>
      <c r="BB48" s="339"/>
      <c r="BC48" s="339"/>
      <c r="BD48" s="339"/>
      <c r="BE48" s="339"/>
      <c r="BF48" s="339"/>
      <c r="BG48" s="339"/>
      <c r="BH48" s="339"/>
      <c r="BI48" s="339"/>
      <c r="BJ48" s="339"/>
      <c r="BK48" s="339"/>
      <c r="BL48" s="339"/>
      <c r="BM48" s="339"/>
      <c r="BN48" s="339"/>
      <c r="BO48" s="339"/>
      <c r="BP48" s="339"/>
      <c r="BQ48" s="339"/>
      <c r="BR48" s="339"/>
      <c r="BS48" s="339"/>
      <c r="BT48" s="339"/>
      <c r="BU48" s="339"/>
      <c r="BV48" s="339"/>
      <c r="BW48" s="339"/>
      <c r="BX48" s="339"/>
      <c r="BY48" s="339"/>
      <c r="BZ48" s="339"/>
      <c r="CA48" s="339"/>
      <c r="CB48" s="339"/>
      <c r="CC48" s="339"/>
      <c r="CD48" s="339"/>
      <c r="CE48" s="339"/>
      <c r="CF48" s="339"/>
      <c r="CG48" s="339"/>
      <c r="CH48" s="339"/>
      <c r="CI48" s="339"/>
      <c r="CJ48" s="339"/>
      <c r="CK48" s="339"/>
      <c r="CL48" s="339"/>
      <c r="CM48" s="339"/>
      <c r="CN48" s="339"/>
      <c r="CO48" s="339"/>
      <c r="CP48" s="339"/>
      <c r="CQ48" s="339"/>
      <c r="CR48" s="339"/>
      <c r="CS48" s="339"/>
      <c r="CT48" s="339"/>
      <c r="CU48" s="339"/>
      <c r="CV48" s="339"/>
      <c r="CW48" s="339"/>
      <c r="CX48" s="339"/>
      <c r="CY48" s="339"/>
      <c r="CZ48" s="339"/>
      <c r="DA48" s="339"/>
      <c r="DB48" s="339"/>
      <c r="DC48" s="339"/>
      <c r="DD48" s="339"/>
      <c r="DE48" s="339"/>
      <c r="DF48" s="339"/>
      <c r="DG48" s="339"/>
      <c r="DH48" s="339"/>
      <c r="DI48" s="339"/>
    </row>
    <row r="49" spans="5:113" x14ac:dyDescent="0.2">
      <c r="E49" s="341" t="s">
        <v>139</v>
      </c>
      <c r="F49" s="341"/>
      <c r="G49" s="341"/>
      <c r="H49" s="341"/>
      <c r="I49" s="341"/>
      <c r="J49" s="341"/>
      <c r="K49" s="341"/>
      <c r="L49" s="341"/>
      <c r="M49" s="341"/>
      <c r="N49" s="341"/>
      <c r="O49" s="341"/>
      <c r="P49" s="341"/>
      <c r="Q49" s="341"/>
      <c r="R49" s="341"/>
      <c r="S49" s="341"/>
      <c r="T49" s="341"/>
      <c r="U49" s="341"/>
      <c r="V49" s="341"/>
      <c r="W49" s="341"/>
      <c r="X49" s="341"/>
      <c r="Y49" s="341"/>
      <c r="Z49" s="341"/>
      <c r="AA49" s="341"/>
      <c r="AB49" s="341"/>
      <c r="AC49" s="341"/>
      <c r="AD49" s="341"/>
      <c r="AE49" s="341"/>
      <c r="AF49" s="341"/>
      <c r="AG49" s="341"/>
      <c r="AH49" s="341"/>
      <c r="AI49" s="341"/>
      <c r="AJ49" s="341"/>
      <c r="AK49" s="341"/>
      <c r="AL49" s="341"/>
      <c r="AM49" s="341"/>
      <c r="AN49" s="341"/>
      <c r="AO49" s="341"/>
      <c r="AP49" s="341"/>
      <c r="AQ49" s="341"/>
      <c r="AR49" s="341"/>
      <c r="AS49" s="341"/>
      <c r="AT49" s="341"/>
      <c r="AU49" s="341"/>
      <c r="AV49" s="341"/>
      <c r="AW49" s="341"/>
      <c r="AX49" s="341"/>
      <c r="AY49" s="341"/>
      <c r="AZ49" s="341"/>
      <c r="BA49" s="341"/>
      <c r="BB49" s="341"/>
      <c r="BC49" s="341"/>
      <c r="BD49" s="341"/>
      <c r="BE49" s="341"/>
      <c r="BF49" s="341"/>
      <c r="BG49" s="341"/>
      <c r="BH49" s="341"/>
      <c r="BI49" s="341"/>
      <c r="BJ49" s="341"/>
      <c r="BK49" s="341"/>
      <c r="BL49" s="341"/>
      <c r="BM49" s="341"/>
      <c r="BN49" s="341"/>
      <c r="BO49" s="341"/>
      <c r="BP49" s="341"/>
      <c r="BQ49" s="341"/>
      <c r="BR49" s="341"/>
      <c r="BS49" s="341"/>
      <c r="BT49" s="341"/>
      <c r="BU49" s="341"/>
      <c r="BV49" s="341"/>
      <c r="BW49" s="341"/>
      <c r="BX49" s="341"/>
      <c r="BY49" s="341"/>
      <c r="BZ49" s="341"/>
      <c r="CA49" s="341"/>
      <c r="CB49" s="341"/>
      <c r="CC49" s="341"/>
      <c r="CD49" s="341"/>
      <c r="CE49" s="341"/>
      <c r="CF49" s="341"/>
      <c r="CG49" s="341"/>
      <c r="CH49" s="341"/>
      <c r="CI49" s="341"/>
      <c r="CJ49" s="341"/>
      <c r="CK49" s="341"/>
      <c r="CL49" s="341"/>
      <c r="CM49" s="341"/>
      <c r="CN49" s="341"/>
      <c r="CO49" s="341"/>
      <c r="CP49" s="341"/>
      <c r="CQ49" s="341"/>
      <c r="CR49" s="341"/>
      <c r="CS49" s="341"/>
      <c r="CT49" s="341"/>
      <c r="CU49" s="341"/>
      <c r="CV49" s="341"/>
      <c r="CW49" s="341"/>
      <c r="CX49" s="341"/>
      <c r="CY49" s="341"/>
      <c r="CZ49" s="341"/>
      <c r="DA49" s="341"/>
      <c r="DB49" s="341"/>
      <c r="DC49" s="341"/>
      <c r="DD49" s="341"/>
      <c r="DE49" s="341"/>
      <c r="DF49" s="341"/>
      <c r="DG49" s="341"/>
      <c r="DH49" s="341"/>
      <c r="DI49" s="341"/>
    </row>
    <row r="50" spans="5:113" x14ac:dyDescent="0.2">
      <c r="E50" s="339" t="s">
        <v>140</v>
      </c>
      <c r="F50" s="339"/>
      <c r="G50" s="339"/>
      <c r="H50" s="339"/>
      <c r="I50" s="339"/>
      <c r="J50" s="339"/>
      <c r="K50" s="339"/>
      <c r="L50" s="339"/>
      <c r="M50" s="339"/>
      <c r="N50" s="339"/>
      <c r="O50" s="339"/>
      <c r="P50" s="339"/>
      <c r="Q50" s="339"/>
      <c r="R50" s="339"/>
      <c r="S50" s="339"/>
      <c r="T50" s="339"/>
      <c r="U50" s="339"/>
      <c r="V50" s="339"/>
      <c r="W50" s="339"/>
      <c r="X50" s="339"/>
      <c r="Y50" s="339"/>
      <c r="Z50" s="339"/>
      <c r="AA50" s="339"/>
      <c r="AB50" s="339"/>
      <c r="AC50" s="339"/>
      <c r="AD50" s="339"/>
      <c r="AE50" s="339"/>
      <c r="AF50" s="339"/>
      <c r="AG50" s="339"/>
      <c r="AH50" s="339"/>
      <c r="AI50" s="339"/>
      <c r="AJ50" s="339"/>
      <c r="AK50" s="339"/>
      <c r="AL50" s="339"/>
      <c r="AM50" s="339"/>
      <c r="AN50" s="339"/>
      <c r="AO50" s="339"/>
      <c r="AP50" s="339"/>
      <c r="AQ50" s="339"/>
      <c r="AR50" s="339"/>
      <c r="AS50" s="339"/>
      <c r="AT50" s="339"/>
      <c r="AU50" s="339"/>
      <c r="AV50" s="339"/>
      <c r="AW50" s="339"/>
      <c r="AX50" s="339"/>
      <c r="AY50" s="339"/>
      <c r="AZ50" s="339"/>
      <c r="BA50" s="339"/>
      <c r="BB50" s="339"/>
      <c r="BC50" s="339"/>
      <c r="BD50" s="339"/>
      <c r="BE50" s="339"/>
      <c r="BF50" s="339"/>
      <c r="BG50" s="339"/>
      <c r="BH50" s="339"/>
      <c r="BI50" s="339"/>
      <c r="BJ50" s="339"/>
      <c r="BK50" s="339"/>
      <c r="BL50" s="339"/>
      <c r="BM50" s="339"/>
      <c r="BN50" s="339"/>
      <c r="BO50" s="339"/>
      <c r="BP50" s="339"/>
      <c r="BQ50" s="339"/>
      <c r="BR50" s="339"/>
      <c r="BS50" s="339"/>
      <c r="BT50" s="339"/>
      <c r="BU50" s="339"/>
      <c r="BV50" s="339"/>
      <c r="BW50" s="339"/>
      <c r="BX50" s="339"/>
      <c r="BY50" s="339"/>
      <c r="BZ50" s="339"/>
      <c r="CA50" s="339"/>
      <c r="CB50" s="339"/>
      <c r="CC50" s="339"/>
      <c r="CD50" s="339"/>
      <c r="CE50" s="339"/>
      <c r="CF50" s="339"/>
      <c r="CG50" s="339"/>
      <c r="CH50" s="339"/>
      <c r="CI50" s="339"/>
      <c r="CJ50" s="339"/>
      <c r="CK50" s="339"/>
      <c r="CL50" s="339"/>
      <c r="CM50" s="339"/>
      <c r="CN50" s="339"/>
      <c r="CO50" s="339"/>
      <c r="CP50" s="339"/>
      <c r="CQ50" s="339"/>
      <c r="CR50" s="339"/>
      <c r="CS50" s="339"/>
      <c r="CT50" s="339"/>
      <c r="CU50" s="339"/>
      <c r="CV50" s="339"/>
      <c r="CW50" s="339"/>
      <c r="CX50" s="339"/>
      <c r="CY50" s="339"/>
      <c r="CZ50" s="339"/>
      <c r="DA50" s="339"/>
      <c r="DB50" s="339"/>
      <c r="DC50" s="339"/>
      <c r="DD50" s="339"/>
      <c r="DE50" s="339"/>
      <c r="DF50" s="339"/>
      <c r="DG50" s="339"/>
      <c r="DH50" s="339"/>
      <c r="DI50" s="339"/>
    </row>
    <row r="51" spans="5:113" x14ac:dyDescent="0.2">
      <c r="E51" s="339" t="s">
        <v>141</v>
      </c>
      <c r="F51" s="339"/>
      <c r="G51" s="339"/>
      <c r="H51" s="339"/>
      <c r="I51" s="339"/>
      <c r="J51" s="339"/>
      <c r="K51" s="339"/>
      <c r="L51" s="339"/>
      <c r="M51" s="339"/>
      <c r="N51" s="339"/>
      <c r="O51" s="339"/>
      <c r="P51" s="339"/>
      <c r="Q51" s="339"/>
      <c r="R51" s="339"/>
      <c r="S51" s="339"/>
      <c r="T51" s="339"/>
      <c r="U51" s="339"/>
      <c r="V51" s="339"/>
      <c r="W51" s="339"/>
      <c r="X51" s="339"/>
      <c r="Y51" s="339"/>
      <c r="Z51" s="339"/>
      <c r="AA51" s="339"/>
      <c r="AB51" s="339"/>
      <c r="AC51" s="339"/>
      <c r="AD51" s="339"/>
      <c r="AE51" s="339"/>
      <c r="AF51" s="339"/>
      <c r="AG51" s="339"/>
      <c r="AH51" s="339"/>
      <c r="AI51" s="339"/>
      <c r="AJ51" s="339"/>
      <c r="AK51" s="339"/>
      <c r="AL51" s="339"/>
      <c r="AM51" s="339"/>
      <c r="AN51" s="339"/>
      <c r="AO51" s="339"/>
      <c r="AP51" s="339"/>
      <c r="AQ51" s="339"/>
      <c r="AR51" s="339"/>
      <c r="AS51" s="339"/>
      <c r="AT51" s="339"/>
      <c r="AU51" s="339"/>
      <c r="AV51" s="339"/>
      <c r="AW51" s="339"/>
      <c r="AX51" s="339"/>
      <c r="AY51" s="339"/>
      <c r="AZ51" s="339"/>
      <c r="BA51" s="339"/>
      <c r="BB51" s="339"/>
      <c r="BC51" s="339"/>
      <c r="BD51" s="339"/>
      <c r="BE51" s="339"/>
      <c r="BF51" s="339"/>
      <c r="BG51" s="339"/>
      <c r="BH51" s="339"/>
      <c r="BI51" s="339"/>
      <c r="BJ51" s="339"/>
      <c r="BK51" s="339"/>
      <c r="BL51" s="339"/>
      <c r="BM51" s="339"/>
      <c r="BN51" s="339"/>
      <c r="BO51" s="339"/>
      <c r="BP51" s="339"/>
      <c r="BQ51" s="339"/>
      <c r="BR51" s="339"/>
      <c r="BS51" s="339"/>
      <c r="BT51" s="339"/>
      <c r="BU51" s="339"/>
      <c r="BV51" s="339"/>
      <c r="BW51" s="339"/>
      <c r="BX51" s="339"/>
      <c r="BY51" s="339"/>
      <c r="BZ51" s="339"/>
      <c r="CA51" s="339"/>
      <c r="CB51" s="339"/>
      <c r="CC51" s="339"/>
      <c r="CD51" s="339"/>
      <c r="CE51" s="339"/>
      <c r="CF51" s="339"/>
      <c r="CG51" s="339"/>
      <c r="CH51" s="339"/>
      <c r="CI51" s="339"/>
      <c r="CJ51" s="339"/>
      <c r="CK51" s="339"/>
      <c r="CL51" s="339"/>
      <c r="CM51" s="339"/>
      <c r="CN51" s="339"/>
      <c r="CO51" s="339"/>
      <c r="CP51" s="339"/>
      <c r="CQ51" s="339"/>
      <c r="CR51" s="339"/>
      <c r="CS51" s="339"/>
      <c r="CT51" s="339"/>
      <c r="CU51" s="339"/>
      <c r="CV51" s="339"/>
      <c r="CW51" s="339"/>
      <c r="CX51" s="339"/>
      <c r="CY51" s="339"/>
      <c r="CZ51" s="339"/>
      <c r="DA51" s="339"/>
      <c r="DB51" s="339"/>
      <c r="DC51" s="339"/>
      <c r="DD51" s="339"/>
      <c r="DE51" s="339"/>
      <c r="DF51" s="339"/>
      <c r="DG51" s="339"/>
      <c r="DH51" s="339"/>
      <c r="DI51" s="339"/>
    </row>
    <row r="52" spans="5:113" x14ac:dyDescent="0.2">
      <c r="E52" s="339" t="s">
        <v>142</v>
      </c>
      <c r="F52" s="339"/>
      <c r="G52" s="339"/>
      <c r="H52" s="339"/>
      <c r="I52" s="339"/>
      <c r="J52" s="339"/>
      <c r="K52" s="339"/>
      <c r="L52" s="339"/>
      <c r="M52" s="339"/>
      <c r="N52" s="339"/>
      <c r="O52" s="339"/>
      <c r="P52" s="339"/>
      <c r="Q52" s="339"/>
      <c r="R52" s="339"/>
      <c r="S52" s="339"/>
      <c r="T52" s="339"/>
      <c r="U52" s="339"/>
      <c r="V52" s="339"/>
      <c r="W52" s="339"/>
      <c r="X52" s="339"/>
      <c r="Y52" s="339"/>
      <c r="Z52" s="339"/>
      <c r="AA52" s="339"/>
      <c r="AB52" s="339"/>
      <c r="AC52" s="339"/>
      <c r="AD52" s="339"/>
      <c r="AE52" s="339"/>
      <c r="AF52" s="339"/>
      <c r="AG52" s="339"/>
      <c r="AH52" s="339"/>
      <c r="AI52" s="339"/>
      <c r="AJ52" s="339"/>
      <c r="AK52" s="339"/>
      <c r="AL52" s="339"/>
      <c r="AM52" s="339"/>
      <c r="AN52" s="339"/>
      <c r="AO52" s="339"/>
      <c r="AP52" s="339"/>
      <c r="AQ52" s="339"/>
      <c r="AR52" s="339"/>
      <c r="AS52" s="339"/>
      <c r="AT52" s="339"/>
      <c r="AU52" s="339"/>
      <c r="AV52" s="339"/>
      <c r="AW52" s="339"/>
      <c r="AX52" s="339"/>
      <c r="AY52" s="339"/>
      <c r="AZ52" s="339"/>
      <c r="BA52" s="339"/>
      <c r="BB52" s="339"/>
      <c r="BC52" s="339"/>
      <c r="BD52" s="339"/>
      <c r="BE52" s="339"/>
      <c r="BF52" s="339"/>
      <c r="BG52" s="339"/>
      <c r="BH52" s="339"/>
      <c r="BI52" s="339"/>
      <c r="BJ52" s="339"/>
      <c r="BK52" s="339"/>
      <c r="BL52" s="339"/>
      <c r="BM52" s="339"/>
      <c r="BN52" s="339"/>
      <c r="BO52" s="339"/>
      <c r="BP52" s="339"/>
      <c r="BQ52" s="339"/>
      <c r="BR52" s="339"/>
      <c r="BS52" s="339"/>
      <c r="BT52" s="339"/>
      <c r="BU52" s="339"/>
      <c r="BV52" s="339"/>
      <c r="BW52" s="339"/>
      <c r="BX52" s="339"/>
      <c r="BY52" s="339"/>
      <c r="BZ52" s="339"/>
      <c r="CA52" s="339"/>
      <c r="CB52" s="339"/>
      <c r="CC52" s="339"/>
      <c r="CD52" s="339"/>
      <c r="CE52" s="339"/>
      <c r="CF52" s="339"/>
      <c r="CG52" s="339"/>
      <c r="CH52" s="339"/>
      <c r="CI52" s="339"/>
      <c r="CJ52" s="339"/>
      <c r="CK52" s="339"/>
      <c r="CL52" s="339"/>
      <c r="CM52" s="339"/>
      <c r="CN52" s="339"/>
      <c r="CO52" s="339"/>
      <c r="CP52" s="339"/>
      <c r="CQ52" s="339"/>
      <c r="CR52" s="339"/>
      <c r="CS52" s="339"/>
      <c r="CT52" s="339"/>
      <c r="CU52" s="339"/>
      <c r="CV52" s="339"/>
      <c r="CW52" s="339"/>
      <c r="CX52" s="339"/>
      <c r="CY52" s="339"/>
      <c r="CZ52" s="339"/>
      <c r="DA52" s="339"/>
      <c r="DB52" s="339"/>
      <c r="DC52" s="339"/>
      <c r="DD52" s="339"/>
      <c r="DE52" s="339"/>
      <c r="DF52" s="339"/>
      <c r="DG52" s="339"/>
      <c r="DH52" s="339"/>
      <c r="DI52" s="339"/>
    </row>
    <row r="53" spans="5:113" x14ac:dyDescent="0.2">
      <c r="E53" s="339" t="s">
        <v>143</v>
      </c>
      <c r="F53" s="339"/>
      <c r="G53" s="339"/>
      <c r="H53" s="339"/>
      <c r="I53" s="339"/>
      <c r="J53" s="339"/>
      <c r="K53" s="339"/>
      <c r="L53" s="339"/>
      <c r="M53" s="339"/>
      <c r="N53" s="339"/>
      <c r="O53" s="339"/>
      <c r="P53" s="339"/>
      <c r="Q53" s="339"/>
      <c r="R53" s="339"/>
      <c r="S53" s="339"/>
      <c r="T53" s="339"/>
      <c r="U53" s="339"/>
      <c r="V53" s="339"/>
      <c r="W53" s="339"/>
      <c r="X53" s="339"/>
      <c r="Y53" s="339"/>
      <c r="Z53" s="339"/>
      <c r="AA53" s="339"/>
      <c r="AB53" s="339"/>
      <c r="AC53" s="339"/>
      <c r="AD53" s="339"/>
      <c r="AE53" s="339"/>
      <c r="AF53" s="339"/>
      <c r="AG53" s="339"/>
      <c r="AH53" s="339"/>
      <c r="AI53" s="339"/>
      <c r="AJ53" s="339"/>
      <c r="AK53" s="339"/>
      <c r="AL53" s="339"/>
      <c r="AM53" s="339"/>
      <c r="AN53" s="339"/>
      <c r="AO53" s="339"/>
      <c r="AP53" s="339"/>
      <c r="AQ53" s="339"/>
      <c r="AR53" s="339"/>
      <c r="AS53" s="339"/>
      <c r="AT53" s="339"/>
      <c r="AU53" s="339"/>
      <c r="AV53" s="339"/>
      <c r="AW53" s="339"/>
      <c r="AX53" s="339"/>
      <c r="AY53" s="339"/>
      <c r="AZ53" s="339"/>
      <c r="BA53" s="339"/>
      <c r="BB53" s="339"/>
      <c r="BC53" s="339"/>
      <c r="BD53" s="339"/>
      <c r="BE53" s="339"/>
      <c r="BF53" s="339"/>
      <c r="BG53" s="339"/>
      <c r="BH53" s="339"/>
      <c r="BI53" s="339"/>
      <c r="BJ53" s="339"/>
      <c r="BK53" s="339"/>
      <c r="BL53" s="339"/>
      <c r="BM53" s="339"/>
      <c r="BN53" s="339"/>
      <c r="BO53" s="339"/>
      <c r="BP53" s="339"/>
      <c r="BQ53" s="339"/>
      <c r="BR53" s="339"/>
      <c r="BS53" s="339"/>
      <c r="BT53" s="339"/>
      <c r="BU53" s="339"/>
      <c r="BV53" s="339"/>
      <c r="BW53" s="339"/>
      <c r="BX53" s="339"/>
      <c r="BY53" s="339"/>
      <c r="BZ53" s="339"/>
      <c r="CA53" s="339"/>
      <c r="CB53" s="339"/>
      <c r="CC53" s="339"/>
      <c r="CD53" s="339"/>
      <c r="CE53" s="339"/>
      <c r="CF53" s="339"/>
      <c r="CG53" s="339"/>
      <c r="CH53" s="339"/>
      <c r="CI53" s="339"/>
      <c r="CJ53" s="339"/>
      <c r="CK53" s="339"/>
      <c r="CL53" s="339"/>
      <c r="CM53" s="339"/>
      <c r="CN53" s="339"/>
      <c r="CO53" s="339"/>
      <c r="CP53" s="339"/>
      <c r="CQ53" s="339"/>
      <c r="CR53" s="339"/>
      <c r="CS53" s="339"/>
      <c r="CT53" s="339"/>
      <c r="CU53" s="339"/>
      <c r="CV53" s="339"/>
      <c r="CW53" s="339"/>
      <c r="CX53" s="339"/>
      <c r="CY53" s="339"/>
      <c r="CZ53" s="339"/>
      <c r="DA53" s="339"/>
      <c r="DB53" s="339"/>
      <c r="DC53" s="339"/>
      <c r="DD53" s="339"/>
      <c r="DE53" s="339"/>
      <c r="DF53" s="339"/>
      <c r="DG53" s="339"/>
      <c r="DH53" s="339"/>
      <c r="DI53" s="339"/>
    </row>
    <row r="54" spans="5:113" x14ac:dyDescent="0.2"/>
    <row r="55" spans="5:113" x14ac:dyDescent="0.2"/>
    <row r="56" spans="5:113" x14ac:dyDescent="0.2"/>
  </sheetData>
  <sheetProtection algorithmName="SHA-512" hashValue="/PE8zzy+SMQWr7hZUqTvcb2srEI9U50/hoo3U5+1uUiTz3dKGEGUj8plVvkB1VLHI74CM/TcbjsCB9pR06R1wA==" saltValue="gWyATHD1Cj+WiRew9tAYp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W22:Y29"/>
    <mergeCell ref="Z22:AG23"/>
    <mergeCell ref="CE22:CS23"/>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AY22:BM22"/>
    <mergeCell ref="BN22:BU22"/>
    <mergeCell ref="BV22:CC22"/>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pageSetUpPr fitToPage="1"/>
  </sheetPr>
  <dimension ref="A1:P45"/>
  <sheetViews>
    <sheetView showGridLines="0" zoomScale="55" zoomScaleNormal="55" zoomScaleSheetLayoutView="100" workbookViewId="0"/>
  </sheetViews>
  <sheetFormatPr defaultColWidth="0" defaultRowHeight="13.5" customHeight="1" zeroHeight="1" x14ac:dyDescent="0.2"/>
  <cols>
    <col min="1" max="1" width="6.6328125" style="217" customWidth="1"/>
    <col min="2" max="2" width="11" style="217" customWidth="1"/>
    <col min="3" max="3" width="17" style="217" customWidth="1"/>
    <col min="4" max="5" width="16.6328125" style="217" customWidth="1"/>
    <col min="6" max="15" width="15" style="217" customWidth="1"/>
    <col min="16" max="16" width="24" style="217" customWidth="1"/>
    <col min="17" max="16384" width="0" style="217" hidden="1"/>
  </cols>
  <sheetData>
    <row r="1" spans="1:16" ht="16.5" customHeight="1" x14ac:dyDescent="0.2">
      <c r="A1" s="216"/>
      <c r="B1" s="216"/>
      <c r="C1" s="216"/>
      <c r="D1" s="216"/>
      <c r="E1" s="216"/>
      <c r="F1" s="216"/>
      <c r="G1" s="216"/>
      <c r="H1" s="216"/>
      <c r="I1" s="216"/>
      <c r="J1" s="216"/>
      <c r="K1" s="216"/>
      <c r="L1" s="216"/>
      <c r="M1" s="216"/>
      <c r="N1" s="216"/>
      <c r="O1" s="216"/>
      <c r="P1" s="216"/>
    </row>
    <row r="2" spans="1:16" ht="16.5" customHeight="1" x14ac:dyDescent="0.2">
      <c r="A2" s="216"/>
      <c r="B2" s="216"/>
      <c r="C2" s="216"/>
      <c r="D2" s="216"/>
      <c r="E2" s="216"/>
      <c r="F2" s="216"/>
      <c r="G2" s="216"/>
      <c r="H2" s="216"/>
      <c r="I2" s="216"/>
      <c r="J2" s="216"/>
      <c r="K2" s="216"/>
      <c r="L2" s="216"/>
      <c r="M2" s="216"/>
      <c r="N2" s="216"/>
      <c r="O2" s="216"/>
      <c r="P2" s="216"/>
    </row>
    <row r="3" spans="1:16" ht="16.5" customHeight="1" x14ac:dyDescent="0.2">
      <c r="A3" s="216"/>
      <c r="B3" s="216"/>
      <c r="C3" s="216"/>
      <c r="D3" s="216"/>
      <c r="E3" s="216"/>
      <c r="F3" s="216"/>
      <c r="G3" s="216"/>
      <c r="H3" s="216"/>
      <c r="I3" s="216"/>
      <c r="J3" s="216"/>
      <c r="K3" s="216"/>
      <c r="L3" s="216"/>
      <c r="M3" s="216"/>
      <c r="N3" s="216"/>
      <c r="O3" s="216"/>
      <c r="P3" s="216"/>
    </row>
    <row r="4" spans="1:16" ht="16.5" customHeight="1" x14ac:dyDescent="0.2">
      <c r="A4" s="216"/>
      <c r="B4" s="216"/>
      <c r="C4" s="216"/>
      <c r="D4" s="216"/>
      <c r="E4" s="216"/>
      <c r="F4" s="216"/>
      <c r="G4" s="216"/>
      <c r="H4" s="216"/>
      <c r="I4" s="216"/>
      <c r="J4" s="216"/>
      <c r="K4" s="216"/>
      <c r="L4" s="216"/>
      <c r="M4" s="216"/>
      <c r="N4" s="216"/>
      <c r="O4" s="216"/>
      <c r="P4" s="216"/>
    </row>
    <row r="5" spans="1:16" ht="16.5" customHeight="1" x14ac:dyDescent="0.2">
      <c r="A5" s="216"/>
      <c r="B5" s="216"/>
      <c r="C5" s="216"/>
      <c r="D5" s="216"/>
      <c r="E5" s="216"/>
      <c r="F5" s="216"/>
      <c r="G5" s="216"/>
      <c r="H5" s="216"/>
      <c r="I5" s="216"/>
      <c r="J5" s="216"/>
      <c r="K5" s="216"/>
      <c r="L5" s="216"/>
      <c r="M5" s="216"/>
      <c r="N5" s="216"/>
      <c r="O5" s="216"/>
      <c r="P5" s="216"/>
    </row>
    <row r="6" spans="1:16" ht="16.5" customHeight="1" x14ac:dyDescent="0.2">
      <c r="A6" s="216"/>
      <c r="B6" s="216"/>
      <c r="C6" s="216"/>
      <c r="D6" s="216"/>
      <c r="E6" s="216"/>
      <c r="F6" s="216"/>
      <c r="G6" s="216"/>
      <c r="H6" s="216"/>
      <c r="I6" s="216"/>
      <c r="J6" s="216"/>
      <c r="K6" s="216"/>
      <c r="L6" s="216"/>
      <c r="M6" s="216"/>
      <c r="N6" s="216"/>
      <c r="O6" s="216"/>
      <c r="P6" s="216"/>
    </row>
    <row r="7" spans="1:16" ht="16.5" customHeight="1" x14ac:dyDescent="0.2">
      <c r="A7" s="216"/>
      <c r="B7" s="216"/>
      <c r="C7" s="216"/>
      <c r="D7" s="216"/>
      <c r="E7" s="216"/>
      <c r="F7" s="216"/>
      <c r="G7" s="216"/>
      <c r="H7" s="216"/>
      <c r="I7" s="216"/>
      <c r="J7" s="216"/>
      <c r="K7" s="216"/>
      <c r="L7" s="216"/>
      <c r="M7" s="216"/>
      <c r="N7" s="216"/>
      <c r="O7" s="216"/>
      <c r="P7" s="216"/>
    </row>
    <row r="8" spans="1:16" ht="16.5" customHeight="1" x14ac:dyDescent="0.2">
      <c r="A8" s="216"/>
      <c r="B8" s="216"/>
      <c r="C8" s="216"/>
      <c r="D8" s="216"/>
      <c r="E8" s="216"/>
      <c r="F8" s="216"/>
      <c r="G8" s="216"/>
      <c r="H8" s="216"/>
      <c r="I8" s="216"/>
      <c r="J8" s="216"/>
      <c r="K8" s="216"/>
      <c r="L8" s="216"/>
      <c r="M8" s="216"/>
      <c r="N8" s="216"/>
      <c r="O8" s="216"/>
      <c r="P8" s="216"/>
    </row>
    <row r="9" spans="1:16" ht="16.5" customHeight="1" x14ac:dyDescent="0.2">
      <c r="A9" s="216"/>
      <c r="B9" s="216"/>
      <c r="C9" s="216"/>
      <c r="D9" s="216"/>
      <c r="E9" s="216"/>
      <c r="F9" s="216"/>
      <c r="G9" s="216"/>
      <c r="H9" s="216"/>
      <c r="I9" s="216"/>
      <c r="J9" s="216"/>
      <c r="K9" s="216"/>
      <c r="L9" s="216"/>
      <c r="M9" s="216"/>
      <c r="N9" s="216"/>
      <c r="O9" s="216"/>
      <c r="P9" s="216"/>
    </row>
    <row r="10" spans="1:16" ht="16.5" customHeight="1" x14ac:dyDescent="0.2">
      <c r="A10" s="216"/>
      <c r="B10" s="216"/>
      <c r="C10" s="216"/>
      <c r="D10" s="216"/>
      <c r="E10" s="216"/>
      <c r="F10" s="216"/>
      <c r="G10" s="216"/>
      <c r="H10" s="216"/>
      <c r="I10" s="216"/>
      <c r="J10" s="216"/>
      <c r="K10" s="216"/>
      <c r="L10" s="216"/>
      <c r="M10" s="216"/>
      <c r="N10" s="216"/>
      <c r="O10" s="216"/>
      <c r="P10" s="216"/>
    </row>
    <row r="11" spans="1:16" ht="16.5" customHeight="1" x14ac:dyDescent="0.2">
      <c r="A11" s="216"/>
      <c r="B11" s="216"/>
      <c r="C11" s="216"/>
      <c r="D11" s="216"/>
      <c r="E11" s="216"/>
      <c r="F11" s="216"/>
      <c r="G11" s="216"/>
      <c r="H11" s="216"/>
      <c r="I11" s="216"/>
      <c r="J11" s="216"/>
      <c r="K11" s="216"/>
      <c r="L11" s="216"/>
      <c r="M11" s="216"/>
      <c r="N11" s="216"/>
      <c r="O11" s="216"/>
      <c r="P11" s="216"/>
    </row>
    <row r="12" spans="1:16" ht="16.5" customHeight="1" x14ac:dyDescent="0.2">
      <c r="A12" s="216"/>
      <c r="B12" s="216"/>
      <c r="C12" s="216"/>
      <c r="D12" s="216"/>
      <c r="E12" s="216"/>
      <c r="F12" s="216"/>
      <c r="G12" s="216"/>
      <c r="H12" s="216"/>
      <c r="I12" s="216"/>
      <c r="J12" s="216"/>
      <c r="K12" s="216"/>
      <c r="L12" s="216"/>
      <c r="M12" s="216"/>
      <c r="N12" s="216"/>
      <c r="O12" s="216"/>
      <c r="P12" s="216"/>
    </row>
    <row r="13" spans="1:16" ht="16.5" customHeight="1" x14ac:dyDescent="0.2">
      <c r="A13" s="216"/>
      <c r="B13" s="216"/>
      <c r="C13" s="216"/>
      <c r="D13" s="216"/>
      <c r="E13" s="216"/>
      <c r="F13" s="216"/>
      <c r="G13" s="216"/>
      <c r="H13" s="216"/>
      <c r="I13" s="216"/>
      <c r="J13" s="216"/>
      <c r="K13" s="216"/>
      <c r="L13" s="216"/>
      <c r="M13" s="216"/>
      <c r="N13" s="216"/>
      <c r="O13" s="216"/>
      <c r="P13" s="216"/>
    </row>
    <row r="14" spans="1:16" ht="16.5" customHeight="1" x14ac:dyDescent="0.2">
      <c r="A14" s="216"/>
      <c r="B14" s="216"/>
      <c r="C14" s="216"/>
      <c r="D14" s="216"/>
      <c r="E14" s="216"/>
      <c r="F14" s="216"/>
      <c r="G14" s="216"/>
      <c r="H14" s="216"/>
      <c r="I14" s="216"/>
      <c r="J14" s="216"/>
      <c r="K14" s="216"/>
      <c r="L14" s="216"/>
      <c r="M14" s="216"/>
      <c r="N14" s="216"/>
      <c r="O14" s="216"/>
      <c r="P14" s="216"/>
    </row>
    <row r="15" spans="1:16" ht="16.5" customHeight="1" x14ac:dyDescent="0.2">
      <c r="A15" s="216"/>
      <c r="B15" s="216"/>
      <c r="C15" s="216"/>
      <c r="D15" s="216"/>
      <c r="E15" s="216"/>
      <c r="F15" s="216"/>
      <c r="G15" s="216"/>
      <c r="H15" s="216"/>
      <c r="I15" s="216"/>
      <c r="J15" s="216"/>
      <c r="K15" s="216"/>
      <c r="L15" s="216"/>
      <c r="M15" s="216"/>
      <c r="N15" s="216"/>
      <c r="O15" s="216"/>
      <c r="P15" s="216"/>
    </row>
    <row r="16" spans="1:16" ht="16.5" customHeight="1" x14ac:dyDescent="0.2">
      <c r="A16" s="216"/>
      <c r="B16" s="216"/>
      <c r="C16" s="216"/>
      <c r="D16" s="216"/>
      <c r="E16" s="216"/>
      <c r="F16" s="216"/>
      <c r="G16" s="216"/>
      <c r="H16" s="216"/>
      <c r="I16" s="216"/>
      <c r="J16" s="216"/>
      <c r="K16" s="216"/>
      <c r="L16" s="216"/>
      <c r="M16" s="216"/>
      <c r="N16" s="216"/>
      <c r="O16" s="216"/>
      <c r="P16" s="216"/>
    </row>
    <row r="17" spans="1:16" ht="16.5" customHeight="1" x14ac:dyDescent="0.2">
      <c r="A17" s="216"/>
      <c r="B17" s="216"/>
      <c r="C17" s="216"/>
      <c r="D17" s="216"/>
      <c r="E17" s="216"/>
      <c r="F17" s="216"/>
      <c r="G17" s="216"/>
      <c r="H17" s="216"/>
      <c r="I17" s="216"/>
      <c r="J17" s="216"/>
      <c r="K17" s="216"/>
      <c r="L17" s="216"/>
      <c r="M17" s="216"/>
      <c r="N17" s="216"/>
      <c r="O17" s="216"/>
      <c r="P17" s="216"/>
    </row>
    <row r="18" spans="1:16" ht="16.5" customHeight="1" x14ac:dyDescent="0.2">
      <c r="A18" s="216"/>
      <c r="B18" s="216"/>
      <c r="C18" s="216"/>
      <c r="D18" s="216"/>
      <c r="E18" s="216"/>
      <c r="F18" s="216"/>
      <c r="G18" s="216"/>
      <c r="H18" s="216"/>
      <c r="I18" s="216"/>
      <c r="J18" s="216"/>
      <c r="K18" s="216"/>
      <c r="L18" s="216"/>
      <c r="M18" s="216"/>
      <c r="N18" s="216"/>
      <c r="O18" s="216"/>
      <c r="P18" s="216"/>
    </row>
    <row r="19" spans="1:16" ht="16.5" customHeight="1" x14ac:dyDescent="0.2">
      <c r="A19" s="216"/>
      <c r="B19" s="216"/>
      <c r="C19" s="216"/>
      <c r="D19" s="216"/>
      <c r="E19" s="216"/>
      <c r="F19" s="216"/>
      <c r="G19" s="216"/>
      <c r="H19" s="216"/>
      <c r="I19" s="216"/>
      <c r="J19" s="216"/>
      <c r="K19" s="216"/>
      <c r="L19" s="216"/>
      <c r="M19" s="216"/>
      <c r="N19" s="216"/>
      <c r="O19" s="216"/>
      <c r="P19" s="216"/>
    </row>
    <row r="20" spans="1:16" ht="16.5" customHeight="1" x14ac:dyDescent="0.2">
      <c r="A20" s="216"/>
      <c r="B20" s="216"/>
      <c r="C20" s="216"/>
      <c r="D20" s="216"/>
      <c r="E20" s="216"/>
      <c r="F20" s="216"/>
      <c r="G20" s="216"/>
      <c r="H20" s="216"/>
      <c r="I20" s="216"/>
      <c r="J20" s="216"/>
      <c r="K20" s="216"/>
      <c r="L20" s="216"/>
      <c r="M20" s="216"/>
      <c r="N20" s="216"/>
      <c r="O20" s="216"/>
      <c r="P20" s="216"/>
    </row>
    <row r="21" spans="1:16" ht="16.5" customHeight="1" x14ac:dyDescent="0.2">
      <c r="A21" s="216"/>
      <c r="B21" s="216"/>
      <c r="C21" s="216"/>
      <c r="D21" s="216"/>
      <c r="E21" s="216"/>
      <c r="F21" s="216"/>
      <c r="G21" s="216"/>
      <c r="H21" s="216"/>
      <c r="I21" s="216"/>
      <c r="J21" s="216"/>
      <c r="K21" s="216"/>
      <c r="L21" s="216"/>
      <c r="M21" s="216"/>
      <c r="N21" s="216"/>
      <c r="O21" s="216"/>
      <c r="P21" s="216"/>
    </row>
    <row r="22" spans="1:16" ht="16.5" customHeight="1" x14ac:dyDescent="0.2">
      <c r="A22" s="216"/>
      <c r="B22" s="216"/>
      <c r="C22" s="216"/>
      <c r="D22" s="216"/>
      <c r="E22" s="216"/>
      <c r="F22" s="216"/>
      <c r="G22" s="216"/>
      <c r="H22" s="216"/>
      <c r="I22" s="216"/>
      <c r="J22" s="216"/>
      <c r="K22" s="216"/>
      <c r="L22" s="216"/>
      <c r="M22" s="216"/>
      <c r="N22" s="216"/>
      <c r="O22" s="216"/>
      <c r="P22" s="216"/>
    </row>
    <row r="23" spans="1:16" ht="16.5" customHeight="1" x14ac:dyDescent="0.2">
      <c r="A23" s="216"/>
      <c r="B23" s="216"/>
      <c r="C23" s="216"/>
      <c r="D23" s="216"/>
      <c r="E23" s="216"/>
      <c r="F23" s="216"/>
      <c r="G23" s="216"/>
      <c r="H23" s="216"/>
      <c r="I23" s="216"/>
      <c r="J23" s="216"/>
      <c r="K23" s="216"/>
      <c r="L23" s="216"/>
      <c r="M23" s="216"/>
      <c r="N23" s="216"/>
      <c r="O23" s="216"/>
      <c r="P23" s="216"/>
    </row>
    <row r="24" spans="1:16" ht="16.5" customHeight="1" x14ac:dyDescent="0.2">
      <c r="A24" s="216"/>
      <c r="B24" s="216"/>
      <c r="C24" s="216"/>
      <c r="D24" s="216"/>
      <c r="E24" s="216"/>
      <c r="F24" s="216"/>
      <c r="G24" s="216"/>
      <c r="H24" s="216"/>
      <c r="I24" s="216"/>
      <c r="J24" s="216"/>
      <c r="K24" s="216"/>
      <c r="L24" s="216"/>
      <c r="M24" s="216"/>
      <c r="N24" s="216"/>
      <c r="O24" s="216"/>
      <c r="P24" s="216"/>
    </row>
    <row r="25" spans="1:16" ht="16.5" customHeight="1" x14ac:dyDescent="0.2">
      <c r="A25" s="216"/>
      <c r="B25" s="216"/>
      <c r="C25" s="216"/>
      <c r="D25" s="216"/>
      <c r="E25" s="216"/>
      <c r="F25" s="216"/>
      <c r="G25" s="216"/>
      <c r="H25" s="216"/>
      <c r="I25" s="216"/>
      <c r="J25" s="216"/>
      <c r="K25" s="216"/>
      <c r="L25" s="216"/>
      <c r="M25" s="216"/>
      <c r="N25" s="216"/>
      <c r="O25" s="216"/>
      <c r="P25" s="216"/>
    </row>
    <row r="26" spans="1:16" ht="16.5" customHeight="1" x14ac:dyDescent="0.2">
      <c r="A26" s="216"/>
      <c r="B26" s="216"/>
      <c r="C26" s="216"/>
      <c r="D26" s="216"/>
      <c r="E26" s="216"/>
      <c r="F26" s="216"/>
      <c r="G26" s="216"/>
      <c r="H26" s="216"/>
      <c r="I26" s="216"/>
      <c r="J26" s="216"/>
      <c r="K26" s="216"/>
      <c r="L26" s="216"/>
      <c r="M26" s="216"/>
      <c r="N26" s="216"/>
      <c r="O26" s="216"/>
      <c r="P26" s="216"/>
    </row>
    <row r="27" spans="1:16" ht="16.5" customHeight="1" x14ac:dyDescent="0.2">
      <c r="A27" s="216"/>
      <c r="B27" s="216"/>
      <c r="C27" s="216"/>
      <c r="D27" s="216"/>
      <c r="E27" s="216"/>
      <c r="F27" s="216"/>
      <c r="G27" s="216"/>
      <c r="H27" s="216"/>
      <c r="I27" s="216"/>
      <c r="J27" s="216"/>
      <c r="K27" s="216"/>
      <c r="L27" s="216"/>
      <c r="M27" s="216"/>
      <c r="N27" s="216"/>
      <c r="O27" s="216"/>
      <c r="P27" s="216"/>
    </row>
    <row r="28" spans="1:16" ht="16.5" customHeight="1" x14ac:dyDescent="0.2">
      <c r="A28" s="216"/>
      <c r="B28" s="216"/>
      <c r="C28" s="216"/>
      <c r="D28" s="216"/>
      <c r="E28" s="216"/>
      <c r="F28" s="216"/>
      <c r="G28" s="216"/>
      <c r="H28" s="216"/>
      <c r="I28" s="216"/>
      <c r="J28" s="216"/>
      <c r="K28" s="216"/>
      <c r="L28" s="216"/>
      <c r="M28" s="216"/>
      <c r="N28" s="216"/>
      <c r="O28" s="216"/>
      <c r="P28" s="216"/>
    </row>
    <row r="29" spans="1:16" ht="16.5" customHeight="1" x14ac:dyDescent="0.2">
      <c r="A29" s="216"/>
      <c r="B29" s="216"/>
      <c r="C29" s="216"/>
      <c r="D29" s="216"/>
      <c r="E29" s="216"/>
      <c r="F29" s="216"/>
      <c r="G29" s="216"/>
      <c r="H29" s="216"/>
      <c r="I29" s="216"/>
      <c r="J29" s="216"/>
      <c r="K29" s="216"/>
      <c r="L29" s="216"/>
      <c r="M29" s="216"/>
      <c r="N29" s="216"/>
      <c r="O29" s="216"/>
      <c r="P29" s="216"/>
    </row>
    <row r="30" spans="1:16" ht="16.5" customHeight="1" x14ac:dyDescent="0.2">
      <c r="A30" s="216"/>
      <c r="B30" s="216"/>
      <c r="C30" s="216"/>
      <c r="D30" s="216"/>
      <c r="E30" s="216"/>
      <c r="F30" s="216"/>
      <c r="G30" s="216"/>
      <c r="H30" s="216"/>
      <c r="I30" s="216"/>
      <c r="J30" s="216"/>
      <c r="K30" s="216"/>
      <c r="L30" s="216"/>
      <c r="M30" s="216"/>
      <c r="N30" s="216"/>
      <c r="O30" s="216"/>
      <c r="P30" s="216"/>
    </row>
    <row r="31" spans="1:16" ht="16.5" customHeight="1" x14ac:dyDescent="0.2">
      <c r="A31" s="216"/>
      <c r="B31" s="216"/>
      <c r="C31" s="216"/>
      <c r="D31" s="216"/>
      <c r="E31" s="216"/>
      <c r="F31" s="216"/>
      <c r="G31" s="216"/>
      <c r="H31" s="216"/>
      <c r="I31" s="216"/>
      <c r="J31" s="216"/>
      <c r="K31" s="216"/>
      <c r="L31" s="216"/>
      <c r="M31" s="216"/>
      <c r="N31" s="216"/>
      <c r="O31" s="216"/>
      <c r="P31" s="216"/>
    </row>
    <row r="32" spans="1:16" ht="31.5" customHeight="1" thickBot="1" x14ac:dyDescent="0.25">
      <c r="A32" s="216"/>
      <c r="B32" s="216"/>
      <c r="C32" s="216"/>
      <c r="D32" s="216"/>
      <c r="E32" s="216"/>
      <c r="F32" s="216"/>
      <c r="G32" s="216"/>
      <c r="H32" s="216"/>
      <c r="I32" s="216"/>
      <c r="J32" s="218" t="s">
        <v>478</v>
      </c>
      <c r="K32" s="216"/>
      <c r="L32" s="216"/>
      <c r="M32" s="216"/>
      <c r="N32" s="216"/>
      <c r="O32" s="216"/>
      <c r="P32" s="216"/>
    </row>
    <row r="33" spans="1:16" ht="39" customHeight="1" thickBot="1" x14ac:dyDescent="0.3">
      <c r="A33" s="216"/>
      <c r="B33" s="219" t="s">
        <v>485</v>
      </c>
      <c r="C33" s="220"/>
      <c r="D33" s="220"/>
      <c r="E33" s="221" t="s">
        <v>479</v>
      </c>
      <c r="F33" s="222" t="s">
        <v>3</v>
      </c>
      <c r="G33" s="223" t="s">
        <v>4</v>
      </c>
      <c r="H33" s="223" t="s">
        <v>5</v>
      </c>
      <c r="I33" s="223" t="s">
        <v>6</v>
      </c>
      <c r="J33" s="224" t="s">
        <v>7</v>
      </c>
      <c r="K33" s="216"/>
      <c r="L33" s="216"/>
      <c r="M33" s="216"/>
      <c r="N33" s="216"/>
      <c r="O33" s="216"/>
      <c r="P33" s="216"/>
    </row>
    <row r="34" spans="1:16" ht="39" customHeight="1" x14ac:dyDescent="0.2">
      <c r="A34" s="216"/>
      <c r="B34" s="225"/>
      <c r="C34" s="1124" t="s">
        <v>486</v>
      </c>
      <c r="D34" s="1124"/>
      <c r="E34" s="1125"/>
      <c r="F34" s="226">
        <v>13.54</v>
      </c>
      <c r="G34" s="227">
        <v>8.66</v>
      </c>
      <c r="H34" s="227">
        <v>4.8600000000000003</v>
      </c>
      <c r="I34" s="227">
        <v>7.59</v>
      </c>
      <c r="J34" s="228">
        <v>9.0299999999999994</v>
      </c>
      <c r="K34" s="216"/>
      <c r="L34" s="216"/>
      <c r="M34" s="216"/>
      <c r="N34" s="216"/>
      <c r="O34" s="216"/>
      <c r="P34" s="216"/>
    </row>
    <row r="35" spans="1:16" ht="39" customHeight="1" x14ac:dyDescent="0.2">
      <c r="A35" s="216"/>
      <c r="B35" s="229"/>
      <c r="C35" s="1120" t="s">
        <v>487</v>
      </c>
      <c r="D35" s="1120"/>
      <c r="E35" s="1121"/>
      <c r="F35" s="230">
        <v>1.57</v>
      </c>
      <c r="G35" s="231">
        <v>1.08</v>
      </c>
      <c r="H35" s="231">
        <v>1.6</v>
      </c>
      <c r="I35" s="231">
        <v>2.2599999999999998</v>
      </c>
      <c r="J35" s="232">
        <v>2.0099999999999998</v>
      </c>
      <c r="K35" s="216"/>
      <c r="L35" s="216"/>
      <c r="M35" s="216"/>
      <c r="N35" s="216"/>
      <c r="O35" s="216"/>
      <c r="P35" s="216"/>
    </row>
    <row r="36" spans="1:16" ht="39" customHeight="1" x14ac:dyDescent="0.2">
      <c r="A36" s="216"/>
      <c r="B36" s="229"/>
      <c r="C36" s="1120" t="s">
        <v>488</v>
      </c>
      <c r="D36" s="1120"/>
      <c r="E36" s="1121"/>
      <c r="F36" s="230">
        <v>0.08</v>
      </c>
      <c r="G36" s="231">
        <v>0.31</v>
      </c>
      <c r="H36" s="231">
        <v>0.3</v>
      </c>
      <c r="I36" s="231">
        <v>0.32</v>
      </c>
      <c r="J36" s="232">
        <v>0.14000000000000001</v>
      </c>
      <c r="K36" s="216"/>
      <c r="L36" s="216"/>
      <c r="M36" s="216"/>
      <c r="N36" s="216"/>
      <c r="O36" s="216"/>
      <c r="P36" s="216"/>
    </row>
    <row r="37" spans="1:16" ht="39" customHeight="1" x14ac:dyDescent="0.2">
      <c r="A37" s="216"/>
      <c r="B37" s="229"/>
      <c r="C37" s="1120" t="s">
        <v>489</v>
      </c>
      <c r="D37" s="1120"/>
      <c r="E37" s="1121"/>
      <c r="F37" s="230">
        <v>0</v>
      </c>
      <c r="G37" s="231">
        <v>0</v>
      </c>
      <c r="H37" s="231">
        <v>0</v>
      </c>
      <c r="I37" s="231">
        <v>0</v>
      </c>
      <c r="J37" s="232">
        <v>0.04</v>
      </c>
      <c r="K37" s="216"/>
      <c r="L37" s="216"/>
      <c r="M37" s="216"/>
      <c r="N37" s="216"/>
      <c r="O37" s="216"/>
      <c r="P37" s="216"/>
    </row>
    <row r="38" spans="1:16" ht="39" customHeight="1" x14ac:dyDescent="0.2">
      <c r="A38" s="216"/>
      <c r="B38" s="229"/>
      <c r="C38" s="1120" t="s">
        <v>490</v>
      </c>
      <c r="D38" s="1120"/>
      <c r="E38" s="1121"/>
      <c r="F38" s="230">
        <v>0</v>
      </c>
      <c r="G38" s="231">
        <v>0</v>
      </c>
      <c r="H38" s="231">
        <v>0</v>
      </c>
      <c r="I38" s="231">
        <v>0</v>
      </c>
      <c r="J38" s="232">
        <v>0.03</v>
      </c>
      <c r="K38" s="216"/>
      <c r="L38" s="216"/>
      <c r="M38" s="216"/>
      <c r="N38" s="216"/>
      <c r="O38" s="216"/>
      <c r="P38" s="216"/>
    </row>
    <row r="39" spans="1:16" ht="39" customHeight="1" x14ac:dyDescent="0.2">
      <c r="A39" s="216"/>
      <c r="B39" s="229"/>
      <c r="C39" s="1120" t="s">
        <v>491</v>
      </c>
      <c r="D39" s="1120"/>
      <c r="E39" s="1121"/>
      <c r="F39" s="230">
        <v>0</v>
      </c>
      <c r="G39" s="231">
        <v>0</v>
      </c>
      <c r="H39" s="231">
        <v>0</v>
      </c>
      <c r="I39" s="231">
        <v>0</v>
      </c>
      <c r="J39" s="232">
        <v>0.01</v>
      </c>
      <c r="K39" s="216"/>
      <c r="L39" s="216"/>
      <c r="M39" s="216"/>
      <c r="N39" s="216"/>
      <c r="O39" s="216"/>
      <c r="P39" s="216"/>
    </row>
    <row r="40" spans="1:16" ht="39" customHeight="1" x14ac:dyDescent="0.2">
      <c r="A40" s="216"/>
      <c r="B40" s="229"/>
      <c r="C40" s="1120" t="s">
        <v>492</v>
      </c>
      <c r="D40" s="1120"/>
      <c r="E40" s="1121"/>
      <c r="F40" s="230">
        <v>0</v>
      </c>
      <c r="G40" s="231">
        <v>0</v>
      </c>
      <c r="H40" s="231">
        <v>0</v>
      </c>
      <c r="I40" s="231">
        <v>0</v>
      </c>
      <c r="J40" s="232">
        <v>0</v>
      </c>
      <c r="K40" s="216"/>
      <c r="L40" s="216"/>
      <c r="M40" s="216"/>
      <c r="N40" s="216"/>
      <c r="O40" s="216"/>
      <c r="P40" s="216"/>
    </row>
    <row r="41" spans="1:16" ht="39" customHeight="1" x14ac:dyDescent="0.2">
      <c r="A41" s="216"/>
      <c r="B41" s="229"/>
      <c r="C41" s="1120"/>
      <c r="D41" s="1120"/>
      <c r="E41" s="1121"/>
      <c r="F41" s="230"/>
      <c r="G41" s="231"/>
      <c r="H41" s="231"/>
      <c r="I41" s="231"/>
      <c r="J41" s="232"/>
      <c r="K41" s="216"/>
      <c r="L41" s="216"/>
      <c r="M41" s="216"/>
      <c r="N41" s="216"/>
      <c r="O41" s="216"/>
      <c r="P41" s="216"/>
    </row>
    <row r="42" spans="1:16" ht="39" customHeight="1" x14ac:dyDescent="0.2">
      <c r="A42" s="216"/>
      <c r="B42" s="233"/>
      <c r="C42" s="1120" t="s">
        <v>493</v>
      </c>
      <c r="D42" s="1120"/>
      <c r="E42" s="1121"/>
      <c r="F42" s="230" t="s">
        <v>319</v>
      </c>
      <c r="G42" s="231" t="s">
        <v>319</v>
      </c>
      <c r="H42" s="231" t="s">
        <v>319</v>
      </c>
      <c r="I42" s="231" t="s">
        <v>319</v>
      </c>
      <c r="J42" s="232" t="s">
        <v>319</v>
      </c>
      <c r="K42" s="216"/>
      <c r="L42" s="216"/>
      <c r="M42" s="216"/>
      <c r="N42" s="216"/>
      <c r="O42" s="216"/>
      <c r="P42" s="216"/>
    </row>
    <row r="43" spans="1:16" ht="39" customHeight="1" thickBot="1" x14ac:dyDescent="0.25">
      <c r="A43" s="216"/>
      <c r="B43" s="234"/>
      <c r="C43" s="1122" t="s">
        <v>494</v>
      </c>
      <c r="D43" s="1122"/>
      <c r="E43" s="1123"/>
      <c r="F43" s="235" t="s">
        <v>319</v>
      </c>
      <c r="G43" s="236" t="s">
        <v>319</v>
      </c>
      <c r="H43" s="236" t="s">
        <v>319</v>
      </c>
      <c r="I43" s="236" t="s">
        <v>319</v>
      </c>
      <c r="J43" s="237" t="s">
        <v>319</v>
      </c>
      <c r="K43" s="216"/>
      <c r="L43" s="216"/>
      <c r="M43" s="216"/>
      <c r="N43" s="216"/>
      <c r="O43" s="216"/>
      <c r="P43" s="216"/>
    </row>
    <row r="44" spans="1:16" ht="39" customHeight="1" x14ac:dyDescent="0.2">
      <c r="A44" s="216"/>
      <c r="B44" s="238"/>
      <c r="C44" s="239"/>
      <c r="D44" s="239"/>
      <c r="E44" s="239"/>
      <c r="F44" s="216"/>
      <c r="G44" s="216"/>
      <c r="H44" s="216"/>
      <c r="I44" s="216"/>
      <c r="J44" s="216"/>
      <c r="K44" s="216"/>
      <c r="L44" s="216"/>
      <c r="M44" s="216"/>
      <c r="N44" s="216"/>
      <c r="O44" s="216"/>
      <c r="P44" s="216"/>
    </row>
    <row r="45" spans="1:16" ht="16.5" x14ac:dyDescent="0.2">
      <c r="A45" s="216"/>
      <c r="B45" s="216"/>
      <c r="C45" s="216"/>
      <c r="D45" s="216"/>
      <c r="E45" s="216"/>
      <c r="F45" s="216"/>
      <c r="G45" s="216"/>
      <c r="H45" s="216"/>
      <c r="I45" s="216"/>
      <c r="J45" s="216"/>
      <c r="K45" s="216"/>
      <c r="L45" s="216"/>
      <c r="M45" s="216"/>
      <c r="N45" s="216"/>
      <c r="O45" s="216"/>
      <c r="P45" s="216"/>
    </row>
  </sheetData>
  <sheetProtection algorithmName="SHA-512" hashValue="eLUljgOgBP1DRHI5ZZgY5HPnZJVEcHwqZb8LIzNWf8sNl+Mo4ClzxYF6lSEU13QzOZBEktW7uMvYbVkDIl3VBg==" saltValue="rdjjZcKQVzCDOT8lGIByc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pageSetUpPr fitToPage="1"/>
  </sheetPr>
  <dimension ref="A1:U64"/>
  <sheetViews>
    <sheetView showGridLines="0" zoomScale="70" zoomScaleNormal="70" zoomScaleSheetLayoutView="55" workbookViewId="0"/>
  </sheetViews>
  <sheetFormatPr defaultColWidth="0" defaultRowHeight="12.65" customHeight="1" zeroHeight="1" x14ac:dyDescent="0.2"/>
  <cols>
    <col min="1" max="1" width="6.6328125" style="241" customWidth="1"/>
    <col min="2" max="3" width="10.90625" style="241" customWidth="1"/>
    <col min="4" max="4" width="10" style="241" customWidth="1"/>
    <col min="5" max="10" width="11" style="241" customWidth="1"/>
    <col min="11" max="15" width="13.08984375" style="241" customWidth="1"/>
    <col min="16" max="21" width="11.453125" style="241" customWidth="1"/>
    <col min="22" max="16384" width="0" style="241" hidden="1"/>
  </cols>
  <sheetData>
    <row r="1" spans="1:21" ht="13.5" customHeight="1" x14ac:dyDescent="0.2">
      <c r="A1" s="240"/>
      <c r="B1" s="240"/>
      <c r="C1" s="240"/>
      <c r="D1" s="240"/>
      <c r="E1" s="240"/>
      <c r="F1" s="240"/>
      <c r="G1" s="240"/>
      <c r="H1" s="240"/>
      <c r="I1" s="240"/>
      <c r="J1" s="240"/>
      <c r="K1" s="240"/>
      <c r="L1" s="240"/>
      <c r="M1" s="240"/>
      <c r="N1" s="240"/>
      <c r="O1" s="240"/>
      <c r="P1" s="240"/>
      <c r="Q1" s="240"/>
      <c r="R1" s="240"/>
      <c r="S1" s="240"/>
      <c r="T1" s="240"/>
      <c r="U1" s="240"/>
    </row>
    <row r="2" spans="1:21" ht="13.5" customHeight="1" x14ac:dyDescent="0.2">
      <c r="A2" s="240"/>
      <c r="B2" s="240"/>
      <c r="C2" s="240"/>
      <c r="D2" s="240"/>
      <c r="E2" s="240"/>
      <c r="F2" s="240"/>
      <c r="G2" s="240"/>
      <c r="H2" s="240"/>
      <c r="I2" s="240"/>
      <c r="J2" s="240"/>
      <c r="K2" s="240"/>
      <c r="L2" s="240"/>
      <c r="M2" s="240"/>
      <c r="N2" s="240"/>
      <c r="O2" s="240"/>
      <c r="P2" s="240"/>
      <c r="Q2" s="240"/>
      <c r="R2" s="240"/>
      <c r="S2" s="240"/>
      <c r="T2" s="240"/>
      <c r="U2" s="240"/>
    </row>
    <row r="3" spans="1:21" ht="13.5" customHeight="1" x14ac:dyDescent="0.2">
      <c r="A3" s="240"/>
      <c r="B3" s="240"/>
      <c r="C3" s="240"/>
      <c r="D3" s="240"/>
      <c r="E3" s="240"/>
      <c r="F3" s="240"/>
      <c r="G3" s="240"/>
      <c r="H3" s="240"/>
      <c r="I3" s="240"/>
      <c r="J3" s="240"/>
      <c r="K3" s="240"/>
      <c r="L3" s="240"/>
      <c r="M3" s="240"/>
      <c r="N3" s="240"/>
      <c r="O3" s="240"/>
      <c r="P3" s="240"/>
      <c r="Q3" s="240"/>
      <c r="R3" s="240"/>
      <c r="S3" s="240"/>
      <c r="T3" s="240"/>
      <c r="U3" s="240"/>
    </row>
    <row r="4" spans="1:21" ht="13.5" customHeight="1" x14ac:dyDescent="0.2">
      <c r="A4" s="240"/>
      <c r="B4" s="240"/>
      <c r="C4" s="240"/>
      <c r="D4" s="240"/>
      <c r="E4" s="240"/>
      <c r="F4" s="240"/>
      <c r="G4" s="240"/>
      <c r="H4" s="240"/>
      <c r="I4" s="240"/>
      <c r="J4" s="240"/>
      <c r="K4" s="240"/>
      <c r="L4" s="240"/>
      <c r="M4" s="240"/>
      <c r="N4" s="240"/>
      <c r="O4" s="240"/>
      <c r="P4" s="240"/>
      <c r="Q4" s="240"/>
      <c r="R4" s="240"/>
      <c r="S4" s="240"/>
      <c r="T4" s="240"/>
      <c r="U4" s="240"/>
    </row>
    <row r="5" spans="1:21" ht="13.5" customHeight="1" x14ac:dyDescent="0.2">
      <c r="A5" s="240"/>
      <c r="B5" s="240"/>
      <c r="C5" s="240"/>
      <c r="D5" s="240"/>
      <c r="E5" s="240"/>
      <c r="F5" s="240"/>
      <c r="G5" s="240"/>
      <c r="H5" s="240"/>
      <c r="I5" s="240"/>
      <c r="J5" s="240"/>
      <c r="K5" s="240"/>
      <c r="L5" s="240"/>
      <c r="M5" s="240"/>
      <c r="N5" s="240"/>
      <c r="O5" s="240"/>
      <c r="P5" s="240"/>
      <c r="Q5" s="240"/>
      <c r="R5" s="240"/>
      <c r="S5" s="240"/>
      <c r="T5" s="240"/>
      <c r="U5" s="240"/>
    </row>
    <row r="6" spans="1:21" ht="13.5" customHeight="1" x14ac:dyDescent="0.2">
      <c r="A6" s="240"/>
      <c r="B6" s="240"/>
      <c r="C6" s="240"/>
      <c r="D6" s="240"/>
      <c r="E6" s="240"/>
      <c r="F6" s="240"/>
      <c r="G6" s="240"/>
      <c r="H6" s="240"/>
      <c r="I6" s="240"/>
      <c r="J6" s="240"/>
      <c r="K6" s="240"/>
      <c r="L6" s="240"/>
      <c r="M6" s="240"/>
      <c r="N6" s="240"/>
      <c r="O6" s="240"/>
      <c r="P6" s="240"/>
      <c r="Q6" s="240"/>
      <c r="R6" s="240"/>
      <c r="S6" s="240"/>
      <c r="T6" s="240"/>
      <c r="U6" s="240"/>
    </row>
    <row r="7" spans="1:21" ht="13.5" customHeight="1" x14ac:dyDescent="0.2">
      <c r="A7" s="240"/>
      <c r="B7" s="240"/>
      <c r="C7" s="240"/>
      <c r="D7" s="240"/>
      <c r="E7" s="240"/>
      <c r="F7" s="240"/>
      <c r="G7" s="240"/>
      <c r="H7" s="240"/>
      <c r="I7" s="240"/>
      <c r="J7" s="240"/>
      <c r="K7" s="240"/>
      <c r="L7" s="240"/>
      <c r="M7" s="240"/>
      <c r="N7" s="240"/>
      <c r="O7" s="240"/>
      <c r="P7" s="240"/>
      <c r="Q7" s="240"/>
      <c r="R7" s="240"/>
      <c r="S7" s="240"/>
      <c r="T7" s="240"/>
      <c r="U7" s="240"/>
    </row>
    <row r="8" spans="1:21" ht="13.5" customHeight="1" x14ac:dyDescent="0.2">
      <c r="A8" s="240"/>
      <c r="B8" s="240"/>
      <c r="C8" s="240"/>
      <c r="D8" s="240"/>
      <c r="E8" s="240"/>
      <c r="F8" s="240"/>
      <c r="G8" s="240"/>
      <c r="H8" s="240"/>
      <c r="I8" s="240"/>
      <c r="J8" s="240"/>
      <c r="K8" s="240"/>
      <c r="L8" s="240"/>
      <c r="M8" s="240"/>
      <c r="N8" s="240"/>
      <c r="O8" s="240"/>
      <c r="P8" s="240"/>
      <c r="Q8" s="240"/>
      <c r="R8" s="240"/>
      <c r="S8" s="240"/>
      <c r="T8" s="240"/>
      <c r="U8" s="240"/>
    </row>
    <row r="9" spans="1:21" ht="13.5" customHeight="1" x14ac:dyDescent="0.2">
      <c r="A9" s="240"/>
      <c r="B9" s="240"/>
      <c r="C9" s="240"/>
      <c r="D9" s="240"/>
      <c r="E9" s="240"/>
      <c r="F9" s="240"/>
      <c r="G9" s="240"/>
      <c r="H9" s="240"/>
      <c r="I9" s="240"/>
      <c r="J9" s="240"/>
      <c r="K9" s="240"/>
      <c r="L9" s="240"/>
      <c r="M9" s="240"/>
      <c r="N9" s="240"/>
      <c r="O9" s="240"/>
      <c r="P9" s="240"/>
      <c r="Q9" s="240"/>
      <c r="R9" s="240"/>
      <c r="S9" s="240"/>
      <c r="T9" s="240"/>
      <c r="U9" s="240"/>
    </row>
    <row r="10" spans="1:21" ht="13.5" customHeight="1" x14ac:dyDescent="0.2">
      <c r="A10" s="240"/>
      <c r="B10" s="240"/>
      <c r="C10" s="240"/>
      <c r="D10" s="240"/>
      <c r="E10" s="240"/>
      <c r="F10" s="240"/>
      <c r="G10" s="240"/>
      <c r="H10" s="240"/>
      <c r="I10" s="240"/>
      <c r="J10" s="240"/>
      <c r="K10" s="240"/>
      <c r="L10" s="240"/>
      <c r="M10" s="240"/>
      <c r="N10" s="240"/>
      <c r="O10" s="240"/>
      <c r="P10" s="240"/>
      <c r="Q10" s="240"/>
      <c r="R10" s="240"/>
      <c r="S10" s="240"/>
      <c r="T10" s="240"/>
      <c r="U10" s="240"/>
    </row>
    <row r="11" spans="1:21" ht="13.5" customHeight="1" x14ac:dyDescent="0.2">
      <c r="A11" s="240"/>
      <c r="B11" s="240"/>
      <c r="C11" s="240"/>
      <c r="D11" s="240"/>
      <c r="E11" s="240"/>
      <c r="F11" s="240"/>
      <c r="G11" s="240"/>
      <c r="H11" s="240"/>
      <c r="I11" s="240"/>
      <c r="J11" s="240"/>
      <c r="K11" s="240"/>
      <c r="L11" s="240"/>
      <c r="M11" s="240"/>
      <c r="N11" s="240"/>
      <c r="O11" s="240"/>
      <c r="P11" s="240"/>
      <c r="Q11" s="240"/>
      <c r="R11" s="240"/>
      <c r="S11" s="240"/>
      <c r="T11" s="240"/>
      <c r="U11" s="240"/>
    </row>
    <row r="12" spans="1:21" ht="13.5" customHeight="1" x14ac:dyDescent="0.2">
      <c r="A12" s="240"/>
      <c r="B12" s="240"/>
      <c r="C12" s="240"/>
      <c r="D12" s="240"/>
      <c r="E12" s="240"/>
      <c r="F12" s="240"/>
      <c r="G12" s="240"/>
      <c r="H12" s="240"/>
      <c r="I12" s="240"/>
      <c r="J12" s="240"/>
      <c r="K12" s="240"/>
      <c r="L12" s="240"/>
      <c r="M12" s="240"/>
      <c r="N12" s="240"/>
      <c r="O12" s="240"/>
      <c r="P12" s="240"/>
      <c r="Q12" s="240"/>
      <c r="R12" s="240"/>
      <c r="S12" s="240"/>
      <c r="T12" s="240"/>
      <c r="U12" s="240"/>
    </row>
    <row r="13" spans="1:21" ht="13.5" customHeight="1" x14ac:dyDescent="0.2">
      <c r="A13" s="240"/>
      <c r="B13" s="240"/>
      <c r="C13" s="240"/>
      <c r="D13" s="240"/>
      <c r="E13" s="240"/>
      <c r="F13" s="240"/>
      <c r="G13" s="240"/>
      <c r="H13" s="240"/>
      <c r="I13" s="240"/>
      <c r="J13" s="240"/>
      <c r="K13" s="240"/>
      <c r="L13" s="240"/>
      <c r="M13" s="240"/>
      <c r="N13" s="240"/>
      <c r="O13" s="240"/>
      <c r="P13" s="240"/>
      <c r="Q13" s="240"/>
      <c r="R13" s="240"/>
      <c r="S13" s="240"/>
      <c r="T13" s="240"/>
      <c r="U13" s="240"/>
    </row>
    <row r="14" spans="1:21" ht="13.5" customHeight="1" x14ac:dyDescent="0.2">
      <c r="A14" s="240"/>
      <c r="B14" s="240"/>
      <c r="C14" s="240"/>
      <c r="D14" s="240"/>
      <c r="E14" s="240"/>
      <c r="F14" s="240"/>
      <c r="G14" s="240"/>
      <c r="H14" s="240"/>
      <c r="I14" s="240"/>
      <c r="J14" s="240"/>
      <c r="K14" s="240"/>
      <c r="L14" s="240"/>
      <c r="M14" s="240"/>
      <c r="N14" s="240"/>
      <c r="O14" s="240"/>
      <c r="P14" s="240"/>
      <c r="Q14" s="240"/>
      <c r="R14" s="240"/>
      <c r="S14" s="240"/>
      <c r="T14" s="240"/>
      <c r="U14" s="240"/>
    </row>
    <row r="15" spans="1:21" ht="13.5" customHeight="1" x14ac:dyDescent="0.2">
      <c r="A15" s="240"/>
      <c r="B15" s="240"/>
      <c r="C15" s="240"/>
      <c r="D15" s="240"/>
      <c r="E15" s="240"/>
      <c r="F15" s="240"/>
      <c r="G15" s="240"/>
      <c r="H15" s="240"/>
      <c r="I15" s="240"/>
      <c r="J15" s="240"/>
      <c r="K15" s="240"/>
      <c r="L15" s="240"/>
      <c r="M15" s="240"/>
      <c r="N15" s="240"/>
      <c r="O15" s="240"/>
      <c r="P15" s="240"/>
      <c r="Q15" s="240"/>
      <c r="R15" s="240"/>
      <c r="S15" s="240"/>
      <c r="T15" s="240"/>
      <c r="U15" s="240"/>
    </row>
    <row r="16" spans="1:21" ht="13.5" customHeight="1" x14ac:dyDescent="0.2">
      <c r="A16" s="240"/>
      <c r="B16" s="240"/>
      <c r="C16" s="240"/>
      <c r="D16" s="240"/>
      <c r="E16" s="240"/>
      <c r="F16" s="240"/>
      <c r="G16" s="240"/>
      <c r="H16" s="240"/>
      <c r="I16" s="240"/>
      <c r="J16" s="240"/>
      <c r="K16" s="240"/>
      <c r="L16" s="240"/>
      <c r="M16" s="240"/>
      <c r="N16" s="240"/>
      <c r="O16" s="240"/>
      <c r="P16" s="240"/>
      <c r="Q16" s="240"/>
      <c r="R16" s="240"/>
      <c r="S16" s="240"/>
      <c r="T16" s="240"/>
      <c r="U16" s="240"/>
    </row>
    <row r="17" spans="1:21" ht="13.5" customHeight="1" x14ac:dyDescent="0.2">
      <c r="A17" s="240"/>
      <c r="B17" s="240"/>
      <c r="C17" s="240"/>
      <c r="D17" s="240"/>
      <c r="E17" s="240"/>
      <c r="F17" s="240"/>
      <c r="G17" s="240"/>
      <c r="H17" s="240"/>
      <c r="I17" s="240"/>
      <c r="J17" s="240"/>
      <c r="K17" s="240"/>
      <c r="L17" s="240"/>
      <c r="M17" s="240"/>
      <c r="N17" s="240"/>
      <c r="O17" s="240"/>
      <c r="P17" s="240"/>
      <c r="Q17" s="240"/>
      <c r="R17" s="240"/>
      <c r="S17" s="240"/>
      <c r="T17" s="240"/>
      <c r="U17" s="240"/>
    </row>
    <row r="18" spans="1:21" ht="13.5" customHeight="1" x14ac:dyDescent="0.2">
      <c r="A18" s="240"/>
      <c r="B18" s="240"/>
      <c r="C18" s="240"/>
      <c r="D18" s="240"/>
      <c r="E18" s="240"/>
      <c r="F18" s="240"/>
      <c r="G18" s="240"/>
      <c r="H18" s="240"/>
      <c r="I18" s="240"/>
      <c r="J18" s="240"/>
      <c r="K18" s="240"/>
      <c r="L18" s="240"/>
      <c r="M18" s="240"/>
      <c r="N18" s="240"/>
      <c r="O18" s="240"/>
      <c r="P18" s="240"/>
      <c r="Q18" s="240"/>
      <c r="R18" s="240"/>
      <c r="S18" s="240"/>
      <c r="T18" s="240"/>
      <c r="U18" s="240"/>
    </row>
    <row r="19" spans="1:21" ht="13.5" customHeight="1" x14ac:dyDescent="0.2">
      <c r="A19" s="240"/>
      <c r="B19" s="240"/>
      <c r="C19" s="240"/>
      <c r="D19" s="240"/>
      <c r="E19" s="240"/>
      <c r="F19" s="240"/>
      <c r="G19" s="240"/>
      <c r="H19" s="240"/>
      <c r="I19" s="240"/>
      <c r="J19" s="240"/>
      <c r="K19" s="240"/>
      <c r="L19" s="240"/>
      <c r="M19" s="240"/>
      <c r="N19" s="240"/>
      <c r="O19" s="240"/>
      <c r="P19" s="240"/>
      <c r="Q19" s="240"/>
      <c r="R19" s="240"/>
      <c r="S19" s="240"/>
      <c r="T19" s="240"/>
      <c r="U19" s="240"/>
    </row>
    <row r="20" spans="1:21" ht="13.5" customHeight="1" x14ac:dyDescent="0.2">
      <c r="A20" s="240"/>
      <c r="B20" s="240"/>
      <c r="C20" s="240"/>
      <c r="D20" s="240"/>
      <c r="E20" s="240"/>
      <c r="F20" s="240"/>
      <c r="G20" s="240"/>
      <c r="H20" s="240"/>
      <c r="I20" s="240"/>
      <c r="J20" s="240"/>
      <c r="K20" s="240"/>
      <c r="L20" s="240"/>
      <c r="M20" s="240"/>
      <c r="N20" s="240"/>
      <c r="O20" s="240"/>
      <c r="P20" s="240"/>
      <c r="Q20" s="240"/>
      <c r="R20" s="240"/>
      <c r="S20" s="240"/>
      <c r="T20" s="240"/>
      <c r="U20" s="240"/>
    </row>
    <row r="21" spans="1:21" ht="13.5" customHeight="1" x14ac:dyDescent="0.2">
      <c r="A21" s="240"/>
      <c r="B21" s="240"/>
      <c r="C21" s="240"/>
      <c r="D21" s="240"/>
      <c r="E21" s="240"/>
      <c r="F21" s="240"/>
      <c r="G21" s="240"/>
      <c r="H21" s="240"/>
      <c r="I21" s="240"/>
      <c r="J21" s="240"/>
      <c r="K21" s="240"/>
      <c r="L21" s="240"/>
      <c r="M21" s="240"/>
      <c r="N21" s="240"/>
      <c r="O21" s="240"/>
      <c r="P21" s="240"/>
      <c r="Q21" s="240"/>
      <c r="R21" s="240"/>
      <c r="S21" s="240"/>
      <c r="T21" s="240"/>
      <c r="U21" s="240"/>
    </row>
    <row r="22" spans="1:21" ht="13.5" customHeight="1" x14ac:dyDescent="0.2">
      <c r="A22" s="240"/>
      <c r="B22" s="240"/>
      <c r="C22" s="240"/>
      <c r="D22" s="240"/>
      <c r="E22" s="240"/>
      <c r="F22" s="240"/>
      <c r="G22" s="240"/>
      <c r="H22" s="240"/>
      <c r="I22" s="240"/>
      <c r="J22" s="240"/>
      <c r="K22" s="240"/>
      <c r="L22" s="240"/>
      <c r="M22" s="240"/>
      <c r="N22" s="240"/>
      <c r="O22" s="240"/>
      <c r="P22" s="240"/>
      <c r="Q22" s="240"/>
      <c r="R22" s="240"/>
      <c r="S22" s="240"/>
      <c r="T22" s="240"/>
      <c r="U22" s="240"/>
    </row>
    <row r="23" spans="1:21" ht="13.5" customHeight="1" x14ac:dyDescent="0.2">
      <c r="A23" s="240"/>
      <c r="B23" s="240"/>
      <c r="C23" s="240"/>
      <c r="D23" s="240"/>
      <c r="E23" s="240"/>
      <c r="F23" s="240"/>
      <c r="G23" s="240"/>
      <c r="H23" s="240"/>
      <c r="I23" s="240"/>
      <c r="J23" s="240"/>
      <c r="K23" s="240"/>
      <c r="L23" s="240"/>
      <c r="M23" s="240"/>
      <c r="N23" s="240"/>
      <c r="O23" s="240"/>
      <c r="P23" s="240"/>
      <c r="Q23" s="240"/>
      <c r="R23" s="240"/>
      <c r="S23" s="240"/>
      <c r="T23" s="240"/>
      <c r="U23" s="240"/>
    </row>
    <row r="24" spans="1:21" ht="13.5" customHeight="1" x14ac:dyDescent="0.2">
      <c r="A24" s="240"/>
      <c r="B24" s="240"/>
      <c r="C24" s="240"/>
      <c r="D24" s="240"/>
      <c r="E24" s="240"/>
      <c r="F24" s="240"/>
      <c r="G24" s="240"/>
      <c r="H24" s="240"/>
      <c r="I24" s="240"/>
      <c r="J24" s="240"/>
      <c r="K24" s="240"/>
      <c r="L24" s="240"/>
      <c r="M24" s="240"/>
      <c r="N24" s="240"/>
      <c r="O24" s="240"/>
      <c r="P24" s="240"/>
      <c r="Q24" s="240"/>
      <c r="R24" s="240"/>
      <c r="S24" s="240"/>
      <c r="T24" s="240"/>
      <c r="U24" s="240"/>
    </row>
    <row r="25" spans="1:21" ht="13.5" customHeight="1" x14ac:dyDescent="0.2">
      <c r="A25" s="240"/>
      <c r="B25" s="240"/>
      <c r="C25" s="240"/>
      <c r="D25" s="240"/>
      <c r="E25" s="240"/>
      <c r="F25" s="240"/>
      <c r="G25" s="240"/>
      <c r="H25" s="240"/>
      <c r="I25" s="240"/>
      <c r="J25" s="240"/>
      <c r="K25" s="240"/>
      <c r="L25" s="240"/>
      <c r="M25" s="240"/>
      <c r="N25" s="240"/>
      <c r="O25" s="240"/>
      <c r="P25" s="240"/>
      <c r="Q25" s="240"/>
      <c r="R25" s="240"/>
      <c r="S25" s="240"/>
      <c r="T25" s="240"/>
      <c r="U25" s="240"/>
    </row>
    <row r="26" spans="1:21" ht="13.5" customHeight="1" x14ac:dyDescent="0.2">
      <c r="A26" s="240"/>
      <c r="B26" s="240"/>
      <c r="C26" s="240"/>
      <c r="D26" s="240"/>
      <c r="E26" s="240"/>
      <c r="F26" s="240"/>
      <c r="G26" s="240"/>
      <c r="H26" s="240"/>
      <c r="I26" s="240"/>
      <c r="J26" s="240"/>
      <c r="K26" s="240"/>
      <c r="L26" s="240"/>
      <c r="M26" s="240"/>
      <c r="N26" s="240"/>
      <c r="O26" s="240"/>
      <c r="P26" s="240"/>
      <c r="Q26" s="240"/>
      <c r="R26" s="240"/>
      <c r="S26" s="240"/>
      <c r="T26" s="240"/>
      <c r="U26" s="240"/>
    </row>
    <row r="27" spans="1:21" ht="13.5" customHeight="1" x14ac:dyDescent="0.2">
      <c r="A27" s="240"/>
      <c r="B27" s="240"/>
      <c r="C27" s="240"/>
      <c r="D27" s="240"/>
      <c r="E27" s="240"/>
      <c r="F27" s="240"/>
      <c r="G27" s="240"/>
      <c r="H27" s="240"/>
      <c r="I27" s="240"/>
      <c r="J27" s="240"/>
      <c r="K27" s="240"/>
      <c r="L27" s="240"/>
      <c r="M27" s="240"/>
      <c r="N27" s="240"/>
      <c r="O27" s="240"/>
      <c r="P27" s="240"/>
      <c r="Q27" s="240"/>
      <c r="R27" s="240"/>
      <c r="S27" s="240"/>
      <c r="T27" s="240"/>
      <c r="U27" s="240"/>
    </row>
    <row r="28" spans="1:21" ht="13.5" customHeight="1" x14ac:dyDescent="0.2">
      <c r="A28" s="240"/>
      <c r="B28" s="240"/>
      <c r="C28" s="240"/>
      <c r="D28" s="240"/>
      <c r="E28" s="240"/>
      <c r="F28" s="240"/>
      <c r="G28" s="240"/>
      <c r="H28" s="240"/>
      <c r="I28" s="240"/>
      <c r="J28" s="240"/>
      <c r="K28" s="240"/>
      <c r="L28" s="240"/>
      <c r="M28" s="240"/>
      <c r="N28" s="240"/>
      <c r="O28" s="240"/>
      <c r="P28" s="240"/>
      <c r="Q28" s="240"/>
      <c r="R28" s="240"/>
      <c r="S28" s="240"/>
      <c r="T28" s="240"/>
      <c r="U28" s="240"/>
    </row>
    <row r="29" spans="1:21" ht="13.5" customHeight="1" x14ac:dyDescent="0.2">
      <c r="A29" s="240"/>
      <c r="B29" s="240"/>
      <c r="C29" s="240"/>
      <c r="D29" s="240"/>
      <c r="E29" s="240"/>
      <c r="F29" s="240"/>
      <c r="G29" s="240"/>
      <c r="H29" s="240"/>
      <c r="I29" s="240"/>
      <c r="J29" s="240"/>
      <c r="K29" s="240"/>
      <c r="L29" s="240"/>
      <c r="M29" s="240"/>
      <c r="N29" s="240"/>
      <c r="O29" s="240"/>
      <c r="P29" s="240"/>
      <c r="Q29" s="240"/>
      <c r="R29" s="240"/>
      <c r="S29" s="240"/>
      <c r="T29" s="240"/>
      <c r="U29" s="240"/>
    </row>
    <row r="30" spans="1:21" ht="13.5" customHeight="1" x14ac:dyDescent="0.2">
      <c r="A30" s="240"/>
      <c r="B30" s="240"/>
      <c r="C30" s="240"/>
      <c r="D30" s="240"/>
      <c r="E30" s="240"/>
      <c r="F30" s="240"/>
      <c r="G30" s="240"/>
      <c r="H30" s="240"/>
      <c r="I30" s="240"/>
      <c r="J30" s="240"/>
      <c r="K30" s="240"/>
      <c r="L30" s="240"/>
      <c r="M30" s="240"/>
      <c r="N30" s="240"/>
      <c r="O30" s="240"/>
      <c r="P30" s="240"/>
      <c r="Q30" s="240"/>
      <c r="R30" s="240"/>
      <c r="S30" s="240"/>
      <c r="T30" s="240"/>
      <c r="U30" s="240"/>
    </row>
    <row r="31" spans="1:21" ht="13.5" customHeight="1" x14ac:dyDescent="0.2">
      <c r="A31" s="240"/>
      <c r="B31" s="240"/>
      <c r="C31" s="240"/>
      <c r="D31" s="240"/>
      <c r="E31" s="240"/>
      <c r="F31" s="240"/>
      <c r="G31" s="240"/>
      <c r="H31" s="240"/>
      <c r="I31" s="240"/>
      <c r="J31" s="240"/>
      <c r="K31" s="240"/>
      <c r="L31" s="240"/>
      <c r="M31" s="240"/>
      <c r="N31" s="240"/>
      <c r="O31" s="240"/>
      <c r="P31" s="240"/>
      <c r="Q31" s="240"/>
      <c r="R31" s="240"/>
      <c r="S31" s="240"/>
      <c r="T31" s="240"/>
      <c r="U31" s="240"/>
    </row>
    <row r="32" spans="1:21" ht="13.5" customHeight="1" x14ac:dyDescent="0.2">
      <c r="A32" s="240"/>
      <c r="B32" s="240"/>
      <c r="C32" s="240"/>
      <c r="D32" s="240"/>
      <c r="E32" s="240"/>
      <c r="F32" s="240"/>
      <c r="G32" s="240"/>
      <c r="H32" s="240"/>
      <c r="I32" s="240"/>
      <c r="J32" s="240"/>
      <c r="K32" s="240"/>
      <c r="L32" s="240"/>
      <c r="M32" s="240"/>
      <c r="N32" s="240"/>
      <c r="O32" s="240"/>
      <c r="P32" s="240"/>
      <c r="Q32" s="240"/>
      <c r="R32" s="240"/>
      <c r="S32" s="240"/>
      <c r="T32" s="240"/>
      <c r="U32" s="240"/>
    </row>
    <row r="33" spans="1:21" ht="13.5" customHeight="1" x14ac:dyDescent="0.2">
      <c r="A33" s="240"/>
      <c r="B33" s="240"/>
      <c r="C33" s="240"/>
      <c r="D33" s="240"/>
      <c r="E33" s="240"/>
      <c r="F33" s="240"/>
      <c r="G33" s="240"/>
      <c r="H33" s="240"/>
      <c r="I33" s="240"/>
      <c r="J33" s="240"/>
      <c r="K33" s="240"/>
      <c r="L33" s="240"/>
      <c r="M33" s="240"/>
      <c r="N33" s="240"/>
      <c r="O33" s="240"/>
      <c r="P33" s="240"/>
      <c r="Q33" s="240"/>
      <c r="R33" s="240"/>
      <c r="S33" s="240"/>
      <c r="T33" s="240"/>
      <c r="U33" s="240"/>
    </row>
    <row r="34" spans="1:21" ht="13.5" customHeight="1" x14ac:dyDescent="0.2">
      <c r="A34" s="240"/>
      <c r="B34" s="240"/>
      <c r="C34" s="240"/>
      <c r="D34" s="240"/>
      <c r="E34" s="240"/>
      <c r="F34" s="240"/>
      <c r="G34" s="240"/>
      <c r="H34" s="240"/>
      <c r="I34" s="240"/>
      <c r="J34" s="240"/>
      <c r="K34" s="240"/>
      <c r="L34" s="240"/>
      <c r="M34" s="240"/>
      <c r="N34" s="240"/>
      <c r="O34" s="240"/>
      <c r="P34" s="240"/>
      <c r="Q34" s="240"/>
      <c r="R34" s="240"/>
      <c r="S34" s="240"/>
      <c r="T34" s="240"/>
      <c r="U34" s="240"/>
    </row>
    <row r="35" spans="1:21" ht="13.5" customHeight="1" x14ac:dyDescent="0.2">
      <c r="A35" s="240"/>
      <c r="B35" s="240"/>
      <c r="C35" s="240"/>
      <c r="D35" s="240"/>
      <c r="E35" s="240"/>
      <c r="F35" s="240"/>
      <c r="G35" s="240"/>
      <c r="H35" s="240"/>
      <c r="I35" s="240"/>
      <c r="J35" s="240"/>
      <c r="K35" s="240"/>
      <c r="L35" s="240"/>
      <c r="M35" s="240"/>
      <c r="N35" s="240"/>
      <c r="O35" s="240"/>
      <c r="P35" s="240"/>
      <c r="Q35" s="240"/>
      <c r="R35" s="240"/>
      <c r="S35" s="240"/>
      <c r="T35" s="240"/>
      <c r="U35" s="240"/>
    </row>
    <row r="36" spans="1:21" ht="13.5" customHeight="1" x14ac:dyDescent="0.2">
      <c r="A36" s="240"/>
      <c r="B36" s="240"/>
      <c r="C36" s="240"/>
      <c r="D36" s="240"/>
      <c r="E36" s="240"/>
      <c r="F36" s="240"/>
      <c r="G36" s="240"/>
      <c r="H36" s="240"/>
      <c r="I36" s="240"/>
      <c r="J36" s="240"/>
      <c r="K36" s="240"/>
      <c r="L36" s="240"/>
      <c r="M36" s="240"/>
      <c r="N36" s="240"/>
      <c r="O36" s="240"/>
      <c r="P36" s="240"/>
      <c r="Q36" s="240"/>
      <c r="R36" s="240"/>
      <c r="S36" s="240"/>
      <c r="T36" s="240"/>
      <c r="U36" s="240"/>
    </row>
    <row r="37" spans="1:21" ht="13.5" customHeight="1" x14ac:dyDescent="0.2">
      <c r="A37" s="240"/>
      <c r="B37" s="240"/>
      <c r="C37" s="240"/>
      <c r="D37" s="240"/>
      <c r="E37" s="240"/>
      <c r="F37" s="240"/>
      <c r="G37" s="240"/>
      <c r="H37" s="240"/>
      <c r="I37" s="240"/>
      <c r="J37" s="240"/>
      <c r="K37" s="240"/>
      <c r="L37" s="240"/>
      <c r="M37" s="240"/>
      <c r="N37" s="240"/>
      <c r="O37" s="240"/>
      <c r="P37" s="240"/>
      <c r="Q37" s="240"/>
      <c r="R37" s="240"/>
      <c r="S37" s="240"/>
      <c r="T37" s="240"/>
      <c r="U37" s="240"/>
    </row>
    <row r="38" spans="1:21" ht="13.5" customHeight="1" x14ac:dyDescent="0.2">
      <c r="A38" s="240"/>
      <c r="B38" s="240"/>
      <c r="C38" s="240"/>
      <c r="D38" s="240"/>
      <c r="E38" s="240"/>
      <c r="F38" s="240"/>
      <c r="G38" s="240"/>
      <c r="H38" s="240"/>
      <c r="I38" s="240"/>
      <c r="J38" s="240"/>
      <c r="K38" s="240"/>
      <c r="L38" s="240"/>
      <c r="M38" s="240"/>
      <c r="N38" s="240"/>
      <c r="O38" s="240"/>
      <c r="P38" s="240"/>
      <c r="Q38" s="240"/>
      <c r="R38" s="240"/>
      <c r="S38" s="240"/>
      <c r="T38" s="240"/>
      <c r="U38" s="240"/>
    </row>
    <row r="39" spans="1:21" ht="13.5" customHeight="1" x14ac:dyDescent="0.2">
      <c r="A39" s="240"/>
      <c r="B39" s="240"/>
      <c r="C39" s="240"/>
      <c r="D39" s="240"/>
      <c r="E39" s="240"/>
      <c r="F39" s="240"/>
      <c r="G39" s="240"/>
      <c r="H39" s="240"/>
      <c r="I39" s="240"/>
      <c r="J39" s="240"/>
      <c r="K39" s="240"/>
      <c r="L39" s="240"/>
      <c r="M39" s="240"/>
      <c r="N39" s="240"/>
      <c r="O39" s="240"/>
      <c r="P39" s="240"/>
      <c r="Q39" s="240"/>
      <c r="R39" s="240"/>
      <c r="S39" s="240"/>
      <c r="T39" s="240"/>
      <c r="U39" s="240"/>
    </row>
    <row r="40" spans="1:21" ht="13.5" customHeight="1" x14ac:dyDescent="0.2">
      <c r="A40" s="240"/>
      <c r="B40" s="240"/>
      <c r="C40" s="240"/>
      <c r="D40" s="240"/>
      <c r="E40" s="240"/>
      <c r="F40" s="240"/>
      <c r="G40" s="240"/>
      <c r="H40" s="240"/>
      <c r="I40" s="240"/>
      <c r="J40" s="240"/>
      <c r="K40" s="240"/>
      <c r="L40" s="240"/>
      <c r="M40" s="240"/>
      <c r="N40" s="240"/>
      <c r="O40" s="240"/>
      <c r="P40" s="240"/>
      <c r="Q40" s="240"/>
      <c r="R40" s="240"/>
      <c r="S40" s="240"/>
      <c r="T40" s="240"/>
      <c r="U40" s="240"/>
    </row>
    <row r="41" spans="1:21" ht="13.5" customHeight="1" x14ac:dyDescent="0.2">
      <c r="A41" s="240"/>
      <c r="B41" s="240"/>
      <c r="C41" s="240"/>
      <c r="D41" s="240"/>
      <c r="E41" s="240"/>
      <c r="F41" s="240"/>
      <c r="G41" s="240"/>
      <c r="H41" s="240"/>
      <c r="I41" s="240"/>
      <c r="J41" s="240"/>
      <c r="K41" s="240"/>
      <c r="L41" s="240"/>
      <c r="M41" s="240"/>
      <c r="N41" s="240"/>
      <c r="O41" s="240"/>
      <c r="P41" s="240"/>
      <c r="Q41" s="240"/>
      <c r="R41" s="240"/>
      <c r="S41" s="240"/>
      <c r="T41" s="240"/>
      <c r="U41" s="240"/>
    </row>
    <row r="42" spans="1:21" ht="13.5" customHeight="1" x14ac:dyDescent="0.2">
      <c r="A42" s="240"/>
      <c r="B42" s="240"/>
      <c r="C42" s="240"/>
      <c r="D42" s="240"/>
      <c r="E42" s="240"/>
      <c r="F42" s="240"/>
      <c r="G42" s="240"/>
      <c r="H42" s="240"/>
      <c r="I42" s="240"/>
      <c r="J42" s="240"/>
      <c r="K42" s="240"/>
      <c r="L42" s="240"/>
      <c r="M42" s="240"/>
      <c r="N42" s="240"/>
      <c r="O42" s="240"/>
      <c r="P42" s="240"/>
      <c r="Q42" s="240"/>
      <c r="R42" s="240"/>
      <c r="S42" s="240"/>
      <c r="T42" s="240"/>
      <c r="U42" s="240"/>
    </row>
    <row r="43" spans="1:21" ht="30.75" customHeight="1" thickBot="1" x14ac:dyDescent="0.25">
      <c r="A43" s="240"/>
      <c r="B43" s="240"/>
      <c r="C43" s="240"/>
      <c r="D43" s="240"/>
      <c r="E43" s="240"/>
      <c r="F43" s="240"/>
      <c r="G43" s="240"/>
      <c r="H43" s="240"/>
      <c r="I43" s="240"/>
      <c r="J43" s="240"/>
      <c r="K43" s="240"/>
      <c r="L43" s="240"/>
      <c r="M43" s="240"/>
      <c r="N43" s="240"/>
      <c r="O43" s="242" t="s">
        <v>495</v>
      </c>
      <c r="P43" s="240"/>
      <c r="Q43" s="240"/>
      <c r="R43" s="240"/>
      <c r="S43" s="240"/>
      <c r="T43" s="240"/>
      <c r="U43" s="240"/>
    </row>
    <row r="44" spans="1:21" ht="30.75" customHeight="1" thickBot="1" x14ac:dyDescent="0.3">
      <c r="A44" s="240"/>
      <c r="B44" s="243" t="s">
        <v>496</v>
      </c>
      <c r="C44" s="244"/>
      <c r="D44" s="244"/>
      <c r="E44" s="245"/>
      <c r="F44" s="245"/>
      <c r="G44" s="245"/>
      <c r="H44" s="245"/>
      <c r="I44" s="245"/>
      <c r="J44" s="246" t="s">
        <v>479</v>
      </c>
      <c r="K44" s="247" t="s">
        <v>3</v>
      </c>
      <c r="L44" s="248" t="s">
        <v>4</v>
      </c>
      <c r="M44" s="248" t="s">
        <v>5</v>
      </c>
      <c r="N44" s="248" t="s">
        <v>6</v>
      </c>
      <c r="O44" s="249" t="s">
        <v>7</v>
      </c>
      <c r="P44" s="240"/>
      <c r="Q44" s="240"/>
      <c r="R44" s="240"/>
      <c r="S44" s="240"/>
      <c r="T44" s="240"/>
      <c r="U44" s="240"/>
    </row>
    <row r="45" spans="1:21" ht="30.75" customHeight="1" x14ac:dyDescent="0.2">
      <c r="A45" s="240"/>
      <c r="B45" s="1149" t="s">
        <v>497</v>
      </c>
      <c r="C45" s="1150"/>
      <c r="D45" s="250"/>
      <c r="E45" s="1155" t="s">
        <v>498</v>
      </c>
      <c r="F45" s="1155"/>
      <c r="G45" s="1155"/>
      <c r="H45" s="1155"/>
      <c r="I45" s="1155"/>
      <c r="J45" s="1156"/>
      <c r="K45" s="251">
        <v>172</v>
      </c>
      <c r="L45" s="252">
        <v>175</v>
      </c>
      <c r="M45" s="252">
        <v>252</v>
      </c>
      <c r="N45" s="252">
        <v>318</v>
      </c>
      <c r="O45" s="253">
        <v>362</v>
      </c>
      <c r="P45" s="240"/>
      <c r="Q45" s="240"/>
      <c r="R45" s="240"/>
      <c r="S45" s="240"/>
      <c r="T45" s="240"/>
      <c r="U45" s="240"/>
    </row>
    <row r="46" spans="1:21" ht="30.75" customHeight="1" x14ac:dyDescent="0.2">
      <c r="A46" s="240"/>
      <c r="B46" s="1151"/>
      <c r="C46" s="1152"/>
      <c r="D46" s="254"/>
      <c r="E46" s="1128" t="s">
        <v>499</v>
      </c>
      <c r="F46" s="1128"/>
      <c r="G46" s="1128"/>
      <c r="H46" s="1128"/>
      <c r="I46" s="1128"/>
      <c r="J46" s="1129"/>
      <c r="K46" s="255" t="s">
        <v>319</v>
      </c>
      <c r="L46" s="256" t="s">
        <v>319</v>
      </c>
      <c r="M46" s="256" t="s">
        <v>319</v>
      </c>
      <c r="N46" s="256" t="s">
        <v>319</v>
      </c>
      <c r="O46" s="257" t="s">
        <v>319</v>
      </c>
      <c r="P46" s="240"/>
      <c r="Q46" s="240"/>
      <c r="R46" s="240"/>
      <c r="S46" s="240"/>
      <c r="T46" s="240"/>
      <c r="U46" s="240"/>
    </row>
    <row r="47" spans="1:21" ht="30.75" customHeight="1" x14ac:dyDescent="0.2">
      <c r="A47" s="240"/>
      <c r="B47" s="1151"/>
      <c r="C47" s="1152"/>
      <c r="D47" s="254"/>
      <c r="E47" s="1128" t="s">
        <v>500</v>
      </c>
      <c r="F47" s="1128"/>
      <c r="G47" s="1128"/>
      <c r="H47" s="1128"/>
      <c r="I47" s="1128"/>
      <c r="J47" s="1129"/>
      <c r="K47" s="255" t="s">
        <v>319</v>
      </c>
      <c r="L47" s="256" t="s">
        <v>319</v>
      </c>
      <c r="M47" s="256" t="s">
        <v>319</v>
      </c>
      <c r="N47" s="256" t="s">
        <v>319</v>
      </c>
      <c r="O47" s="257" t="s">
        <v>319</v>
      </c>
      <c r="P47" s="240"/>
      <c r="Q47" s="240"/>
      <c r="R47" s="240"/>
      <c r="S47" s="240"/>
      <c r="T47" s="240"/>
      <c r="U47" s="240"/>
    </row>
    <row r="48" spans="1:21" ht="30.75" customHeight="1" x14ac:dyDescent="0.2">
      <c r="A48" s="240"/>
      <c r="B48" s="1151"/>
      <c r="C48" s="1152"/>
      <c r="D48" s="254"/>
      <c r="E48" s="1128" t="s">
        <v>501</v>
      </c>
      <c r="F48" s="1128"/>
      <c r="G48" s="1128"/>
      <c r="H48" s="1128"/>
      <c r="I48" s="1128"/>
      <c r="J48" s="1129"/>
      <c r="K48" s="255">
        <v>95</v>
      </c>
      <c r="L48" s="256">
        <v>89</v>
      </c>
      <c r="M48" s="256">
        <v>83</v>
      </c>
      <c r="N48" s="256">
        <v>102</v>
      </c>
      <c r="O48" s="257">
        <v>108</v>
      </c>
      <c r="P48" s="240"/>
      <c r="Q48" s="240"/>
      <c r="R48" s="240"/>
      <c r="S48" s="240"/>
      <c r="T48" s="240"/>
      <c r="U48" s="240"/>
    </row>
    <row r="49" spans="1:21" ht="30.75" customHeight="1" x14ac:dyDescent="0.2">
      <c r="A49" s="240"/>
      <c r="B49" s="1151"/>
      <c r="C49" s="1152"/>
      <c r="D49" s="254"/>
      <c r="E49" s="1128" t="s">
        <v>502</v>
      </c>
      <c r="F49" s="1128"/>
      <c r="G49" s="1128"/>
      <c r="H49" s="1128"/>
      <c r="I49" s="1128"/>
      <c r="J49" s="1129"/>
      <c r="K49" s="255">
        <v>129</v>
      </c>
      <c r="L49" s="256">
        <v>144</v>
      </c>
      <c r="M49" s="256">
        <v>141</v>
      </c>
      <c r="N49" s="256">
        <v>147</v>
      </c>
      <c r="O49" s="257">
        <v>153</v>
      </c>
      <c r="P49" s="240"/>
      <c r="Q49" s="240"/>
      <c r="R49" s="240"/>
      <c r="S49" s="240"/>
      <c r="T49" s="240"/>
      <c r="U49" s="240"/>
    </row>
    <row r="50" spans="1:21" ht="30.75" customHeight="1" x14ac:dyDescent="0.2">
      <c r="A50" s="240"/>
      <c r="B50" s="1151"/>
      <c r="C50" s="1152"/>
      <c r="D50" s="254"/>
      <c r="E50" s="1128" t="s">
        <v>503</v>
      </c>
      <c r="F50" s="1128"/>
      <c r="G50" s="1128"/>
      <c r="H50" s="1128"/>
      <c r="I50" s="1128"/>
      <c r="J50" s="1129"/>
      <c r="K50" s="255" t="s">
        <v>319</v>
      </c>
      <c r="L50" s="256" t="s">
        <v>319</v>
      </c>
      <c r="M50" s="256" t="s">
        <v>319</v>
      </c>
      <c r="N50" s="256" t="s">
        <v>319</v>
      </c>
      <c r="O50" s="257" t="s">
        <v>319</v>
      </c>
      <c r="P50" s="240"/>
      <c r="Q50" s="240"/>
      <c r="R50" s="240"/>
      <c r="S50" s="240"/>
      <c r="T50" s="240"/>
      <c r="U50" s="240"/>
    </row>
    <row r="51" spans="1:21" ht="30.75" customHeight="1" x14ac:dyDescent="0.2">
      <c r="A51" s="240"/>
      <c r="B51" s="1153"/>
      <c r="C51" s="1154"/>
      <c r="D51" s="258"/>
      <c r="E51" s="1128" t="s">
        <v>504</v>
      </c>
      <c r="F51" s="1128"/>
      <c r="G51" s="1128"/>
      <c r="H51" s="1128"/>
      <c r="I51" s="1128"/>
      <c r="J51" s="1129"/>
      <c r="K51" s="255" t="s">
        <v>319</v>
      </c>
      <c r="L51" s="256" t="s">
        <v>319</v>
      </c>
      <c r="M51" s="256" t="s">
        <v>319</v>
      </c>
      <c r="N51" s="256" t="s">
        <v>319</v>
      </c>
      <c r="O51" s="257" t="s">
        <v>319</v>
      </c>
      <c r="P51" s="240"/>
      <c r="Q51" s="240"/>
      <c r="R51" s="240"/>
      <c r="S51" s="240"/>
      <c r="T51" s="240"/>
      <c r="U51" s="240"/>
    </row>
    <row r="52" spans="1:21" ht="30.75" customHeight="1" x14ac:dyDescent="0.2">
      <c r="A52" s="240"/>
      <c r="B52" s="1126" t="s">
        <v>505</v>
      </c>
      <c r="C52" s="1127"/>
      <c r="D52" s="258"/>
      <c r="E52" s="1128" t="s">
        <v>506</v>
      </c>
      <c r="F52" s="1128"/>
      <c r="G52" s="1128"/>
      <c r="H52" s="1128"/>
      <c r="I52" s="1128"/>
      <c r="J52" s="1129"/>
      <c r="K52" s="255">
        <v>289</v>
      </c>
      <c r="L52" s="256">
        <v>295</v>
      </c>
      <c r="M52" s="256">
        <v>345</v>
      </c>
      <c r="N52" s="256">
        <v>397</v>
      </c>
      <c r="O52" s="257">
        <v>415</v>
      </c>
      <c r="P52" s="240"/>
      <c r="Q52" s="240"/>
      <c r="R52" s="240"/>
      <c r="S52" s="240"/>
      <c r="T52" s="240"/>
      <c r="U52" s="240"/>
    </row>
    <row r="53" spans="1:21" ht="30.75" customHeight="1" thickBot="1" x14ac:dyDescent="0.25">
      <c r="A53" s="240"/>
      <c r="B53" s="1130" t="s">
        <v>507</v>
      </c>
      <c r="C53" s="1131"/>
      <c r="D53" s="259"/>
      <c r="E53" s="1132" t="s">
        <v>508</v>
      </c>
      <c r="F53" s="1132"/>
      <c r="G53" s="1132"/>
      <c r="H53" s="1132"/>
      <c r="I53" s="1132"/>
      <c r="J53" s="1133"/>
      <c r="K53" s="260">
        <v>107</v>
      </c>
      <c r="L53" s="261">
        <v>113</v>
      </c>
      <c r="M53" s="261">
        <v>131</v>
      </c>
      <c r="N53" s="261">
        <v>170</v>
      </c>
      <c r="O53" s="262">
        <v>208</v>
      </c>
      <c r="P53" s="240"/>
      <c r="Q53" s="240"/>
      <c r="R53" s="240"/>
      <c r="S53" s="240"/>
      <c r="T53" s="240"/>
      <c r="U53" s="240"/>
    </row>
    <row r="54" spans="1:21" ht="24" customHeight="1" x14ac:dyDescent="0.25">
      <c r="A54" s="240"/>
      <c r="B54" s="263" t="s">
        <v>509</v>
      </c>
      <c r="C54" s="240"/>
      <c r="D54" s="240"/>
      <c r="E54" s="240"/>
      <c r="F54" s="240"/>
      <c r="G54" s="240"/>
      <c r="H54" s="240"/>
      <c r="I54" s="240"/>
      <c r="J54" s="240"/>
      <c r="K54" s="240"/>
      <c r="L54" s="240"/>
      <c r="M54" s="240"/>
      <c r="N54" s="240"/>
      <c r="O54" s="240"/>
      <c r="P54" s="240"/>
      <c r="Q54" s="240"/>
      <c r="R54" s="240"/>
      <c r="S54" s="240"/>
      <c r="T54" s="240"/>
      <c r="U54" s="240"/>
    </row>
    <row r="55" spans="1:21" ht="24" customHeight="1" x14ac:dyDescent="0.25">
      <c r="A55" s="240"/>
      <c r="B55" s="263"/>
      <c r="C55" s="240"/>
      <c r="D55" s="240"/>
      <c r="E55" s="240"/>
      <c r="F55" s="240"/>
      <c r="G55" s="240"/>
      <c r="H55" s="240"/>
      <c r="I55" s="240"/>
      <c r="J55" s="240"/>
      <c r="K55" s="240"/>
      <c r="L55" s="240"/>
      <c r="M55" s="240"/>
      <c r="N55" s="240"/>
      <c r="O55" s="240"/>
      <c r="P55" s="240"/>
      <c r="Q55" s="240"/>
      <c r="R55" s="240"/>
      <c r="S55" s="240"/>
      <c r="T55" s="240"/>
      <c r="U55" s="240"/>
    </row>
    <row r="56" spans="1:21" ht="24" customHeight="1" thickBot="1" x14ac:dyDescent="0.3">
      <c r="A56" s="240"/>
      <c r="B56" s="264" t="s">
        <v>510</v>
      </c>
      <c r="C56" s="265"/>
      <c r="D56" s="265"/>
      <c r="E56" s="265"/>
      <c r="F56" s="265"/>
      <c r="G56" s="265"/>
      <c r="H56" s="265"/>
      <c r="I56" s="265"/>
      <c r="J56" s="265"/>
      <c r="K56" s="266"/>
      <c r="L56" s="266"/>
      <c r="M56" s="266"/>
      <c r="N56" s="266"/>
      <c r="O56" s="267" t="s">
        <v>511</v>
      </c>
      <c r="P56" s="240"/>
      <c r="Q56" s="240"/>
      <c r="R56" s="240"/>
      <c r="S56" s="240"/>
      <c r="T56" s="240"/>
      <c r="U56" s="240"/>
    </row>
    <row r="57" spans="1:21" ht="31.5" customHeight="1" thickBot="1" x14ac:dyDescent="0.3">
      <c r="A57" s="240"/>
      <c r="B57" s="268"/>
      <c r="C57" s="269"/>
      <c r="D57" s="269"/>
      <c r="E57" s="270"/>
      <c r="F57" s="270"/>
      <c r="G57" s="270"/>
      <c r="H57" s="270"/>
      <c r="I57" s="270"/>
      <c r="J57" s="271" t="s">
        <v>479</v>
      </c>
      <c r="K57" s="272" t="s">
        <v>512</v>
      </c>
      <c r="L57" s="273" t="s">
        <v>513</v>
      </c>
      <c r="M57" s="273" t="s">
        <v>514</v>
      </c>
      <c r="N57" s="273" t="s">
        <v>515</v>
      </c>
      <c r="O57" s="274" t="s">
        <v>516</v>
      </c>
      <c r="P57" s="240"/>
      <c r="Q57" s="240"/>
      <c r="R57" s="240"/>
      <c r="S57" s="240"/>
      <c r="T57" s="240"/>
      <c r="U57" s="240"/>
    </row>
    <row r="58" spans="1:21" ht="31.5" customHeight="1" x14ac:dyDescent="0.2">
      <c r="B58" s="1134" t="s">
        <v>517</v>
      </c>
      <c r="C58" s="1135"/>
      <c r="D58" s="1140" t="s">
        <v>518</v>
      </c>
      <c r="E58" s="1141"/>
      <c r="F58" s="1141"/>
      <c r="G58" s="1141"/>
      <c r="H58" s="1141"/>
      <c r="I58" s="1141"/>
      <c r="J58" s="1142"/>
      <c r="K58" s="275"/>
      <c r="L58" s="276"/>
      <c r="M58" s="276"/>
      <c r="N58" s="276"/>
      <c r="O58" s="277"/>
    </row>
    <row r="59" spans="1:21" ht="31.5" customHeight="1" x14ac:dyDescent="0.2">
      <c r="B59" s="1136"/>
      <c r="C59" s="1137"/>
      <c r="D59" s="1143" t="s">
        <v>519</v>
      </c>
      <c r="E59" s="1144"/>
      <c r="F59" s="1144"/>
      <c r="G59" s="1144"/>
      <c r="H59" s="1144"/>
      <c r="I59" s="1144"/>
      <c r="J59" s="1145"/>
      <c r="K59" s="278"/>
      <c r="L59" s="279"/>
      <c r="M59" s="279"/>
      <c r="N59" s="279"/>
      <c r="O59" s="280"/>
    </row>
    <row r="60" spans="1:21" ht="31.5" customHeight="1" thickBot="1" x14ac:dyDescent="0.25">
      <c r="B60" s="1138"/>
      <c r="C60" s="1139"/>
      <c r="D60" s="1146" t="s">
        <v>520</v>
      </c>
      <c r="E60" s="1147"/>
      <c r="F60" s="1147"/>
      <c r="G60" s="1147"/>
      <c r="H60" s="1147"/>
      <c r="I60" s="1147"/>
      <c r="J60" s="1148"/>
      <c r="K60" s="281"/>
      <c r="L60" s="282"/>
      <c r="M60" s="282"/>
      <c r="N60" s="282"/>
      <c r="O60" s="283"/>
    </row>
    <row r="61" spans="1:21" ht="24" customHeight="1" x14ac:dyDescent="0.2">
      <c r="B61" s="284"/>
      <c r="C61" s="284"/>
      <c r="D61" s="285" t="s">
        <v>521</v>
      </c>
      <c r="E61" s="286"/>
      <c r="F61" s="286"/>
      <c r="G61" s="286"/>
      <c r="H61" s="286"/>
      <c r="I61" s="286"/>
      <c r="J61" s="286"/>
      <c r="K61" s="286"/>
      <c r="L61" s="286"/>
      <c r="M61" s="286"/>
      <c r="N61" s="286"/>
      <c r="O61" s="286"/>
    </row>
    <row r="62" spans="1:21" ht="24" customHeight="1" x14ac:dyDescent="0.2">
      <c r="B62" s="287"/>
      <c r="C62" s="287"/>
      <c r="D62" s="285" t="s">
        <v>522</v>
      </c>
      <c r="E62" s="286"/>
      <c r="F62" s="286"/>
      <c r="G62" s="286"/>
      <c r="H62" s="286"/>
      <c r="I62" s="286"/>
      <c r="J62" s="286"/>
      <c r="K62" s="286"/>
      <c r="L62" s="286"/>
      <c r="M62" s="286"/>
      <c r="N62" s="286"/>
      <c r="O62" s="286"/>
    </row>
    <row r="63" spans="1:21" ht="24" customHeight="1" x14ac:dyDescent="0.25">
      <c r="A63" s="240"/>
      <c r="B63" s="263"/>
      <c r="C63" s="240"/>
      <c r="D63" s="240"/>
      <c r="E63" s="240"/>
      <c r="F63" s="240"/>
      <c r="G63" s="240"/>
      <c r="H63" s="240"/>
      <c r="I63" s="240"/>
      <c r="J63" s="240"/>
      <c r="K63" s="240"/>
      <c r="L63" s="240"/>
      <c r="M63" s="240"/>
      <c r="N63" s="240"/>
      <c r="O63" s="240"/>
      <c r="P63" s="240"/>
      <c r="Q63" s="240"/>
      <c r="R63" s="240"/>
      <c r="S63" s="240"/>
      <c r="T63" s="240"/>
      <c r="U63" s="240"/>
    </row>
    <row r="64" spans="1:21" ht="24" customHeight="1" x14ac:dyDescent="0.25">
      <c r="A64" s="240"/>
      <c r="B64" s="263"/>
      <c r="C64" s="240"/>
      <c r="D64" s="240"/>
      <c r="E64" s="240"/>
      <c r="F64" s="240"/>
      <c r="G64" s="240"/>
      <c r="H64" s="240"/>
      <c r="I64" s="240"/>
      <c r="J64" s="240"/>
      <c r="K64" s="240"/>
      <c r="L64" s="240"/>
      <c r="M64" s="240"/>
      <c r="N64" s="240"/>
      <c r="O64" s="240"/>
      <c r="P64" s="240"/>
      <c r="Q64" s="240"/>
      <c r="R64" s="240"/>
      <c r="S64" s="240"/>
      <c r="T64" s="240"/>
      <c r="U64" s="240"/>
    </row>
  </sheetData>
  <sheetProtection algorithmName="SHA-512" hashValue="LwrJw3T+btdC9xOgl/Q3hBxPQclYvemTGt7o1S3yZeSGOZx/snJ6a5MvRkco6YygfG7LRKd/rQOnCaIGuDcEMw==" saltValue="Bj/lrRpWskXiitCvSoefu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328125" style="288" customWidth="1"/>
    <col min="2" max="3" width="12.6328125" style="288" customWidth="1"/>
    <col min="4" max="4" width="11.6328125" style="288" customWidth="1"/>
    <col min="5" max="8" width="10.36328125" style="288" customWidth="1"/>
    <col min="9" max="13" width="16.36328125" style="288" customWidth="1"/>
    <col min="14" max="19" width="12.6328125" style="288" customWidth="1"/>
    <col min="20" max="16384" width="0" style="288"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289" t="s">
        <v>495</v>
      </c>
    </row>
    <row r="40" spans="2:13" ht="27.75" customHeight="1" thickBot="1" x14ac:dyDescent="0.3">
      <c r="B40" s="290" t="s">
        <v>496</v>
      </c>
      <c r="C40" s="291"/>
      <c r="D40" s="291"/>
      <c r="E40" s="292"/>
      <c r="F40" s="292"/>
      <c r="G40" s="292"/>
      <c r="H40" s="293" t="s">
        <v>479</v>
      </c>
      <c r="I40" s="294" t="s">
        <v>3</v>
      </c>
      <c r="J40" s="295" t="s">
        <v>4</v>
      </c>
      <c r="K40" s="295" t="s">
        <v>5</v>
      </c>
      <c r="L40" s="295" t="s">
        <v>6</v>
      </c>
      <c r="M40" s="296" t="s">
        <v>7</v>
      </c>
    </row>
    <row r="41" spans="2:13" ht="27.75" customHeight="1" x14ac:dyDescent="0.2">
      <c r="B41" s="1169" t="s">
        <v>523</v>
      </c>
      <c r="C41" s="1170"/>
      <c r="D41" s="297"/>
      <c r="E41" s="1171" t="s">
        <v>524</v>
      </c>
      <c r="F41" s="1171"/>
      <c r="G41" s="1171"/>
      <c r="H41" s="1172"/>
      <c r="I41" s="298">
        <v>2894</v>
      </c>
      <c r="J41" s="299">
        <v>3083</v>
      </c>
      <c r="K41" s="299">
        <v>3316</v>
      </c>
      <c r="L41" s="299">
        <v>3841</v>
      </c>
      <c r="M41" s="300">
        <v>3650</v>
      </c>
    </row>
    <row r="42" spans="2:13" ht="27.75" customHeight="1" x14ac:dyDescent="0.2">
      <c r="B42" s="1159"/>
      <c r="C42" s="1160"/>
      <c r="D42" s="301"/>
      <c r="E42" s="1163" t="s">
        <v>525</v>
      </c>
      <c r="F42" s="1163"/>
      <c r="G42" s="1163"/>
      <c r="H42" s="1164"/>
      <c r="I42" s="302" t="s">
        <v>319</v>
      </c>
      <c r="J42" s="303" t="s">
        <v>319</v>
      </c>
      <c r="K42" s="303" t="s">
        <v>319</v>
      </c>
      <c r="L42" s="303" t="s">
        <v>319</v>
      </c>
      <c r="M42" s="304" t="s">
        <v>319</v>
      </c>
    </row>
    <row r="43" spans="2:13" ht="27.75" customHeight="1" x14ac:dyDescent="0.2">
      <c r="B43" s="1159"/>
      <c r="C43" s="1160"/>
      <c r="D43" s="301"/>
      <c r="E43" s="1163" t="s">
        <v>526</v>
      </c>
      <c r="F43" s="1163"/>
      <c r="G43" s="1163"/>
      <c r="H43" s="1164"/>
      <c r="I43" s="302">
        <v>1759</v>
      </c>
      <c r="J43" s="303">
        <v>1640</v>
      </c>
      <c r="K43" s="303">
        <v>1488</v>
      </c>
      <c r="L43" s="303">
        <v>1310</v>
      </c>
      <c r="M43" s="304">
        <v>1128</v>
      </c>
    </row>
    <row r="44" spans="2:13" ht="27.75" customHeight="1" x14ac:dyDescent="0.2">
      <c r="B44" s="1159"/>
      <c r="C44" s="1160"/>
      <c r="D44" s="301"/>
      <c r="E44" s="1163" t="s">
        <v>527</v>
      </c>
      <c r="F44" s="1163"/>
      <c r="G44" s="1163"/>
      <c r="H44" s="1164"/>
      <c r="I44" s="302">
        <v>130</v>
      </c>
      <c r="J44" s="303">
        <v>101</v>
      </c>
      <c r="K44" s="303">
        <v>72</v>
      </c>
      <c r="L44" s="303">
        <v>48</v>
      </c>
      <c r="M44" s="304">
        <v>26</v>
      </c>
    </row>
    <row r="45" spans="2:13" ht="27.75" customHeight="1" x14ac:dyDescent="0.2">
      <c r="B45" s="1159"/>
      <c r="C45" s="1160"/>
      <c r="D45" s="301"/>
      <c r="E45" s="1163" t="s">
        <v>528</v>
      </c>
      <c r="F45" s="1163"/>
      <c r="G45" s="1163"/>
      <c r="H45" s="1164"/>
      <c r="I45" s="302">
        <v>288</v>
      </c>
      <c r="J45" s="303">
        <v>256</v>
      </c>
      <c r="K45" s="303">
        <v>238</v>
      </c>
      <c r="L45" s="303">
        <v>246</v>
      </c>
      <c r="M45" s="304">
        <v>238</v>
      </c>
    </row>
    <row r="46" spans="2:13" ht="27.75" customHeight="1" x14ac:dyDescent="0.2">
      <c r="B46" s="1159"/>
      <c r="C46" s="1160"/>
      <c r="D46" s="305"/>
      <c r="E46" s="1163" t="s">
        <v>529</v>
      </c>
      <c r="F46" s="1163"/>
      <c r="G46" s="1163"/>
      <c r="H46" s="1164"/>
      <c r="I46" s="302" t="s">
        <v>319</v>
      </c>
      <c r="J46" s="303" t="s">
        <v>319</v>
      </c>
      <c r="K46" s="303" t="s">
        <v>319</v>
      </c>
      <c r="L46" s="303" t="s">
        <v>319</v>
      </c>
      <c r="M46" s="304" t="s">
        <v>319</v>
      </c>
    </row>
    <row r="47" spans="2:13" ht="27.75" customHeight="1" x14ac:dyDescent="0.2">
      <c r="B47" s="1159"/>
      <c r="C47" s="1160"/>
      <c r="D47" s="306"/>
      <c r="E47" s="1173" t="s">
        <v>530</v>
      </c>
      <c r="F47" s="1174"/>
      <c r="G47" s="1174"/>
      <c r="H47" s="1175"/>
      <c r="I47" s="302" t="s">
        <v>319</v>
      </c>
      <c r="J47" s="303" t="s">
        <v>319</v>
      </c>
      <c r="K47" s="303" t="s">
        <v>319</v>
      </c>
      <c r="L47" s="303" t="s">
        <v>319</v>
      </c>
      <c r="M47" s="304" t="s">
        <v>319</v>
      </c>
    </row>
    <row r="48" spans="2:13" ht="27.75" customHeight="1" x14ac:dyDescent="0.2">
      <c r="B48" s="1159"/>
      <c r="C48" s="1160"/>
      <c r="D48" s="301"/>
      <c r="E48" s="1163" t="s">
        <v>531</v>
      </c>
      <c r="F48" s="1163"/>
      <c r="G48" s="1163"/>
      <c r="H48" s="1164"/>
      <c r="I48" s="302" t="s">
        <v>319</v>
      </c>
      <c r="J48" s="303" t="s">
        <v>319</v>
      </c>
      <c r="K48" s="303" t="s">
        <v>319</v>
      </c>
      <c r="L48" s="303" t="s">
        <v>319</v>
      </c>
      <c r="M48" s="304" t="s">
        <v>319</v>
      </c>
    </row>
    <row r="49" spans="2:13" ht="27.75" customHeight="1" x14ac:dyDescent="0.2">
      <c r="B49" s="1161"/>
      <c r="C49" s="1162"/>
      <c r="D49" s="301"/>
      <c r="E49" s="1163" t="s">
        <v>532</v>
      </c>
      <c r="F49" s="1163"/>
      <c r="G49" s="1163"/>
      <c r="H49" s="1164"/>
      <c r="I49" s="302" t="s">
        <v>319</v>
      </c>
      <c r="J49" s="303" t="s">
        <v>319</v>
      </c>
      <c r="K49" s="303" t="s">
        <v>319</v>
      </c>
      <c r="L49" s="303" t="s">
        <v>319</v>
      </c>
      <c r="M49" s="304" t="s">
        <v>319</v>
      </c>
    </row>
    <row r="50" spans="2:13" ht="27.75" customHeight="1" x14ac:dyDescent="0.2">
      <c r="B50" s="1157" t="s">
        <v>533</v>
      </c>
      <c r="C50" s="1158"/>
      <c r="D50" s="307"/>
      <c r="E50" s="1163" t="s">
        <v>534</v>
      </c>
      <c r="F50" s="1163"/>
      <c r="G50" s="1163"/>
      <c r="H50" s="1164"/>
      <c r="I50" s="302">
        <v>2443</v>
      </c>
      <c r="J50" s="303">
        <v>2790</v>
      </c>
      <c r="K50" s="303">
        <v>3376</v>
      </c>
      <c r="L50" s="303">
        <v>3625</v>
      </c>
      <c r="M50" s="304">
        <v>3848</v>
      </c>
    </row>
    <row r="51" spans="2:13" ht="27.75" customHeight="1" x14ac:dyDescent="0.2">
      <c r="B51" s="1159"/>
      <c r="C51" s="1160"/>
      <c r="D51" s="301"/>
      <c r="E51" s="1163" t="s">
        <v>535</v>
      </c>
      <c r="F51" s="1163"/>
      <c r="G51" s="1163"/>
      <c r="H51" s="1164"/>
      <c r="I51" s="302">
        <v>19</v>
      </c>
      <c r="J51" s="303">
        <v>12</v>
      </c>
      <c r="K51" s="303">
        <v>4</v>
      </c>
      <c r="L51" s="303" t="s">
        <v>319</v>
      </c>
      <c r="M51" s="304" t="s">
        <v>319</v>
      </c>
    </row>
    <row r="52" spans="2:13" ht="27.75" customHeight="1" x14ac:dyDescent="0.2">
      <c r="B52" s="1161"/>
      <c r="C52" s="1162"/>
      <c r="D52" s="301"/>
      <c r="E52" s="1163" t="s">
        <v>536</v>
      </c>
      <c r="F52" s="1163"/>
      <c r="G52" s="1163"/>
      <c r="H52" s="1164"/>
      <c r="I52" s="302">
        <v>3830</v>
      </c>
      <c r="J52" s="303">
        <v>4044</v>
      </c>
      <c r="K52" s="303">
        <v>3868</v>
      </c>
      <c r="L52" s="303">
        <v>4136</v>
      </c>
      <c r="M52" s="304">
        <v>3915</v>
      </c>
    </row>
    <row r="53" spans="2:13" ht="27.75" customHeight="1" thickBot="1" x14ac:dyDescent="0.25">
      <c r="B53" s="1165" t="s">
        <v>507</v>
      </c>
      <c r="C53" s="1166"/>
      <c r="D53" s="308"/>
      <c r="E53" s="1167" t="s">
        <v>537</v>
      </c>
      <c r="F53" s="1167"/>
      <c r="G53" s="1167"/>
      <c r="H53" s="1168"/>
      <c r="I53" s="309">
        <v>-1222</v>
      </c>
      <c r="J53" s="310">
        <v>-1766</v>
      </c>
      <c r="K53" s="310">
        <v>-2133</v>
      </c>
      <c r="L53" s="310">
        <v>-2317</v>
      </c>
      <c r="M53" s="311">
        <v>-2721</v>
      </c>
    </row>
    <row r="54" spans="2:13" ht="27.75" customHeight="1" x14ac:dyDescent="0.25">
      <c r="B54" s="312"/>
      <c r="C54" s="313"/>
      <c r="D54" s="313"/>
      <c r="E54" s="314"/>
      <c r="F54" s="314"/>
      <c r="G54" s="314"/>
      <c r="H54" s="314"/>
      <c r="I54" s="315"/>
      <c r="J54" s="315"/>
      <c r="K54" s="315"/>
      <c r="L54" s="315"/>
      <c r="M54" s="315"/>
    </row>
    <row r="55" spans="2:13" ht="13" x14ac:dyDescent="0.2"/>
  </sheetData>
  <sheetProtection algorithmName="SHA-512" hashValue="Vxbk0vVHBqIGHvhygpeYQStw/QAfPgZgx/vV8hwm2nNtclJ8zelmgUACS4oFZCpq6c9RfkYJ4tIG0Xp14HJvPQ==" saltValue="tZPSjRF84uqNHVZIiJzgN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pageSetUpPr fitToPage="1"/>
  </sheetPr>
  <dimension ref="B1:W64"/>
  <sheetViews>
    <sheetView showGridLines="0" zoomScale="55" zoomScaleNormal="55" zoomScaleSheetLayoutView="100" workbookViewId="0"/>
  </sheetViews>
  <sheetFormatPr defaultColWidth="0" defaultRowHeight="13.5" customHeight="1" zeroHeight="1" x14ac:dyDescent="0.2"/>
  <cols>
    <col min="1" max="1" width="8.1796875" style="195" customWidth="1"/>
    <col min="2" max="2" width="16.36328125" style="195" customWidth="1"/>
    <col min="3" max="5" width="26.1796875" style="195" customWidth="1"/>
    <col min="6" max="8" width="24.1796875" style="195" customWidth="1"/>
    <col min="9" max="14" width="26" style="195" customWidth="1"/>
    <col min="15" max="15" width="6.08984375" style="195" customWidth="1"/>
    <col min="16" max="16" width="9" style="195" hidden="1" customWidth="1"/>
    <col min="17" max="20" width="0" style="195" hidden="1" customWidth="1"/>
    <col min="21" max="21" width="9" style="195" hidden="1" customWidth="1"/>
    <col min="22" max="22" width="0" style="195" hidden="1" customWidth="1"/>
    <col min="23" max="23" width="9" style="195" hidden="1" customWidth="1"/>
    <col min="24" max="16384" width="0" style="195"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196"/>
      <c r="C53" s="196"/>
      <c r="D53" s="196"/>
      <c r="E53" s="196"/>
      <c r="F53" s="196"/>
      <c r="G53" s="196"/>
      <c r="H53" s="316" t="s">
        <v>538</v>
      </c>
    </row>
    <row r="54" spans="2:8" ht="29.25" customHeight="1" thickBot="1" x14ac:dyDescent="0.35">
      <c r="B54" s="317" t="s">
        <v>22</v>
      </c>
      <c r="C54" s="318"/>
      <c r="D54" s="318"/>
      <c r="E54" s="319" t="s">
        <v>479</v>
      </c>
      <c r="F54" s="320" t="s">
        <v>5</v>
      </c>
      <c r="G54" s="320" t="s">
        <v>6</v>
      </c>
      <c r="H54" s="321" t="s">
        <v>7</v>
      </c>
    </row>
    <row r="55" spans="2:8" ht="52.5" customHeight="1" x14ac:dyDescent="0.2">
      <c r="B55" s="322"/>
      <c r="C55" s="1184" t="s">
        <v>116</v>
      </c>
      <c r="D55" s="1184"/>
      <c r="E55" s="1185"/>
      <c r="F55" s="323">
        <v>1589</v>
      </c>
      <c r="G55" s="323">
        <v>1605</v>
      </c>
      <c r="H55" s="324">
        <v>1605</v>
      </c>
    </row>
    <row r="56" spans="2:8" ht="52.5" customHeight="1" x14ac:dyDescent="0.2">
      <c r="B56" s="325"/>
      <c r="C56" s="1186" t="s">
        <v>539</v>
      </c>
      <c r="D56" s="1186"/>
      <c r="E56" s="1187"/>
      <c r="F56" s="326">
        <v>526</v>
      </c>
      <c r="G56" s="326">
        <v>722</v>
      </c>
      <c r="H56" s="327">
        <v>925</v>
      </c>
    </row>
    <row r="57" spans="2:8" ht="53.25" customHeight="1" x14ac:dyDescent="0.2">
      <c r="B57" s="325"/>
      <c r="C57" s="1188" t="s">
        <v>121</v>
      </c>
      <c r="D57" s="1188"/>
      <c r="E57" s="1189"/>
      <c r="F57" s="328">
        <v>1056</v>
      </c>
      <c r="G57" s="328">
        <v>1080</v>
      </c>
      <c r="H57" s="329">
        <v>1075</v>
      </c>
    </row>
    <row r="58" spans="2:8" ht="45.75" customHeight="1" x14ac:dyDescent="0.2">
      <c r="B58" s="330"/>
      <c r="C58" s="1176" t="s">
        <v>540</v>
      </c>
      <c r="D58" s="1177"/>
      <c r="E58" s="1178"/>
      <c r="F58" s="331">
        <v>940</v>
      </c>
      <c r="G58" s="331">
        <v>940</v>
      </c>
      <c r="H58" s="332">
        <v>900</v>
      </c>
    </row>
    <row r="59" spans="2:8" ht="45.75" customHeight="1" x14ac:dyDescent="0.2">
      <c r="B59" s="330"/>
      <c r="C59" s="1176" t="s">
        <v>541</v>
      </c>
      <c r="D59" s="1177"/>
      <c r="E59" s="1178"/>
      <c r="F59" s="331">
        <v>28</v>
      </c>
      <c r="G59" s="331">
        <v>57</v>
      </c>
      <c r="H59" s="332">
        <v>83</v>
      </c>
    </row>
    <row r="60" spans="2:8" ht="45.75" customHeight="1" x14ac:dyDescent="0.2">
      <c r="B60" s="330"/>
      <c r="C60" s="1176" t="s">
        <v>542</v>
      </c>
      <c r="D60" s="1177"/>
      <c r="E60" s="1178"/>
      <c r="F60" s="331">
        <v>33</v>
      </c>
      <c r="G60" s="331">
        <v>33</v>
      </c>
      <c r="H60" s="332">
        <v>43</v>
      </c>
    </row>
    <row r="61" spans="2:8" ht="45.75" customHeight="1" x14ac:dyDescent="0.2">
      <c r="B61" s="330"/>
      <c r="C61" s="1176" t="s">
        <v>543</v>
      </c>
      <c r="D61" s="1177"/>
      <c r="E61" s="1178"/>
      <c r="F61" s="331">
        <v>22</v>
      </c>
      <c r="G61" s="331">
        <v>22</v>
      </c>
      <c r="H61" s="332">
        <v>23</v>
      </c>
    </row>
    <row r="62" spans="2:8" ht="45.75" customHeight="1" thickBot="1" x14ac:dyDescent="0.25">
      <c r="B62" s="333"/>
      <c r="C62" s="1179" t="s">
        <v>544</v>
      </c>
      <c r="D62" s="1180"/>
      <c r="E62" s="1181"/>
      <c r="F62" s="334">
        <v>20</v>
      </c>
      <c r="G62" s="334">
        <v>15</v>
      </c>
      <c r="H62" s="335">
        <v>14</v>
      </c>
    </row>
    <row r="63" spans="2:8" ht="52.5" customHeight="1" thickBot="1" x14ac:dyDescent="0.25">
      <c r="B63" s="336"/>
      <c r="C63" s="1182" t="s">
        <v>545</v>
      </c>
      <c r="D63" s="1182"/>
      <c r="E63" s="1183"/>
      <c r="F63" s="337">
        <v>3171</v>
      </c>
      <c r="G63" s="337">
        <v>3408</v>
      </c>
      <c r="H63" s="338">
        <v>3605</v>
      </c>
    </row>
    <row r="64" spans="2:8" ht="13" x14ac:dyDescent="0.2"/>
  </sheetData>
  <sheetProtection algorithmName="SHA-512" hashValue="NS8qt3GN8hcXAQDCn2//+QiNmzyQWhvmqnUtnQ7vDxZ1DSDZHeeiXjTLQk3wt6N3Jc2Q5uM9pSQbUQdujCvWgg==" saltValue="s/E9WmwFSCdtCfWJuQ8uz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pageSetUpPr fitToPage="1"/>
  </sheetPr>
  <dimension ref="A1:DE85"/>
  <sheetViews>
    <sheetView showGridLines="0" zoomScale="70" zoomScaleNormal="70" zoomScaleSheetLayoutView="55" workbookViewId="0"/>
  </sheetViews>
  <sheetFormatPr defaultColWidth="0" defaultRowHeight="13.5" customHeight="1" zeroHeight="1" x14ac:dyDescent="0.2"/>
  <cols>
    <col min="1" max="1" width="6.36328125" style="3" customWidth="1"/>
    <col min="2" max="107" width="2.453125" style="3" customWidth="1"/>
    <col min="108" max="108" width="6.08984375" style="11" customWidth="1"/>
    <col min="109" max="109" width="5.90625" style="10" customWidth="1"/>
    <col min="110" max="16384" width="8.6328125" style="3" hidden="1"/>
  </cols>
  <sheetData>
    <row r="1" spans="1:109" ht="42.75" customHeight="1" x14ac:dyDescent="0.2">
      <c r="A1" s="1"/>
      <c r="B1" s="2"/>
      <c r="DD1" s="3"/>
      <c r="DE1" s="3"/>
    </row>
    <row r="2" spans="1:109" ht="25.5" customHeight="1" x14ac:dyDescent="0.2">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2">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ht="13" x14ac:dyDescent="0.2">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ht="13"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ht="13"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ht="13" x14ac:dyDescent="0.2">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ht="13" x14ac:dyDescent="0.2">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ht="13" x14ac:dyDescent="0.2">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ht="13" x14ac:dyDescent="0.2">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ht="13" x14ac:dyDescent="0.2">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ht="13" x14ac:dyDescent="0.2">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ht="13" x14ac:dyDescent="0.2">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ht="13" x14ac:dyDescent="0.2">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ht="13" x14ac:dyDescent="0.2">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ht="13" x14ac:dyDescent="0.2">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ht="13" x14ac:dyDescent="0.2">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ht="13" x14ac:dyDescent="0.2">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ht="13" x14ac:dyDescent="0.2">
      <c r="DD19" s="3"/>
      <c r="DE19" s="3"/>
    </row>
    <row r="20" spans="1:109" ht="13" x14ac:dyDescent="0.2">
      <c r="DD20" s="3"/>
      <c r="DE20" s="3"/>
    </row>
    <row r="21" spans="1:109" ht="17.25" customHeight="1" x14ac:dyDescent="0.2">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2">
      <c r="B22" s="10"/>
    </row>
    <row r="23" spans="1:109" ht="13" x14ac:dyDescent="0.2">
      <c r="B23" s="10"/>
    </row>
    <row r="24" spans="1:109" ht="13" x14ac:dyDescent="0.2">
      <c r="B24" s="10"/>
    </row>
    <row r="25" spans="1:109" ht="13" x14ac:dyDescent="0.2">
      <c r="B25" s="10"/>
    </row>
    <row r="26" spans="1:109" ht="13" x14ac:dyDescent="0.2">
      <c r="B26" s="10"/>
    </row>
    <row r="27" spans="1:109" ht="13" x14ac:dyDescent="0.2">
      <c r="B27" s="10"/>
    </row>
    <row r="28" spans="1:109" ht="13" x14ac:dyDescent="0.2">
      <c r="B28" s="10"/>
    </row>
    <row r="29" spans="1:109" ht="13" x14ac:dyDescent="0.2">
      <c r="B29" s="10"/>
    </row>
    <row r="30" spans="1:109" ht="13" x14ac:dyDescent="0.2">
      <c r="B30" s="10"/>
    </row>
    <row r="31" spans="1:109" ht="13" x14ac:dyDescent="0.2">
      <c r="B31" s="10"/>
    </row>
    <row r="32" spans="1:109" ht="13" x14ac:dyDescent="0.2">
      <c r="B32" s="10"/>
    </row>
    <row r="33" spans="2:109" ht="13" x14ac:dyDescent="0.2">
      <c r="B33" s="10"/>
    </row>
    <row r="34" spans="2:109" ht="13" x14ac:dyDescent="0.2">
      <c r="B34" s="10"/>
    </row>
    <row r="35" spans="2:109" ht="13" x14ac:dyDescent="0.2">
      <c r="B35" s="10"/>
    </row>
    <row r="36" spans="2:109" ht="13" x14ac:dyDescent="0.2">
      <c r="B36" s="10"/>
    </row>
    <row r="37" spans="2:109" ht="13" x14ac:dyDescent="0.2">
      <c r="B37" s="10"/>
    </row>
    <row r="38" spans="2:109" ht="13" x14ac:dyDescent="0.2">
      <c r="B38" s="10"/>
    </row>
    <row r="39" spans="2:109" ht="13" x14ac:dyDescent="0.2">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ht="13" x14ac:dyDescent="0.2">
      <c r="B40" s="15"/>
      <c r="DD40" s="15"/>
      <c r="DE40" s="3"/>
    </row>
    <row r="41" spans="2:109" ht="16.5" x14ac:dyDescent="0.2">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ht="13" x14ac:dyDescent="0.2">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2">
      <c r="B43" s="10"/>
      <c r="AN43" s="1197" t="s">
        <v>546</v>
      </c>
      <c r="AO43" s="1198"/>
      <c r="AP43" s="1198"/>
      <c r="AQ43" s="1198"/>
      <c r="AR43" s="1198"/>
      <c r="AS43" s="1198"/>
      <c r="AT43" s="1198"/>
      <c r="AU43" s="1198"/>
      <c r="AV43" s="1198"/>
      <c r="AW43" s="1198"/>
      <c r="AX43" s="1198"/>
      <c r="AY43" s="1198"/>
      <c r="AZ43" s="1198"/>
      <c r="BA43" s="1198"/>
      <c r="BB43" s="1198"/>
      <c r="BC43" s="1198"/>
      <c r="BD43" s="1198"/>
      <c r="BE43" s="1198"/>
      <c r="BF43" s="1198"/>
      <c r="BG43" s="1198"/>
      <c r="BH43" s="1198"/>
      <c r="BI43" s="1198"/>
      <c r="BJ43" s="1198"/>
      <c r="BK43" s="1198"/>
      <c r="BL43" s="1198"/>
      <c r="BM43" s="1198"/>
      <c r="BN43" s="1198"/>
      <c r="BO43" s="1198"/>
      <c r="BP43" s="1198"/>
      <c r="BQ43" s="1198"/>
      <c r="BR43" s="1198"/>
      <c r="BS43" s="1198"/>
      <c r="BT43" s="1198"/>
      <c r="BU43" s="1198"/>
      <c r="BV43" s="1198"/>
      <c r="BW43" s="1198"/>
      <c r="BX43" s="1198"/>
      <c r="BY43" s="1198"/>
      <c r="BZ43" s="1198"/>
      <c r="CA43" s="1198"/>
      <c r="CB43" s="1198"/>
      <c r="CC43" s="1198"/>
      <c r="CD43" s="1198"/>
      <c r="CE43" s="1198"/>
      <c r="CF43" s="1198"/>
      <c r="CG43" s="1198"/>
      <c r="CH43" s="1198"/>
      <c r="CI43" s="1198"/>
      <c r="CJ43" s="1198"/>
      <c r="CK43" s="1198"/>
      <c r="CL43" s="1198"/>
      <c r="CM43" s="1198"/>
      <c r="CN43" s="1198"/>
      <c r="CO43" s="1198"/>
      <c r="CP43" s="1198"/>
      <c r="CQ43" s="1198"/>
      <c r="CR43" s="1198"/>
      <c r="CS43" s="1198"/>
      <c r="CT43" s="1198"/>
      <c r="CU43" s="1198"/>
      <c r="CV43" s="1198"/>
      <c r="CW43" s="1198"/>
      <c r="CX43" s="1198"/>
      <c r="CY43" s="1198"/>
      <c r="CZ43" s="1198"/>
      <c r="DA43" s="1198"/>
      <c r="DB43" s="1198"/>
      <c r="DC43" s="1199"/>
    </row>
    <row r="44" spans="2:109" ht="13" x14ac:dyDescent="0.2">
      <c r="B44" s="10"/>
      <c r="AN44" s="1200"/>
      <c r="AO44" s="1201"/>
      <c r="AP44" s="1201"/>
      <c r="AQ44" s="1201"/>
      <c r="AR44" s="1201"/>
      <c r="AS44" s="1201"/>
      <c r="AT44" s="1201"/>
      <c r="AU44" s="1201"/>
      <c r="AV44" s="1201"/>
      <c r="AW44" s="1201"/>
      <c r="AX44" s="1201"/>
      <c r="AY44" s="1201"/>
      <c r="AZ44" s="1201"/>
      <c r="BA44" s="1201"/>
      <c r="BB44" s="1201"/>
      <c r="BC44" s="1201"/>
      <c r="BD44" s="1201"/>
      <c r="BE44" s="1201"/>
      <c r="BF44" s="1201"/>
      <c r="BG44" s="1201"/>
      <c r="BH44" s="1201"/>
      <c r="BI44" s="1201"/>
      <c r="BJ44" s="1201"/>
      <c r="BK44" s="1201"/>
      <c r="BL44" s="1201"/>
      <c r="BM44" s="1201"/>
      <c r="BN44" s="1201"/>
      <c r="BO44" s="1201"/>
      <c r="BP44" s="1201"/>
      <c r="BQ44" s="1201"/>
      <c r="BR44" s="1201"/>
      <c r="BS44" s="1201"/>
      <c r="BT44" s="1201"/>
      <c r="BU44" s="1201"/>
      <c r="BV44" s="1201"/>
      <c r="BW44" s="1201"/>
      <c r="BX44" s="1201"/>
      <c r="BY44" s="1201"/>
      <c r="BZ44" s="1201"/>
      <c r="CA44" s="1201"/>
      <c r="CB44" s="1201"/>
      <c r="CC44" s="1201"/>
      <c r="CD44" s="1201"/>
      <c r="CE44" s="1201"/>
      <c r="CF44" s="1201"/>
      <c r="CG44" s="1201"/>
      <c r="CH44" s="1201"/>
      <c r="CI44" s="1201"/>
      <c r="CJ44" s="1201"/>
      <c r="CK44" s="1201"/>
      <c r="CL44" s="1201"/>
      <c r="CM44" s="1201"/>
      <c r="CN44" s="1201"/>
      <c r="CO44" s="1201"/>
      <c r="CP44" s="1201"/>
      <c r="CQ44" s="1201"/>
      <c r="CR44" s="1201"/>
      <c r="CS44" s="1201"/>
      <c r="CT44" s="1201"/>
      <c r="CU44" s="1201"/>
      <c r="CV44" s="1201"/>
      <c r="CW44" s="1201"/>
      <c r="CX44" s="1201"/>
      <c r="CY44" s="1201"/>
      <c r="CZ44" s="1201"/>
      <c r="DA44" s="1201"/>
      <c r="DB44" s="1201"/>
      <c r="DC44" s="1202"/>
    </row>
    <row r="45" spans="2:109" ht="13" x14ac:dyDescent="0.2">
      <c r="B45" s="10"/>
      <c r="AN45" s="1200"/>
      <c r="AO45" s="1201"/>
      <c r="AP45" s="1201"/>
      <c r="AQ45" s="1201"/>
      <c r="AR45" s="1201"/>
      <c r="AS45" s="1201"/>
      <c r="AT45" s="1201"/>
      <c r="AU45" s="1201"/>
      <c r="AV45" s="1201"/>
      <c r="AW45" s="1201"/>
      <c r="AX45" s="1201"/>
      <c r="AY45" s="1201"/>
      <c r="AZ45" s="1201"/>
      <c r="BA45" s="1201"/>
      <c r="BB45" s="1201"/>
      <c r="BC45" s="1201"/>
      <c r="BD45" s="1201"/>
      <c r="BE45" s="1201"/>
      <c r="BF45" s="1201"/>
      <c r="BG45" s="1201"/>
      <c r="BH45" s="1201"/>
      <c r="BI45" s="1201"/>
      <c r="BJ45" s="1201"/>
      <c r="BK45" s="1201"/>
      <c r="BL45" s="1201"/>
      <c r="BM45" s="1201"/>
      <c r="BN45" s="1201"/>
      <c r="BO45" s="1201"/>
      <c r="BP45" s="1201"/>
      <c r="BQ45" s="1201"/>
      <c r="BR45" s="1201"/>
      <c r="BS45" s="1201"/>
      <c r="BT45" s="1201"/>
      <c r="BU45" s="1201"/>
      <c r="BV45" s="1201"/>
      <c r="BW45" s="1201"/>
      <c r="BX45" s="1201"/>
      <c r="BY45" s="1201"/>
      <c r="BZ45" s="1201"/>
      <c r="CA45" s="1201"/>
      <c r="CB45" s="1201"/>
      <c r="CC45" s="1201"/>
      <c r="CD45" s="1201"/>
      <c r="CE45" s="1201"/>
      <c r="CF45" s="1201"/>
      <c r="CG45" s="1201"/>
      <c r="CH45" s="1201"/>
      <c r="CI45" s="1201"/>
      <c r="CJ45" s="1201"/>
      <c r="CK45" s="1201"/>
      <c r="CL45" s="1201"/>
      <c r="CM45" s="1201"/>
      <c r="CN45" s="1201"/>
      <c r="CO45" s="1201"/>
      <c r="CP45" s="1201"/>
      <c r="CQ45" s="1201"/>
      <c r="CR45" s="1201"/>
      <c r="CS45" s="1201"/>
      <c r="CT45" s="1201"/>
      <c r="CU45" s="1201"/>
      <c r="CV45" s="1201"/>
      <c r="CW45" s="1201"/>
      <c r="CX45" s="1201"/>
      <c r="CY45" s="1201"/>
      <c r="CZ45" s="1201"/>
      <c r="DA45" s="1201"/>
      <c r="DB45" s="1201"/>
      <c r="DC45" s="1202"/>
    </row>
    <row r="46" spans="2:109" ht="13" x14ac:dyDescent="0.2">
      <c r="B46" s="10"/>
      <c r="AN46" s="1200"/>
      <c r="AO46" s="1201"/>
      <c r="AP46" s="1201"/>
      <c r="AQ46" s="1201"/>
      <c r="AR46" s="1201"/>
      <c r="AS46" s="1201"/>
      <c r="AT46" s="1201"/>
      <c r="AU46" s="1201"/>
      <c r="AV46" s="1201"/>
      <c r="AW46" s="1201"/>
      <c r="AX46" s="1201"/>
      <c r="AY46" s="1201"/>
      <c r="AZ46" s="1201"/>
      <c r="BA46" s="1201"/>
      <c r="BB46" s="1201"/>
      <c r="BC46" s="1201"/>
      <c r="BD46" s="1201"/>
      <c r="BE46" s="1201"/>
      <c r="BF46" s="1201"/>
      <c r="BG46" s="1201"/>
      <c r="BH46" s="1201"/>
      <c r="BI46" s="1201"/>
      <c r="BJ46" s="1201"/>
      <c r="BK46" s="1201"/>
      <c r="BL46" s="1201"/>
      <c r="BM46" s="1201"/>
      <c r="BN46" s="1201"/>
      <c r="BO46" s="1201"/>
      <c r="BP46" s="1201"/>
      <c r="BQ46" s="1201"/>
      <c r="BR46" s="1201"/>
      <c r="BS46" s="1201"/>
      <c r="BT46" s="1201"/>
      <c r="BU46" s="1201"/>
      <c r="BV46" s="1201"/>
      <c r="BW46" s="1201"/>
      <c r="BX46" s="1201"/>
      <c r="BY46" s="1201"/>
      <c r="BZ46" s="1201"/>
      <c r="CA46" s="1201"/>
      <c r="CB46" s="1201"/>
      <c r="CC46" s="1201"/>
      <c r="CD46" s="1201"/>
      <c r="CE46" s="1201"/>
      <c r="CF46" s="1201"/>
      <c r="CG46" s="1201"/>
      <c r="CH46" s="1201"/>
      <c r="CI46" s="1201"/>
      <c r="CJ46" s="1201"/>
      <c r="CK46" s="1201"/>
      <c r="CL46" s="1201"/>
      <c r="CM46" s="1201"/>
      <c r="CN46" s="1201"/>
      <c r="CO46" s="1201"/>
      <c r="CP46" s="1201"/>
      <c r="CQ46" s="1201"/>
      <c r="CR46" s="1201"/>
      <c r="CS46" s="1201"/>
      <c r="CT46" s="1201"/>
      <c r="CU46" s="1201"/>
      <c r="CV46" s="1201"/>
      <c r="CW46" s="1201"/>
      <c r="CX46" s="1201"/>
      <c r="CY46" s="1201"/>
      <c r="CZ46" s="1201"/>
      <c r="DA46" s="1201"/>
      <c r="DB46" s="1201"/>
      <c r="DC46" s="1202"/>
    </row>
    <row r="47" spans="2:109" ht="13" x14ac:dyDescent="0.2">
      <c r="B47" s="10"/>
      <c r="AN47" s="1203"/>
      <c r="AO47" s="1204"/>
      <c r="AP47" s="1204"/>
      <c r="AQ47" s="1204"/>
      <c r="AR47" s="1204"/>
      <c r="AS47" s="1204"/>
      <c r="AT47" s="1204"/>
      <c r="AU47" s="1204"/>
      <c r="AV47" s="1204"/>
      <c r="AW47" s="1204"/>
      <c r="AX47" s="1204"/>
      <c r="AY47" s="1204"/>
      <c r="AZ47" s="1204"/>
      <c r="BA47" s="1204"/>
      <c r="BB47" s="1204"/>
      <c r="BC47" s="1204"/>
      <c r="BD47" s="1204"/>
      <c r="BE47" s="1204"/>
      <c r="BF47" s="1204"/>
      <c r="BG47" s="1204"/>
      <c r="BH47" s="1204"/>
      <c r="BI47" s="1204"/>
      <c r="BJ47" s="1204"/>
      <c r="BK47" s="1204"/>
      <c r="BL47" s="1204"/>
      <c r="BM47" s="1204"/>
      <c r="BN47" s="1204"/>
      <c r="BO47" s="1204"/>
      <c r="BP47" s="1204"/>
      <c r="BQ47" s="1204"/>
      <c r="BR47" s="1204"/>
      <c r="BS47" s="1204"/>
      <c r="BT47" s="1204"/>
      <c r="BU47" s="1204"/>
      <c r="BV47" s="1204"/>
      <c r="BW47" s="1204"/>
      <c r="BX47" s="1204"/>
      <c r="BY47" s="1204"/>
      <c r="BZ47" s="1204"/>
      <c r="CA47" s="1204"/>
      <c r="CB47" s="1204"/>
      <c r="CC47" s="1204"/>
      <c r="CD47" s="1204"/>
      <c r="CE47" s="1204"/>
      <c r="CF47" s="1204"/>
      <c r="CG47" s="1204"/>
      <c r="CH47" s="1204"/>
      <c r="CI47" s="1204"/>
      <c r="CJ47" s="1204"/>
      <c r="CK47" s="1204"/>
      <c r="CL47" s="1204"/>
      <c r="CM47" s="1204"/>
      <c r="CN47" s="1204"/>
      <c r="CO47" s="1204"/>
      <c r="CP47" s="1204"/>
      <c r="CQ47" s="1204"/>
      <c r="CR47" s="1204"/>
      <c r="CS47" s="1204"/>
      <c r="CT47" s="1204"/>
      <c r="CU47" s="1204"/>
      <c r="CV47" s="1204"/>
      <c r="CW47" s="1204"/>
      <c r="CX47" s="1204"/>
      <c r="CY47" s="1204"/>
      <c r="CZ47" s="1204"/>
      <c r="DA47" s="1204"/>
      <c r="DB47" s="1204"/>
      <c r="DC47" s="1205"/>
    </row>
    <row r="48" spans="2:109" ht="13" x14ac:dyDescent="0.2">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ht="13" x14ac:dyDescent="0.2">
      <c r="B49" s="10"/>
      <c r="AN49" s="3" t="s">
        <v>2</v>
      </c>
    </row>
    <row r="50" spans="1:109" ht="13" x14ac:dyDescent="0.2">
      <c r="B50" s="10"/>
      <c r="G50" s="1190"/>
      <c r="H50" s="1190"/>
      <c r="I50" s="1190"/>
      <c r="J50" s="1190"/>
      <c r="K50" s="20"/>
      <c r="L50" s="20"/>
      <c r="M50" s="21"/>
      <c r="N50" s="21"/>
      <c r="AN50" s="1191"/>
      <c r="AO50" s="1192"/>
      <c r="AP50" s="1192"/>
      <c r="AQ50" s="1192"/>
      <c r="AR50" s="1192"/>
      <c r="AS50" s="1192"/>
      <c r="AT50" s="1192"/>
      <c r="AU50" s="1192"/>
      <c r="AV50" s="1192"/>
      <c r="AW50" s="1192"/>
      <c r="AX50" s="1192"/>
      <c r="AY50" s="1192"/>
      <c r="AZ50" s="1192"/>
      <c r="BA50" s="1192"/>
      <c r="BB50" s="1192"/>
      <c r="BC50" s="1192"/>
      <c r="BD50" s="1192"/>
      <c r="BE50" s="1192"/>
      <c r="BF50" s="1192"/>
      <c r="BG50" s="1192"/>
      <c r="BH50" s="1192"/>
      <c r="BI50" s="1192"/>
      <c r="BJ50" s="1192"/>
      <c r="BK50" s="1192"/>
      <c r="BL50" s="1192"/>
      <c r="BM50" s="1192"/>
      <c r="BN50" s="1192"/>
      <c r="BO50" s="1193"/>
      <c r="BP50" s="1194" t="s">
        <v>3</v>
      </c>
      <c r="BQ50" s="1194"/>
      <c r="BR50" s="1194"/>
      <c r="BS50" s="1194"/>
      <c r="BT50" s="1194"/>
      <c r="BU50" s="1194"/>
      <c r="BV50" s="1194"/>
      <c r="BW50" s="1194"/>
      <c r="BX50" s="1194" t="s">
        <v>4</v>
      </c>
      <c r="BY50" s="1194"/>
      <c r="BZ50" s="1194"/>
      <c r="CA50" s="1194"/>
      <c r="CB50" s="1194"/>
      <c r="CC50" s="1194"/>
      <c r="CD50" s="1194"/>
      <c r="CE50" s="1194"/>
      <c r="CF50" s="1194" t="s">
        <v>5</v>
      </c>
      <c r="CG50" s="1194"/>
      <c r="CH50" s="1194"/>
      <c r="CI50" s="1194"/>
      <c r="CJ50" s="1194"/>
      <c r="CK50" s="1194"/>
      <c r="CL50" s="1194"/>
      <c r="CM50" s="1194"/>
      <c r="CN50" s="1194" t="s">
        <v>6</v>
      </c>
      <c r="CO50" s="1194"/>
      <c r="CP50" s="1194"/>
      <c r="CQ50" s="1194"/>
      <c r="CR50" s="1194"/>
      <c r="CS50" s="1194"/>
      <c r="CT50" s="1194"/>
      <c r="CU50" s="1194"/>
      <c r="CV50" s="1194" t="s">
        <v>7</v>
      </c>
      <c r="CW50" s="1194"/>
      <c r="CX50" s="1194"/>
      <c r="CY50" s="1194"/>
      <c r="CZ50" s="1194"/>
      <c r="DA50" s="1194"/>
      <c r="DB50" s="1194"/>
      <c r="DC50" s="1194"/>
    </row>
    <row r="51" spans="1:109" ht="13.5" customHeight="1" x14ac:dyDescent="0.2">
      <c r="B51" s="10"/>
      <c r="G51" s="1207"/>
      <c r="H51" s="1207"/>
      <c r="I51" s="1208"/>
      <c r="J51" s="1208"/>
      <c r="K51" s="1206"/>
      <c r="L51" s="1206"/>
      <c r="M51" s="1206"/>
      <c r="N51" s="1206"/>
      <c r="AM51" s="19"/>
      <c r="AN51" s="1196" t="s">
        <v>8</v>
      </c>
      <c r="AO51" s="1196"/>
      <c r="AP51" s="1196"/>
      <c r="AQ51" s="1196"/>
      <c r="AR51" s="1196"/>
      <c r="AS51" s="1196"/>
      <c r="AT51" s="1196"/>
      <c r="AU51" s="1196"/>
      <c r="AV51" s="1196"/>
      <c r="AW51" s="1196"/>
      <c r="AX51" s="1196"/>
      <c r="AY51" s="1196"/>
      <c r="AZ51" s="1196"/>
      <c r="BA51" s="1196"/>
      <c r="BB51" s="1196" t="s">
        <v>9</v>
      </c>
      <c r="BC51" s="1196"/>
      <c r="BD51" s="1196"/>
      <c r="BE51" s="1196"/>
      <c r="BF51" s="1196"/>
      <c r="BG51" s="1196"/>
      <c r="BH51" s="1196"/>
      <c r="BI51" s="1196"/>
      <c r="BJ51" s="1196"/>
      <c r="BK51" s="1196"/>
      <c r="BL51" s="1196"/>
      <c r="BM51" s="1196"/>
      <c r="BN51" s="1196"/>
      <c r="BO51" s="1196"/>
      <c r="BP51" s="1195"/>
      <c r="BQ51" s="1195"/>
      <c r="BR51" s="1195"/>
      <c r="BS51" s="1195"/>
      <c r="BT51" s="1195"/>
      <c r="BU51" s="1195"/>
      <c r="BV51" s="1195"/>
      <c r="BW51" s="1195"/>
      <c r="BX51" s="1195"/>
      <c r="BY51" s="1195"/>
      <c r="BZ51" s="1195"/>
      <c r="CA51" s="1195"/>
      <c r="CB51" s="1195"/>
      <c r="CC51" s="1195"/>
      <c r="CD51" s="1195"/>
      <c r="CE51" s="1195"/>
      <c r="CF51" s="1195"/>
      <c r="CG51" s="1195"/>
      <c r="CH51" s="1195"/>
      <c r="CI51" s="1195"/>
      <c r="CJ51" s="1195"/>
      <c r="CK51" s="1195"/>
      <c r="CL51" s="1195"/>
      <c r="CM51" s="1195"/>
      <c r="CN51" s="1195"/>
      <c r="CO51" s="1195"/>
      <c r="CP51" s="1195"/>
      <c r="CQ51" s="1195"/>
      <c r="CR51" s="1195"/>
      <c r="CS51" s="1195"/>
      <c r="CT51" s="1195"/>
      <c r="CU51" s="1195"/>
      <c r="CV51" s="1195"/>
      <c r="CW51" s="1195"/>
      <c r="CX51" s="1195"/>
      <c r="CY51" s="1195"/>
      <c r="CZ51" s="1195"/>
      <c r="DA51" s="1195"/>
      <c r="DB51" s="1195"/>
      <c r="DC51" s="1195"/>
    </row>
    <row r="52" spans="1:109" ht="13" x14ac:dyDescent="0.2">
      <c r="B52" s="10"/>
      <c r="G52" s="1207"/>
      <c r="H52" s="1207"/>
      <c r="I52" s="1208"/>
      <c r="J52" s="1208"/>
      <c r="K52" s="1206"/>
      <c r="L52" s="1206"/>
      <c r="M52" s="1206"/>
      <c r="N52" s="1206"/>
      <c r="AM52" s="19"/>
      <c r="AN52" s="1196"/>
      <c r="AO52" s="1196"/>
      <c r="AP52" s="1196"/>
      <c r="AQ52" s="1196"/>
      <c r="AR52" s="1196"/>
      <c r="AS52" s="1196"/>
      <c r="AT52" s="1196"/>
      <c r="AU52" s="1196"/>
      <c r="AV52" s="1196"/>
      <c r="AW52" s="1196"/>
      <c r="AX52" s="1196"/>
      <c r="AY52" s="1196"/>
      <c r="AZ52" s="1196"/>
      <c r="BA52" s="1196"/>
      <c r="BB52" s="1196"/>
      <c r="BC52" s="1196"/>
      <c r="BD52" s="1196"/>
      <c r="BE52" s="1196"/>
      <c r="BF52" s="1196"/>
      <c r="BG52" s="1196"/>
      <c r="BH52" s="1196"/>
      <c r="BI52" s="1196"/>
      <c r="BJ52" s="1196"/>
      <c r="BK52" s="1196"/>
      <c r="BL52" s="1196"/>
      <c r="BM52" s="1196"/>
      <c r="BN52" s="1196"/>
      <c r="BO52" s="1196"/>
      <c r="BP52" s="1195"/>
      <c r="BQ52" s="1195"/>
      <c r="BR52" s="1195"/>
      <c r="BS52" s="1195"/>
      <c r="BT52" s="1195"/>
      <c r="BU52" s="1195"/>
      <c r="BV52" s="1195"/>
      <c r="BW52" s="1195"/>
      <c r="BX52" s="1195"/>
      <c r="BY52" s="1195"/>
      <c r="BZ52" s="1195"/>
      <c r="CA52" s="1195"/>
      <c r="CB52" s="1195"/>
      <c r="CC52" s="1195"/>
      <c r="CD52" s="1195"/>
      <c r="CE52" s="1195"/>
      <c r="CF52" s="1195"/>
      <c r="CG52" s="1195"/>
      <c r="CH52" s="1195"/>
      <c r="CI52" s="1195"/>
      <c r="CJ52" s="1195"/>
      <c r="CK52" s="1195"/>
      <c r="CL52" s="1195"/>
      <c r="CM52" s="1195"/>
      <c r="CN52" s="1195"/>
      <c r="CO52" s="1195"/>
      <c r="CP52" s="1195"/>
      <c r="CQ52" s="1195"/>
      <c r="CR52" s="1195"/>
      <c r="CS52" s="1195"/>
      <c r="CT52" s="1195"/>
      <c r="CU52" s="1195"/>
      <c r="CV52" s="1195"/>
      <c r="CW52" s="1195"/>
      <c r="CX52" s="1195"/>
      <c r="CY52" s="1195"/>
      <c r="CZ52" s="1195"/>
      <c r="DA52" s="1195"/>
      <c r="DB52" s="1195"/>
      <c r="DC52" s="1195"/>
    </row>
    <row r="53" spans="1:109" ht="13" x14ac:dyDescent="0.2">
      <c r="A53" s="18"/>
      <c r="B53" s="10"/>
      <c r="G53" s="1207"/>
      <c r="H53" s="1207"/>
      <c r="I53" s="1190"/>
      <c r="J53" s="1190"/>
      <c r="K53" s="1206"/>
      <c r="L53" s="1206"/>
      <c r="M53" s="1206"/>
      <c r="N53" s="1206"/>
      <c r="AM53" s="19"/>
      <c r="AN53" s="1196"/>
      <c r="AO53" s="1196"/>
      <c r="AP53" s="1196"/>
      <c r="AQ53" s="1196"/>
      <c r="AR53" s="1196"/>
      <c r="AS53" s="1196"/>
      <c r="AT53" s="1196"/>
      <c r="AU53" s="1196"/>
      <c r="AV53" s="1196"/>
      <c r="AW53" s="1196"/>
      <c r="AX53" s="1196"/>
      <c r="AY53" s="1196"/>
      <c r="AZ53" s="1196"/>
      <c r="BA53" s="1196"/>
      <c r="BB53" s="1196" t="s">
        <v>10</v>
      </c>
      <c r="BC53" s="1196"/>
      <c r="BD53" s="1196"/>
      <c r="BE53" s="1196"/>
      <c r="BF53" s="1196"/>
      <c r="BG53" s="1196"/>
      <c r="BH53" s="1196"/>
      <c r="BI53" s="1196"/>
      <c r="BJ53" s="1196"/>
      <c r="BK53" s="1196"/>
      <c r="BL53" s="1196"/>
      <c r="BM53" s="1196"/>
      <c r="BN53" s="1196"/>
      <c r="BO53" s="1196"/>
      <c r="BP53" s="1195">
        <v>59.2</v>
      </c>
      <c r="BQ53" s="1195"/>
      <c r="BR53" s="1195"/>
      <c r="BS53" s="1195"/>
      <c r="BT53" s="1195"/>
      <c r="BU53" s="1195"/>
      <c r="BV53" s="1195"/>
      <c r="BW53" s="1195"/>
      <c r="BX53" s="1195">
        <v>60.3</v>
      </c>
      <c r="BY53" s="1195"/>
      <c r="BZ53" s="1195"/>
      <c r="CA53" s="1195"/>
      <c r="CB53" s="1195"/>
      <c r="CC53" s="1195"/>
      <c r="CD53" s="1195"/>
      <c r="CE53" s="1195"/>
      <c r="CF53" s="1195">
        <v>61.5</v>
      </c>
      <c r="CG53" s="1195"/>
      <c r="CH53" s="1195"/>
      <c r="CI53" s="1195"/>
      <c r="CJ53" s="1195"/>
      <c r="CK53" s="1195"/>
      <c r="CL53" s="1195"/>
      <c r="CM53" s="1195"/>
      <c r="CN53" s="1195">
        <v>60.6</v>
      </c>
      <c r="CO53" s="1195"/>
      <c r="CP53" s="1195"/>
      <c r="CQ53" s="1195"/>
      <c r="CR53" s="1195"/>
      <c r="CS53" s="1195"/>
      <c r="CT53" s="1195"/>
      <c r="CU53" s="1195"/>
      <c r="CV53" s="1195">
        <v>62.3</v>
      </c>
      <c r="CW53" s="1195"/>
      <c r="CX53" s="1195"/>
      <c r="CY53" s="1195"/>
      <c r="CZ53" s="1195"/>
      <c r="DA53" s="1195"/>
      <c r="DB53" s="1195"/>
      <c r="DC53" s="1195"/>
    </row>
    <row r="54" spans="1:109" ht="13" x14ac:dyDescent="0.2">
      <c r="A54" s="18"/>
      <c r="B54" s="10"/>
      <c r="G54" s="1207"/>
      <c r="H54" s="1207"/>
      <c r="I54" s="1190"/>
      <c r="J54" s="1190"/>
      <c r="K54" s="1206"/>
      <c r="L54" s="1206"/>
      <c r="M54" s="1206"/>
      <c r="N54" s="1206"/>
      <c r="AM54" s="19"/>
      <c r="AN54" s="1196"/>
      <c r="AO54" s="1196"/>
      <c r="AP54" s="1196"/>
      <c r="AQ54" s="1196"/>
      <c r="AR54" s="1196"/>
      <c r="AS54" s="1196"/>
      <c r="AT54" s="1196"/>
      <c r="AU54" s="1196"/>
      <c r="AV54" s="1196"/>
      <c r="AW54" s="1196"/>
      <c r="AX54" s="1196"/>
      <c r="AY54" s="1196"/>
      <c r="AZ54" s="1196"/>
      <c r="BA54" s="1196"/>
      <c r="BB54" s="1196"/>
      <c r="BC54" s="1196"/>
      <c r="BD54" s="1196"/>
      <c r="BE54" s="1196"/>
      <c r="BF54" s="1196"/>
      <c r="BG54" s="1196"/>
      <c r="BH54" s="1196"/>
      <c r="BI54" s="1196"/>
      <c r="BJ54" s="1196"/>
      <c r="BK54" s="1196"/>
      <c r="BL54" s="1196"/>
      <c r="BM54" s="1196"/>
      <c r="BN54" s="1196"/>
      <c r="BO54" s="1196"/>
      <c r="BP54" s="1195"/>
      <c r="BQ54" s="1195"/>
      <c r="BR54" s="1195"/>
      <c r="BS54" s="1195"/>
      <c r="BT54" s="1195"/>
      <c r="BU54" s="1195"/>
      <c r="BV54" s="1195"/>
      <c r="BW54" s="1195"/>
      <c r="BX54" s="1195"/>
      <c r="BY54" s="1195"/>
      <c r="BZ54" s="1195"/>
      <c r="CA54" s="1195"/>
      <c r="CB54" s="1195"/>
      <c r="CC54" s="1195"/>
      <c r="CD54" s="1195"/>
      <c r="CE54" s="1195"/>
      <c r="CF54" s="1195"/>
      <c r="CG54" s="1195"/>
      <c r="CH54" s="1195"/>
      <c r="CI54" s="1195"/>
      <c r="CJ54" s="1195"/>
      <c r="CK54" s="1195"/>
      <c r="CL54" s="1195"/>
      <c r="CM54" s="1195"/>
      <c r="CN54" s="1195"/>
      <c r="CO54" s="1195"/>
      <c r="CP54" s="1195"/>
      <c r="CQ54" s="1195"/>
      <c r="CR54" s="1195"/>
      <c r="CS54" s="1195"/>
      <c r="CT54" s="1195"/>
      <c r="CU54" s="1195"/>
      <c r="CV54" s="1195"/>
      <c r="CW54" s="1195"/>
      <c r="CX54" s="1195"/>
      <c r="CY54" s="1195"/>
      <c r="CZ54" s="1195"/>
      <c r="DA54" s="1195"/>
      <c r="DB54" s="1195"/>
      <c r="DC54" s="1195"/>
    </row>
    <row r="55" spans="1:109" ht="13" x14ac:dyDescent="0.2">
      <c r="A55" s="18"/>
      <c r="B55" s="10"/>
      <c r="G55" s="1190"/>
      <c r="H55" s="1190"/>
      <c r="I55" s="1190"/>
      <c r="J55" s="1190"/>
      <c r="K55" s="1206"/>
      <c r="L55" s="1206"/>
      <c r="M55" s="1206"/>
      <c r="N55" s="1206"/>
      <c r="AN55" s="1194" t="s">
        <v>11</v>
      </c>
      <c r="AO55" s="1194"/>
      <c r="AP55" s="1194"/>
      <c r="AQ55" s="1194"/>
      <c r="AR55" s="1194"/>
      <c r="AS55" s="1194"/>
      <c r="AT55" s="1194"/>
      <c r="AU55" s="1194"/>
      <c r="AV55" s="1194"/>
      <c r="AW55" s="1194"/>
      <c r="AX55" s="1194"/>
      <c r="AY55" s="1194"/>
      <c r="AZ55" s="1194"/>
      <c r="BA55" s="1194"/>
      <c r="BB55" s="1196" t="s">
        <v>9</v>
      </c>
      <c r="BC55" s="1196"/>
      <c r="BD55" s="1196"/>
      <c r="BE55" s="1196"/>
      <c r="BF55" s="1196"/>
      <c r="BG55" s="1196"/>
      <c r="BH55" s="1196"/>
      <c r="BI55" s="1196"/>
      <c r="BJ55" s="1196"/>
      <c r="BK55" s="1196"/>
      <c r="BL55" s="1196"/>
      <c r="BM55" s="1196"/>
      <c r="BN55" s="1196"/>
      <c r="BO55" s="1196"/>
      <c r="BP55" s="1195">
        <v>0</v>
      </c>
      <c r="BQ55" s="1195"/>
      <c r="BR55" s="1195"/>
      <c r="BS55" s="1195"/>
      <c r="BT55" s="1195"/>
      <c r="BU55" s="1195"/>
      <c r="BV55" s="1195"/>
      <c r="BW55" s="1195"/>
      <c r="BX55" s="1195">
        <v>0</v>
      </c>
      <c r="BY55" s="1195"/>
      <c r="BZ55" s="1195"/>
      <c r="CA55" s="1195"/>
      <c r="CB55" s="1195"/>
      <c r="CC55" s="1195"/>
      <c r="CD55" s="1195"/>
      <c r="CE55" s="1195"/>
      <c r="CF55" s="1195">
        <v>0</v>
      </c>
      <c r="CG55" s="1195"/>
      <c r="CH55" s="1195"/>
      <c r="CI55" s="1195"/>
      <c r="CJ55" s="1195"/>
      <c r="CK55" s="1195"/>
      <c r="CL55" s="1195"/>
      <c r="CM55" s="1195"/>
      <c r="CN55" s="1195">
        <v>0</v>
      </c>
      <c r="CO55" s="1195"/>
      <c r="CP55" s="1195"/>
      <c r="CQ55" s="1195"/>
      <c r="CR55" s="1195"/>
      <c r="CS55" s="1195"/>
      <c r="CT55" s="1195"/>
      <c r="CU55" s="1195"/>
      <c r="CV55" s="1195">
        <v>0</v>
      </c>
      <c r="CW55" s="1195"/>
      <c r="CX55" s="1195"/>
      <c r="CY55" s="1195"/>
      <c r="CZ55" s="1195"/>
      <c r="DA55" s="1195"/>
      <c r="DB55" s="1195"/>
      <c r="DC55" s="1195"/>
    </row>
    <row r="56" spans="1:109" ht="13" x14ac:dyDescent="0.2">
      <c r="A56" s="18"/>
      <c r="B56" s="10"/>
      <c r="G56" s="1190"/>
      <c r="H56" s="1190"/>
      <c r="I56" s="1190"/>
      <c r="J56" s="1190"/>
      <c r="K56" s="1206"/>
      <c r="L56" s="1206"/>
      <c r="M56" s="1206"/>
      <c r="N56" s="1206"/>
      <c r="AN56" s="1194"/>
      <c r="AO56" s="1194"/>
      <c r="AP56" s="1194"/>
      <c r="AQ56" s="1194"/>
      <c r="AR56" s="1194"/>
      <c r="AS56" s="1194"/>
      <c r="AT56" s="1194"/>
      <c r="AU56" s="1194"/>
      <c r="AV56" s="1194"/>
      <c r="AW56" s="1194"/>
      <c r="AX56" s="1194"/>
      <c r="AY56" s="1194"/>
      <c r="AZ56" s="1194"/>
      <c r="BA56" s="1194"/>
      <c r="BB56" s="1196"/>
      <c r="BC56" s="1196"/>
      <c r="BD56" s="1196"/>
      <c r="BE56" s="1196"/>
      <c r="BF56" s="1196"/>
      <c r="BG56" s="1196"/>
      <c r="BH56" s="1196"/>
      <c r="BI56" s="1196"/>
      <c r="BJ56" s="1196"/>
      <c r="BK56" s="1196"/>
      <c r="BL56" s="1196"/>
      <c r="BM56" s="1196"/>
      <c r="BN56" s="1196"/>
      <c r="BO56" s="1196"/>
      <c r="BP56" s="1195"/>
      <c r="BQ56" s="1195"/>
      <c r="BR56" s="1195"/>
      <c r="BS56" s="1195"/>
      <c r="BT56" s="1195"/>
      <c r="BU56" s="1195"/>
      <c r="BV56" s="1195"/>
      <c r="BW56" s="1195"/>
      <c r="BX56" s="1195"/>
      <c r="BY56" s="1195"/>
      <c r="BZ56" s="1195"/>
      <c r="CA56" s="1195"/>
      <c r="CB56" s="1195"/>
      <c r="CC56" s="1195"/>
      <c r="CD56" s="1195"/>
      <c r="CE56" s="1195"/>
      <c r="CF56" s="1195"/>
      <c r="CG56" s="1195"/>
      <c r="CH56" s="1195"/>
      <c r="CI56" s="1195"/>
      <c r="CJ56" s="1195"/>
      <c r="CK56" s="1195"/>
      <c r="CL56" s="1195"/>
      <c r="CM56" s="1195"/>
      <c r="CN56" s="1195"/>
      <c r="CO56" s="1195"/>
      <c r="CP56" s="1195"/>
      <c r="CQ56" s="1195"/>
      <c r="CR56" s="1195"/>
      <c r="CS56" s="1195"/>
      <c r="CT56" s="1195"/>
      <c r="CU56" s="1195"/>
      <c r="CV56" s="1195"/>
      <c r="CW56" s="1195"/>
      <c r="CX56" s="1195"/>
      <c r="CY56" s="1195"/>
      <c r="CZ56" s="1195"/>
      <c r="DA56" s="1195"/>
      <c r="DB56" s="1195"/>
      <c r="DC56" s="1195"/>
    </row>
    <row r="57" spans="1:109" s="18" customFormat="1" ht="13" x14ac:dyDescent="0.2">
      <c r="B57" s="22"/>
      <c r="G57" s="1190"/>
      <c r="H57" s="1190"/>
      <c r="I57" s="1209"/>
      <c r="J57" s="1209"/>
      <c r="K57" s="1206"/>
      <c r="L57" s="1206"/>
      <c r="M57" s="1206"/>
      <c r="N57" s="1206"/>
      <c r="AM57" s="3"/>
      <c r="AN57" s="1194"/>
      <c r="AO57" s="1194"/>
      <c r="AP57" s="1194"/>
      <c r="AQ57" s="1194"/>
      <c r="AR57" s="1194"/>
      <c r="AS57" s="1194"/>
      <c r="AT57" s="1194"/>
      <c r="AU57" s="1194"/>
      <c r="AV57" s="1194"/>
      <c r="AW57" s="1194"/>
      <c r="AX57" s="1194"/>
      <c r="AY57" s="1194"/>
      <c r="AZ57" s="1194"/>
      <c r="BA57" s="1194"/>
      <c r="BB57" s="1196" t="s">
        <v>10</v>
      </c>
      <c r="BC57" s="1196"/>
      <c r="BD57" s="1196"/>
      <c r="BE57" s="1196"/>
      <c r="BF57" s="1196"/>
      <c r="BG57" s="1196"/>
      <c r="BH57" s="1196"/>
      <c r="BI57" s="1196"/>
      <c r="BJ57" s="1196"/>
      <c r="BK57" s="1196"/>
      <c r="BL57" s="1196"/>
      <c r="BM57" s="1196"/>
      <c r="BN57" s="1196"/>
      <c r="BO57" s="1196"/>
      <c r="BP57" s="1195">
        <v>60.2</v>
      </c>
      <c r="BQ57" s="1195"/>
      <c r="BR57" s="1195"/>
      <c r="BS57" s="1195"/>
      <c r="BT57" s="1195"/>
      <c r="BU57" s="1195"/>
      <c r="BV57" s="1195"/>
      <c r="BW57" s="1195"/>
      <c r="BX57" s="1195">
        <v>61</v>
      </c>
      <c r="BY57" s="1195"/>
      <c r="BZ57" s="1195"/>
      <c r="CA57" s="1195"/>
      <c r="CB57" s="1195"/>
      <c r="CC57" s="1195"/>
      <c r="CD57" s="1195"/>
      <c r="CE57" s="1195"/>
      <c r="CF57" s="1195">
        <v>60.8</v>
      </c>
      <c r="CG57" s="1195"/>
      <c r="CH57" s="1195"/>
      <c r="CI57" s="1195"/>
      <c r="CJ57" s="1195"/>
      <c r="CK57" s="1195"/>
      <c r="CL57" s="1195"/>
      <c r="CM57" s="1195"/>
      <c r="CN57" s="1195">
        <v>62.2</v>
      </c>
      <c r="CO57" s="1195"/>
      <c r="CP57" s="1195"/>
      <c r="CQ57" s="1195"/>
      <c r="CR57" s="1195"/>
      <c r="CS57" s="1195"/>
      <c r="CT57" s="1195"/>
      <c r="CU57" s="1195"/>
      <c r="CV57" s="1195">
        <v>62.5</v>
      </c>
      <c r="CW57" s="1195"/>
      <c r="CX57" s="1195"/>
      <c r="CY57" s="1195"/>
      <c r="CZ57" s="1195"/>
      <c r="DA57" s="1195"/>
      <c r="DB57" s="1195"/>
      <c r="DC57" s="1195"/>
      <c r="DD57" s="23"/>
      <c r="DE57" s="22"/>
    </row>
    <row r="58" spans="1:109" s="18" customFormat="1" ht="13" x14ac:dyDescent="0.2">
      <c r="A58" s="3"/>
      <c r="B58" s="22"/>
      <c r="G58" s="1190"/>
      <c r="H58" s="1190"/>
      <c r="I58" s="1209"/>
      <c r="J58" s="1209"/>
      <c r="K58" s="1206"/>
      <c r="L58" s="1206"/>
      <c r="M58" s="1206"/>
      <c r="N58" s="1206"/>
      <c r="AM58" s="3"/>
      <c r="AN58" s="1194"/>
      <c r="AO58" s="1194"/>
      <c r="AP58" s="1194"/>
      <c r="AQ58" s="1194"/>
      <c r="AR58" s="1194"/>
      <c r="AS58" s="1194"/>
      <c r="AT58" s="1194"/>
      <c r="AU58" s="1194"/>
      <c r="AV58" s="1194"/>
      <c r="AW58" s="1194"/>
      <c r="AX58" s="1194"/>
      <c r="AY58" s="1194"/>
      <c r="AZ58" s="1194"/>
      <c r="BA58" s="1194"/>
      <c r="BB58" s="1196"/>
      <c r="BC58" s="1196"/>
      <c r="BD58" s="1196"/>
      <c r="BE58" s="1196"/>
      <c r="BF58" s="1196"/>
      <c r="BG58" s="1196"/>
      <c r="BH58" s="1196"/>
      <c r="BI58" s="1196"/>
      <c r="BJ58" s="1196"/>
      <c r="BK58" s="1196"/>
      <c r="BL58" s="1196"/>
      <c r="BM58" s="1196"/>
      <c r="BN58" s="1196"/>
      <c r="BO58" s="1196"/>
      <c r="BP58" s="1195"/>
      <c r="BQ58" s="1195"/>
      <c r="BR58" s="1195"/>
      <c r="BS58" s="1195"/>
      <c r="BT58" s="1195"/>
      <c r="BU58" s="1195"/>
      <c r="BV58" s="1195"/>
      <c r="BW58" s="1195"/>
      <c r="BX58" s="1195"/>
      <c r="BY58" s="1195"/>
      <c r="BZ58" s="1195"/>
      <c r="CA58" s="1195"/>
      <c r="CB58" s="1195"/>
      <c r="CC58" s="1195"/>
      <c r="CD58" s="1195"/>
      <c r="CE58" s="1195"/>
      <c r="CF58" s="1195"/>
      <c r="CG58" s="1195"/>
      <c r="CH58" s="1195"/>
      <c r="CI58" s="1195"/>
      <c r="CJ58" s="1195"/>
      <c r="CK58" s="1195"/>
      <c r="CL58" s="1195"/>
      <c r="CM58" s="1195"/>
      <c r="CN58" s="1195"/>
      <c r="CO58" s="1195"/>
      <c r="CP58" s="1195"/>
      <c r="CQ58" s="1195"/>
      <c r="CR58" s="1195"/>
      <c r="CS58" s="1195"/>
      <c r="CT58" s="1195"/>
      <c r="CU58" s="1195"/>
      <c r="CV58" s="1195"/>
      <c r="CW58" s="1195"/>
      <c r="CX58" s="1195"/>
      <c r="CY58" s="1195"/>
      <c r="CZ58" s="1195"/>
      <c r="DA58" s="1195"/>
      <c r="DB58" s="1195"/>
      <c r="DC58" s="1195"/>
      <c r="DD58" s="23"/>
      <c r="DE58" s="22"/>
    </row>
    <row r="59" spans="1:109" s="18" customFormat="1" ht="13" x14ac:dyDescent="0.2">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ht="13" x14ac:dyDescent="0.2">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ht="13" x14ac:dyDescent="0.2">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ht="13" x14ac:dyDescent="0.2">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6.5" x14ac:dyDescent="0.2">
      <c r="B63" s="29" t="s">
        <v>12</v>
      </c>
    </row>
    <row r="64" spans="1:109" ht="13" x14ac:dyDescent="0.2">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ht="13" x14ac:dyDescent="0.2">
      <c r="B65" s="10"/>
      <c r="AN65" s="1197" t="s">
        <v>547</v>
      </c>
      <c r="AO65" s="1198"/>
      <c r="AP65" s="1198"/>
      <c r="AQ65" s="1198"/>
      <c r="AR65" s="1198"/>
      <c r="AS65" s="1198"/>
      <c r="AT65" s="1198"/>
      <c r="AU65" s="1198"/>
      <c r="AV65" s="1198"/>
      <c r="AW65" s="1198"/>
      <c r="AX65" s="1198"/>
      <c r="AY65" s="1198"/>
      <c r="AZ65" s="1198"/>
      <c r="BA65" s="1198"/>
      <c r="BB65" s="1198"/>
      <c r="BC65" s="1198"/>
      <c r="BD65" s="1198"/>
      <c r="BE65" s="1198"/>
      <c r="BF65" s="1198"/>
      <c r="BG65" s="1198"/>
      <c r="BH65" s="1198"/>
      <c r="BI65" s="1198"/>
      <c r="BJ65" s="1198"/>
      <c r="BK65" s="1198"/>
      <c r="BL65" s="1198"/>
      <c r="BM65" s="1198"/>
      <c r="BN65" s="1198"/>
      <c r="BO65" s="1198"/>
      <c r="BP65" s="1198"/>
      <c r="BQ65" s="1198"/>
      <c r="BR65" s="1198"/>
      <c r="BS65" s="1198"/>
      <c r="BT65" s="1198"/>
      <c r="BU65" s="1198"/>
      <c r="BV65" s="1198"/>
      <c r="BW65" s="1198"/>
      <c r="BX65" s="1198"/>
      <c r="BY65" s="1198"/>
      <c r="BZ65" s="1198"/>
      <c r="CA65" s="1198"/>
      <c r="CB65" s="1198"/>
      <c r="CC65" s="1198"/>
      <c r="CD65" s="1198"/>
      <c r="CE65" s="1198"/>
      <c r="CF65" s="1198"/>
      <c r="CG65" s="1198"/>
      <c r="CH65" s="1198"/>
      <c r="CI65" s="1198"/>
      <c r="CJ65" s="1198"/>
      <c r="CK65" s="1198"/>
      <c r="CL65" s="1198"/>
      <c r="CM65" s="1198"/>
      <c r="CN65" s="1198"/>
      <c r="CO65" s="1198"/>
      <c r="CP65" s="1198"/>
      <c r="CQ65" s="1198"/>
      <c r="CR65" s="1198"/>
      <c r="CS65" s="1198"/>
      <c r="CT65" s="1198"/>
      <c r="CU65" s="1198"/>
      <c r="CV65" s="1198"/>
      <c r="CW65" s="1198"/>
      <c r="CX65" s="1198"/>
      <c r="CY65" s="1198"/>
      <c r="CZ65" s="1198"/>
      <c r="DA65" s="1198"/>
      <c r="DB65" s="1198"/>
      <c r="DC65" s="1199"/>
    </row>
    <row r="66" spans="2:107" ht="13" x14ac:dyDescent="0.2">
      <c r="B66" s="10"/>
      <c r="AN66" s="1200"/>
      <c r="AO66" s="1201"/>
      <c r="AP66" s="1201"/>
      <c r="AQ66" s="1201"/>
      <c r="AR66" s="1201"/>
      <c r="AS66" s="1201"/>
      <c r="AT66" s="1201"/>
      <c r="AU66" s="1201"/>
      <c r="AV66" s="1201"/>
      <c r="AW66" s="1201"/>
      <c r="AX66" s="1201"/>
      <c r="AY66" s="1201"/>
      <c r="AZ66" s="1201"/>
      <c r="BA66" s="1201"/>
      <c r="BB66" s="1201"/>
      <c r="BC66" s="1201"/>
      <c r="BD66" s="1201"/>
      <c r="BE66" s="1201"/>
      <c r="BF66" s="1201"/>
      <c r="BG66" s="1201"/>
      <c r="BH66" s="1201"/>
      <c r="BI66" s="1201"/>
      <c r="BJ66" s="1201"/>
      <c r="BK66" s="1201"/>
      <c r="BL66" s="1201"/>
      <c r="BM66" s="1201"/>
      <c r="BN66" s="1201"/>
      <c r="BO66" s="1201"/>
      <c r="BP66" s="1201"/>
      <c r="BQ66" s="1201"/>
      <c r="BR66" s="1201"/>
      <c r="BS66" s="1201"/>
      <c r="BT66" s="1201"/>
      <c r="BU66" s="1201"/>
      <c r="BV66" s="1201"/>
      <c r="BW66" s="1201"/>
      <c r="BX66" s="1201"/>
      <c r="BY66" s="1201"/>
      <c r="BZ66" s="1201"/>
      <c r="CA66" s="1201"/>
      <c r="CB66" s="1201"/>
      <c r="CC66" s="1201"/>
      <c r="CD66" s="1201"/>
      <c r="CE66" s="1201"/>
      <c r="CF66" s="1201"/>
      <c r="CG66" s="1201"/>
      <c r="CH66" s="1201"/>
      <c r="CI66" s="1201"/>
      <c r="CJ66" s="1201"/>
      <c r="CK66" s="1201"/>
      <c r="CL66" s="1201"/>
      <c r="CM66" s="1201"/>
      <c r="CN66" s="1201"/>
      <c r="CO66" s="1201"/>
      <c r="CP66" s="1201"/>
      <c r="CQ66" s="1201"/>
      <c r="CR66" s="1201"/>
      <c r="CS66" s="1201"/>
      <c r="CT66" s="1201"/>
      <c r="CU66" s="1201"/>
      <c r="CV66" s="1201"/>
      <c r="CW66" s="1201"/>
      <c r="CX66" s="1201"/>
      <c r="CY66" s="1201"/>
      <c r="CZ66" s="1201"/>
      <c r="DA66" s="1201"/>
      <c r="DB66" s="1201"/>
      <c r="DC66" s="1202"/>
    </row>
    <row r="67" spans="2:107" ht="13" x14ac:dyDescent="0.2">
      <c r="B67" s="10"/>
      <c r="AN67" s="1200"/>
      <c r="AO67" s="1201"/>
      <c r="AP67" s="1201"/>
      <c r="AQ67" s="1201"/>
      <c r="AR67" s="1201"/>
      <c r="AS67" s="1201"/>
      <c r="AT67" s="1201"/>
      <c r="AU67" s="1201"/>
      <c r="AV67" s="1201"/>
      <c r="AW67" s="1201"/>
      <c r="AX67" s="1201"/>
      <c r="AY67" s="1201"/>
      <c r="AZ67" s="1201"/>
      <c r="BA67" s="1201"/>
      <c r="BB67" s="1201"/>
      <c r="BC67" s="1201"/>
      <c r="BD67" s="1201"/>
      <c r="BE67" s="1201"/>
      <c r="BF67" s="1201"/>
      <c r="BG67" s="1201"/>
      <c r="BH67" s="1201"/>
      <c r="BI67" s="1201"/>
      <c r="BJ67" s="1201"/>
      <c r="BK67" s="1201"/>
      <c r="BL67" s="1201"/>
      <c r="BM67" s="1201"/>
      <c r="BN67" s="1201"/>
      <c r="BO67" s="1201"/>
      <c r="BP67" s="1201"/>
      <c r="BQ67" s="1201"/>
      <c r="BR67" s="1201"/>
      <c r="BS67" s="1201"/>
      <c r="BT67" s="1201"/>
      <c r="BU67" s="1201"/>
      <c r="BV67" s="1201"/>
      <c r="BW67" s="1201"/>
      <c r="BX67" s="1201"/>
      <c r="BY67" s="1201"/>
      <c r="BZ67" s="1201"/>
      <c r="CA67" s="1201"/>
      <c r="CB67" s="1201"/>
      <c r="CC67" s="1201"/>
      <c r="CD67" s="1201"/>
      <c r="CE67" s="1201"/>
      <c r="CF67" s="1201"/>
      <c r="CG67" s="1201"/>
      <c r="CH67" s="1201"/>
      <c r="CI67" s="1201"/>
      <c r="CJ67" s="1201"/>
      <c r="CK67" s="1201"/>
      <c r="CL67" s="1201"/>
      <c r="CM67" s="1201"/>
      <c r="CN67" s="1201"/>
      <c r="CO67" s="1201"/>
      <c r="CP67" s="1201"/>
      <c r="CQ67" s="1201"/>
      <c r="CR67" s="1201"/>
      <c r="CS67" s="1201"/>
      <c r="CT67" s="1201"/>
      <c r="CU67" s="1201"/>
      <c r="CV67" s="1201"/>
      <c r="CW67" s="1201"/>
      <c r="CX67" s="1201"/>
      <c r="CY67" s="1201"/>
      <c r="CZ67" s="1201"/>
      <c r="DA67" s="1201"/>
      <c r="DB67" s="1201"/>
      <c r="DC67" s="1202"/>
    </row>
    <row r="68" spans="2:107" ht="13" x14ac:dyDescent="0.2">
      <c r="B68" s="10"/>
      <c r="AN68" s="1200"/>
      <c r="AO68" s="1201"/>
      <c r="AP68" s="1201"/>
      <c r="AQ68" s="1201"/>
      <c r="AR68" s="1201"/>
      <c r="AS68" s="1201"/>
      <c r="AT68" s="1201"/>
      <c r="AU68" s="1201"/>
      <c r="AV68" s="1201"/>
      <c r="AW68" s="1201"/>
      <c r="AX68" s="1201"/>
      <c r="AY68" s="1201"/>
      <c r="AZ68" s="1201"/>
      <c r="BA68" s="1201"/>
      <c r="BB68" s="1201"/>
      <c r="BC68" s="1201"/>
      <c r="BD68" s="1201"/>
      <c r="BE68" s="1201"/>
      <c r="BF68" s="1201"/>
      <c r="BG68" s="1201"/>
      <c r="BH68" s="1201"/>
      <c r="BI68" s="1201"/>
      <c r="BJ68" s="1201"/>
      <c r="BK68" s="1201"/>
      <c r="BL68" s="1201"/>
      <c r="BM68" s="1201"/>
      <c r="BN68" s="1201"/>
      <c r="BO68" s="1201"/>
      <c r="BP68" s="1201"/>
      <c r="BQ68" s="1201"/>
      <c r="BR68" s="1201"/>
      <c r="BS68" s="1201"/>
      <c r="BT68" s="1201"/>
      <c r="BU68" s="1201"/>
      <c r="BV68" s="1201"/>
      <c r="BW68" s="1201"/>
      <c r="BX68" s="1201"/>
      <c r="BY68" s="1201"/>
      <c r="BZ68" s="1201"/>
      <c r="CA68" s="1201"/>
      <c r="CB68" s="1201"/>
      <c r="CC68" s="1201"/>
      <c r="CD68" s="1201"/>
      <c r="CE68" s="1201"/>
      <c r="CF68" s="1201"/>
      <c r="CG68" s="1201"/>
      <c r="CH68" s="1201"/>
      <c r="CI68" s="1201"/>
      <c r="CJ68" s="1201"/>
      <c r="CK68" s="1201"/>
      <c r="CL68" s="1201"/>
      <c r="CM68" s="1201"/>
      <c r="CN68" s="1201"/>
      <c r="CO68" s="1201"/>
      <c r="CP68" s="1201"/>
      <c r="CQ68" s="1201"/>
      <c r="CR68" s="1201"/>
      <c r="CS68" s="1201"/>
      <c r="CT68" s="1201"/>
      <c r="CU68" s="1201"/>
      <c r="CV68" s="1201"/>
      <c r="CW68" s="1201"/>
      <c r="CX68" s="1201"/>
      <c r="CY68" s="1201"/>
      <c r="CZ68" s="1201"/>
      <c r="DA68" s="1201"/>
      <c r="DB68" s="1201"/>
      <c r="DC68" s="1202"/>
    </row>
    <row r="69" spans="2:107" ht="13" x14ac:dyDescent="0.2">
      <c r="B69" s="10"/>
      <c r="AN69" s="1203"/>
      <c r="AO69" s="1204"/>
      <c r="AP69" s="1204"/>
      <c r="AQ69" s="1204"/>
      <c r="AR69" s="1204"/>
      <c r="AS69" s="1204"/>
      <c r="AT69" s="1204"/>
      <c r="AU69" s="1204"/>
      <c r="AV69" s="1204"/>
      <c r="AW69" s="1204"/>
      <c r="AX69" s="1204"/>
      <c r="AY69" s="1204"/>
      <c r="AZ69" s="1204"/>
      <c r="BA69" s="1204"/>
      <c r="BB69" s="1204"/>
      <c r="BC69" s="1204"/>
      <c r="BD69" s="1204"/>
      <c r="BE69" s="1204"/>
      <c r="BF69" s="1204"/>
      <c r="BG69" s="1204"/>
      <c r="BH69" s="1204"/>
      <c r="BI69" s="1204"/>
      <c r="BJ69" s="1204"/>
      <c r="BK69" s="1204"/>
      <c r="BL69" s="1204"/>
      <c r="BM69" s="1204"/>
      <c r="BN69" s="1204"/>
      <c r="BO69" s="1204"/>
      <c r="BP69" s="1204"/>
      <c r="BQ69" s="1204"/>
      <c r="BR69" s="1204"/>
      <c r="BS69" s="1204"/>
      <c r="BT69" s="1204"/>
      <c r="BU69" s="1204"/>
      <c r="BV69" s="1204"/>
      <c r="BW69" s="1204"/>
      <c r="BX69" s="1204"/>
      <c r="BY69" s="1204"/>
      <c r="BZ69" s="1204"/>
      <c r="CA69" s="1204"/>
      <c r="CB69" s="1204"/>
      <c r="CC69" s="1204"/>
      <c r="CD69" s="1204"/>
      <c r="CE69" s="1204"/>
      <c r="CF69" s="1204"/>
      <c r="CG69" s="1204"/>
      <c r="CH69" s="1204"/>
      <c r="CI69" s="1204"/>
      <c r="CJ69" s="1204"/>
      <c r="CK69" s="1204"/>
      <c r="CL69" s="1204"/>
      <c r="CM69" s="1204"/>
      <c r="CN69" s="1204"/>
      <c r="CO69" s="1204"/>
      <c r="CP69" s="1204"/>
      <c r="CQ69" s="1204"/>
      <c r="CR69" s="1204"/>
      <c r="CS69" s="1204"/>
      <c r="CT69" s="1204"/>
      <c r="CU69" s="1204"/>
      <c r="CV69" s="1204"/>
      <c r="CW69" s="1204"/>
      <c r="CX69" s="1204"/>
      <c r="CY69" s="1204"/>
      <c r="CZ69" s="1204"/>
      <c r="DA69" s="1204"/>
      <c r="DB69" s="1204"/>
      <c r="DC69" s="1205"/>
    </row>
    <row r="70" spans="2:107" ht="13" x14ac:dyDescent="0.2">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ht="13" x14ac:dyDescent="0.2">
      <c r="B71" s="10"/>
      <c r="G71" s="35"/>
      <c r="I71" s="36"/>
      <c r="J71" s="33"/>
      <c r="K71" s="33"/>
      <c r="L71" s="34"/>
      <c r="M71" s="33"/>
      <c r="N71" s="34"/>
      <c r="AM71" s="35"/>
      <c r="AN71" s="3" t="s">
        <v>2</v>
      </c>
    </row>
    <row r="72" spans="2:107" ht="13" x14ac:dyDescent="0.2">
      <c r="B72" s="10"/>
      <c r="G72" s="1190"/>
      <c r="H72" s="1190"/>
      <c r="I72" s="1190"/>
      <c r="J72" s="1190"/>
      <c r="K72" s="20"/>
      <c r="L72" s="20"/>
      <c r="M72" s="21"/>
      <c r="N72" s="21"/>
      <c r="AN72" s="1191"/>
      <c r="AO72" s="1192"/>
      <c r="AP72" s="1192"/>
      <c r="AQ72" s="1192"/>
      <c r="AR72" s="1192"/>
      <c r="AS72" s="1192"/>
      <c r="AT72" s="1192"/>
      <c r="AU72" s="1192"/>
      <c r="AV72" s="1192"/>
      <c r="AW72" s="1192"/>
      <c r="AX72" s="1192"/>
      <c r="AY72" s="1192"/>
      <c r="AZ72" s="1192"/>
      <c r="BA72" s="1192"/>
      <c r="BB72" s="1192"/>
      <c r="BC72" s="1192"/>
      <c r="BD72" s="1192"/>
      <c r="BE72" s="1192"/>
      <c r="BF72" s="1192"/>
      <c r="BG72" s="1192"/>
      <c r="BH72" s="1192"/>
      <c r="BI72" s="1192"/>
      <c r="BJ72" s="1192"/>
      <c r="BK72" s="1192"/>
      <c r="BL72" s="1192"/>
      <c r="BM72" s="1192"/>
      <c r="BN72" s="1192"/>
      <c r="BO72" s="1193"/>
      <c r="BP72" s="1194" t="s">
        <v>3</v>
      </c>
      <c r="BQ72" s="1194"/>
      <c r="BR72" s="1194"/>
      <c r="BS72" s="1194"/>
      <c r="BT72" s="1194"/>
      <c r="BU72" s="1194"/>
      <c r="BV72" s="1194"/>
      <c r="BW72" s="1194"/>
      <c r="BX72" s="1194" t="s">
        <v>4</v>
      </c>
      <c r="BY72" s="1194"/>
      <c r="BZ72" s="1194"/>
      <c r="CA72" s="1194"/>
      <c r="CB72" s="1194"/>
      <c r="CC72" s="1194"/>
      <c r="CD72" s="1194"/>
      <c r="CE72" s="1194"/>
      <c r="CF72" s="1194" t="s">
        <v>5</v>
      </c>
      <c r="CG72" s="1194"/>
      <c r="CH72" s="1194"/>
      <c r="CI72" s="1194"/>
      <c r="CJ72" s="1194"/>
      <c r="CK72" s="1194"/>
      <c r="CL72" s="1194"/>
      <c r="CM72" s="1194"/>
      <c r="CN72" s="1194" t="s">
        <v>6</v>
      </c>
      <c r="CO72" s="1194"/>
      <c r="CP72" s="1194"/>
      <c r="CQ72" s="1194"/>
      <c r="CR72" s="1194"/>
      <c r="CS72" s="1194"/>
      <c r="CT72" s="1194"/>
      <c r="CU72" s="1194"/>
      <c r="CV72" s="1194" t="s">
        <v>7</v>
      </c>
      <c r="CW72" s="1194"/>
      <c r="CX72" s="1194"/>
      <c r="CY72" s="1194"/>
      <c r="CZ72" s="1194"/>
      <c r="DA72" s="1194"/>
      <c r="DB72" s="1194"/>
      <c r="DC72" s="1194"/>
    </row>
    <row r="73" spans="2:107" ht="13" x14ac:dyDescent="0.2">
      <c r="B73" s="10"/>
      <c r="G73" s="1207"/>
      <c r="H73" s="1207"/>
      <c r="I73" s="1207"/>
      <c r="J73" s="1207"/>
      <c r="K73" s="1210"/>
      <c r="L73" s="1210"/>
      <c r="M73" s="1210"/>
      <c r="N73" s="1210"/>
      <c r="AM73" s="19"/>
      <c r="AN73" s="1196" t="s">
        <v>8</v>
      </c>
      <c r="AO73" s="1196"/>
      <c r="AP73" s="1196"/>
      <c r="AQ73" s="1196"/>
      <c r="AR73" s="1196"/>
      <c r="AS73" s="1196"/>
      <c r="AT73" s="1196"/>
      <c r="AU73" s="1196"/>
      <c r="AV73" s="1196"/>
      <c r="AW73" s="1196"/>
      <c r="AX73" s="1196"/>
      <c r="AY73" s="1196"/>
      <c r="AZ73" s="1196"/>
      <c r="BA73" s="1196"/>
      <c r="BB73" s="1196" t="s">
        <v>9</v>
      </c>
      <c r="BC73" s="1196"/>
      <c r="BD73" s="1196"/>
      <c r="BE73" s="1196"/>
      <c r="BF73" s="1196"/>
      <c r="BG73" s="1196"/>
      <c r="BH73" s="1196"/>
      <c r="BI73" s="1196"/>
      <c r="BJ73" s="1196"/>
      <c r="BK73" s="1196"/>
      <c r="BL73" s="1196"/>
      <c r="BM73" s="1196"/>
      <c r="BN73" s="1196"/>
      <c r="BO73" s="1196"/>
      <c r="BP73" s="1195"/>
      <c r="BQ73" s="1195"/>
      <c r="BR73" s="1195"/>
      <c r="BS73" s="1195"/>
      <c r="BT73" s="1195"/>
      <c r="BU73" s="1195"/>
      <c r="BV73" s="1195"/>
      <c r="BW73" s="1195"/>
      <c r="BX73" s="1195"/>
      <c r="BY73" s="1195"/>
      <c r="BZ73" s="1195"/>
      <c r="CA73" s="1195"/>
      <c r="CB73" s="1195"/>
      <c r="CC73" s="1195"/>
      <c r="CD73" s="1195"/>
      <c r="CE73" s="1195"/>
      <c r="CF73" s="1195"/>
      <c r="CG73" s="1195"/>
      <c r="CH73" s="1195"/>
      <c r="CI73" s="1195"/>
      <c r="CJ73" s="1195"/>
      <c r="CK73" s="1195"/>
      <c r="CL73" s="1195"/>
      <c r="CM73" s="1195"/>
      <c r="CN73" s="1195"/>
      <c r="CO73" s="1195"/>
      <c r="CP73" s="1195"/>
      <c r="CQ73" s="1195"/>
      <c r="CR73" s="1195"/>
      <c r="CS73" s="1195"/>
      <c r="CT73" s="1195"/>
      <c r="CU73" s="1195"/>
      <c r="CV73" s="1195"/>
      <c r="CW73" s="1195"/>
      <c r="CX73" s="1195"/>
      <c r="CY73" s="1195"/>
      <c r="CZ73" s="1195"/>
      <c r="DA73" s="1195"/>
      <c r="DB73" s="1195"/>
      <c r="DC73" s="1195"/>
    </row>
    <row r="74" spans="2:107" ht="13" x14ac:dyDescent="0.2">
      <c r="B74" s="10"/>
      <c r="G74" s="1207"/>
      <c r="H74" s="1207"/>
      <c r="I74" s="1207"/>
      <c r="J74" s="1207"/>
      <c r="K74" s="1210"/>
      <c r="L74" s="1210"/>
      <c r="M74" s="1210"/>
      <c r="N74" s="1210"/>
      <c r="AM74" s="19"/>
      <c r="AN74" s="1196"/>
      <c r="AO74" s="1196"/>
      <c r="AP74" s="1196"/>
      <c r="AQ74" s="1196"/>
      <c r="AR74" s="1196"/>
      <c r="AS74" s="1196"/>
      <c r="AT74" s="1196"/>
      <c r="AU74" s="1196"/>
      <c r="AV74" s="1196"/>
      <c r="AW74" s="1196"/>
      <c r="AX74" s="1196"/>
      <c r="AY74" s="1196"/>
      <c r="AZ74" s="1196"/>
      <c r="BA74" s="1196"/>
      <c r="BB74" s="1196"/>
      <c r="BC74" s="1196"/>
      <c r="BD74" s="1196"/>
      <c r="BE74" s="1196"/>
      <c r="BF74" s="1196"/>
      <c r="BG74" s="1196"/>
      <c r="BH74" s="1196"/>
      <c r="BI74" s="1196"/>
      <c r="BJ74" s="1196"/>
      <c r="BK74" s="1196"/>
      <c r="BL74" s="1196"/>
      <c r="BM74" s="1196"/>
      <c r="BN74" s="1196"/>
      <c r="BO74" s="1196"/>
      <c r="BP74" s="1195"/>
      <c r="BQ74" s="1195"/>
      <c r="BR74" s="1195"/>
      <c r="BS74" s="1195"/>
      <c r="BT74" s="1195"/>
      <c r="BU74" s="1195"/>
      <c r="BV74" s="1195"/>
      <c r="BW74" s="1195"/>
      <c r="BX74" s="1195"/>
      <c r="BY74" s="1195"/>
      <c r="BZ74" s="1195"/>
      <c r="CA74" s="1195"/>
      <c r="CB74" s="1195"/>
      <c r="CC74" s="1195"/>
      <c r="CD74" s="1195"/>
      <c r="CE74" s="1195"/>
      <c r="CF74" s="1195"/>
      <c r="CG74" s="1195"/>
      <c r="CH74" s="1195"/>
      <c r="CI74" s="1195"/>
      <c r="CJ74" s="1195"/>
      <c r="CK74" s="1195"/>
      <c r="CL74" s="1195"/>
      <c r="CM74" s="1195"/>
      <c r="CN74" s="1195"/>
      <c r="CO74" s="1195"/>
      <c r="CP74" s="1195"/>
      <c r="CQ74" s="1195"/>
      <c r="CR74" s="1195"/>
      <c r="CS74" s="1195"/>
      <c r="CT74" s="1195"/>
      <c r="CU74" s="1195"/>
      <c r="CV74" s="1195"/>
      <c r="CW74" s="1195"/>
      <c r="CX74" s="1195"/>
      <c r="CY74" s="1195"/>
      <c r="CZ74" s="1195"/>
      <c r="DA74" s="1195"/>
      <c r="DB74" s="1195"/>
      <c r="DC74" s="1195"/>
    </row>
    <row r="75" spans="2:107" ht="13" x14ac:dyDescent="0.2">
      <c r="B75" s="10"/>
      <c r="G75" s="1207"/>
      <c r="H75" s="1207"/>
      <c r="I75" s="1190"/>
      <c r="J75" s="1190"/>
      <c r="K75" s="1206"/>
      <c r="L75" s="1206"/>
      <c r="M75" s="1206"/>
      <c r="N75" s="1206"/>
      <c r="AM75" s="19"/>
      <c r="AN75" s="1196"/>
      <c r="AO75" s="1196"/>
      <c r="AP75" s="1196"/>
      <c r="AQ75" s="1196"/>
      <c r="AR75" s="1196"/>
      <c r="AS75" s="1196"/>
      <c r="AT75" s="1196"/>
      <c r="AU75" s="1196"/>
      <c r="AV75" s="1196"/>
      <c r="AW75" s="1196"/>
      <c r="AX75" s="1196"/>
      <c r="AY75" s="1196"/>
      <c r="AZ75" s="1196"/>
      <c r="BA75" s="1196"/>
      <c r="BB75" s="1196" t="s">
        <v>13</v>
      </c>
      <c r="BC75" s="1196"/>
      <c r="BD75" s="1196"/>
      <c r="BE75" s="1196"/>
      <c r="BF75" s="1196"/>
      <c r="BG75" s="1196"/>
      <c r="BH75" s="1196"/>
      <c r="BI75" s="1196"/>
      <c r="BJ75" s="1196"/>
      <c r="BK75" s="1196"/>
      <c r="BL75" s="1196"/>
      <c r="BM75" s="1196"/>
      <c r="BN75" s="1196"/>
      <c r="BO75" s="1196"/>
      <c r="BP75" s="1195">
        <v>7</v>
      </c>
      <c r="BQ75" s="1195"/>
      <c r="BR75" s="1195"/>
      <c r="BS75" s="1195"/>
      <c r="BT75" s="1195"/>
      <c r="BU75" s="1195"/>
      <c r="BV75" s="1195"/>
      <c r="BW75" s="1195"/>
      <c r="BX75" s="1195">
        <v>6</v>
      </c>
      <c r="BY75" s="1195"/>
      <c r="BZ75" s="1195"/>
      <c r="CA75" s="1195"/>
      <c r="CB75" s="1195"/>
      <c r="CC75" s="1195"/>
      <c r="CD75" s="1195"/>
      <c r="CE75" s="1195"/>
      <c r="CF75" s="1195">
        <v>6</v>
      </c>
      <c r="CG75" s="1195"/>
      <c r="CH75" s="1195"/>
      <c r="CI75" s="1195"/>
      <c r="CJ75" s="1195"/>
      <c r="CK75" s="1195"/>
      <c r="CL75" s="1195"/>
      <c r="CM75" s="1195"/>
      <c r="CN75" s="1195">
        <v>6.9</v>
      </c>
      <c r="CO75" s="1195"/>
      <c r="CP75" s="1195"/>
      <c r="CQ75" s="1195"/>
      <c r="CR75" s="1195"/>
      <c r="CS75" s="1195"/>
      <c r="CT75" s="1195"/>
      <c r="CU75" s="1195"/>
      <c r="CV75" s="1195">
        <v>8.4</v>
      </c>
      <c r="CW75" s="1195"/>
      <c r="CX75" s="1195"/>
      <c r="CY75" s="1195"/>
      <c r="CZ75" s="1195"/>
      <c r="DA75" s="1195"/>
      <c r="DB75" s="1195"/>
      <c r="DC75" s="1195"/>
    </row>
    <row r="76" spans="2:107" ht="13" x14ac:dyDescent="0.2">
      <c r="B76" s="10"/>
      <c r="G76" s="1207"/>
      <c r="H76" s="1207"/>
      <c r="I76" s="1190"/>
      <c r="J76" s="1190"/>
      <c r="K76" s="1206"/>
      <c r="L76" s="1206"/>
      <c r="M76" s="1206"/>
      <c r="N76" s="1206"/>
      <c r="AM76" s="19"/>
      <c r="AN76" s="1196"/>
      <c r="AO76" s="1196"/>
      <c r="AP76" s="1196"/>
      <c r="AQ76" s="1196"/>
      <c r="AR76" s="1196"/>
      <c r="AS76" s="1196"/>
      <c r="AT76" s="1196"/>
      <c r="AU76" s="1196"/>
      <c r="AV76" s="1196"/>
      <c r="AW76" s="1196"/>
      <c r="AX76" s="1196"/>
      <c r="AY76" s="1196"/>
      <c r="AZ76" s="1196"/>
      <c r="BA76" s="1196"/>
      <c r="BB76" s="1196"/>
      <c r="BC76" s="1196"/>
      <c r="BD76" s="1196"/>
      <c r="BE76" s="1196"/>
      <c r="BF76" s="1196"/>
      <c r="BG76" s="1196"/>
      <c r="BH76" s="1196"/>
      <c r="BI76" s="1196"/>
      <c r="BJ76" s="1196"/>
      <c r="BK76" s="1196"/>
      <c r="BL76" s="1196"/>
      <c r="BM76" s="1196"/>
      <c r="BN76" s="1196"/>
      <c r="BO76" s="1196"/>
      <c r="BP76" s="1195"/>
      <c r="BQ76" s="1195"/>
      <c r="BR76" s="1195"/>
      <c r="BS76" s="1195"/>
      <c r="BT76" s="1195"/>
      <c r="BU76" s="1195"/>
      <c r="BV76" s="1195"/>
      <c r="BW76" s="1195"/>
      <c r="BX76" s="1195"/>
      <c r="BY76" s="1195"/>
      <c r="BZ76" s="1195"/>
      <c r="CA76" s="1195"/>
      <c r="CB76" s="1195"/>
      <c r="CC76" s="1195"/>
      <c r="CD76" s="1195"/>
      <c r="CE76" s="1195"/>
      <c r="CF76" s="1195"/>
      <c r="CG76" s="1195"/>
      <c r="CH76" s="1195"/>
      <c r="CI76" s="1195"/>
      <c r="CJ76" s="1195"/>
      <c r="CK76" s="1195"/>
      <c r="CL76" s="1195"/>
      <c r="CM76" s="1195"/>
      <c r="CN76" s="1195"/>
      <c r="CO76" s="1195"/>
      <c r="CP76" s="1195"/>
      <c r="CQ76" s="1195"/>
      <c r="CR76" s="1195"/>
      <c r="CS76" s="1195"/>
      <c r="CT76" s="1195"/>
      <c r="CU76" s="1195"/>
      <c r="CV76" s="1195"/>
      <c r="CW76" s="1195"/>
      <c r="CX76" s="1195"/>
      <c r="CY76" s="1195"/>
      <c r="CZ76" s="1195"/>
      <c r="DA76" s="1195"/>
      <c r="DB76" s="1195"/>
      <c r="DC76" s="1195"/>
    </row>
    <row r="77" spans="2:107" ht="13" x14ac:dyDescent="0.2">
      <c r="B77" s="10"/>
      <c r="G77" s="1190"/>
      <c r="H77" s="1190"/>
      <c r="I77" s="1190"/>
      <c r="J77" s="1190"/>
      <c r="K77" s="1210"/>
      <c r="L77" s="1210"/>
      <c r="M77" s="1210"/>
      <c r="N77" s="1210"/>
      <c r="AN77" s="1194" t="s">
        <v>11</v>
      </c>
      <c r="AO77" s="1194"/>
      <c r="AP77" s="1194"/>
      <c r="AQ77" s="1194"/>
      <c r="AR77" s="1194"/>
      <c r="AS77" s="1194"/>
      <c r="AT77" s="1194"/>
      <c r="AU77" s="1194"/>
      <c r="AV77" s="1194"/>
      <c r="AW77" s="1194"/>
      <c r="AX77" s="1194"/>
      <c r="AY77" s="1194"/>
      <c r="AZ77" s="1194"/>
      <c r="BA77" s="1194"/>
      <c r="BB77" s="1196" t="s">
        <v>9</v>
      </c>
      <c r="BC77" s="1196"/>
      <c r="BD77" s="1196"/>
      <c r="BE77" s="1196"/>
      <c r="BF77" s="1196"/>
      <c r="BG77" s="1196"/>
      <c r="BH77" s="1196"/>
      <c r="BI77" s="1196"/>
      <c r="BJ77" s="1196"/>
      <c r="BK77" s="1196"/>
      <c r="BL77" s="1196"/>
      <c r="BM77" s="1196"/>
      <c r="BN77" s="1196"/>
      <c r="BO77" s="1196"/>
      <c r="BP77" s="1195">
        <v>0</v>
      </c>
      <c r="BQ77" s="1195"/>
      <c r="BR77" s="1195"/>
      <c r="BS77" s="1195"/>
      <c r="BT77" s="1195"/>
      <c r="BU77" s="1195"/>
      <c r="BV77" s="1195"/>
      <c r="BW77" s="1195"/>
      <c r="BX77" s="1195">
        <v>0</v>
      </c>
      <c r="BY77" s="1195"/>
      <c r="BZ77" s="1195"/>
      <c r="CA77" s="1195"/>
      <c r="CB77" s="1195"/>
      <c r="CC77" s="1195"/>
      <c r="CD77" s="1195"/>
      <c r="CE77" s="1195"/>
      <c r="CF77" s="1195">
        <v>0</v>
      </c>
      <c r="CG77" s="1195"/>
      <c r="CH77" s="1195"/>
      <c r="CI77" s="1195"/>
      <c r="CJ77" s="1195"/>
      <c r="CK77" s="1195"/>
      <c r="CL77" s="1195"/>
      <c r="CM77" s="1195"/>
      <c r="CN77" s="1195">
        <v>0</v>
      </c>
      <c r="CO77" s="1195"/>
      <c r="CP77" s="1195"/>
      <c r="CQ77" s="1195"/>
      <c r="CR77" s="1195"/>
      <c r="CS77" s="1195"/>
      <c r="CT77" s="1195"/>
      <c r="CU77" s="1195"/>
      <c r="CV77" s="1195">
        <v>0</v>
      </c>
      <c r="CW77" s="1195"/>
      <c r="CX77" s="1195"/>
      <c r="CY77" s="1195"/>
      <c r="CZ77" s="1195"/>
      <c r="DA77" s="1195"/>
      <c r="DB77" s="1195"/>
      <c r="DC77" s="1195"/>
    </row>
    <row r="78" spans="2:107" ht="13" x14ac:dyDescent="0.2">
      <c r="B78" s="10"/>
      <c r="G78" s="1190"/>
      <c r="H78" s="1190"/>
      <c r="I78" s="1190"/>
      <c r="J78" s="1190"/>
      <c r="K78" s="1210"/>
      <c r="L78" s="1210"/>
      <c r="M78" s="1210"/>
      <c r="N78" s="1210"/>
      <c r="AN78" s="1194"/>
      <c r="AO78" s="1194"/>
      <c r="AP78" s="1194"/>
      <c r="AQ78" s="1194"/>
      <c r="AR78" s="1194"/>
      <c r="AS78" s="1194"/>
      <c r="AT78" s="1194"/>
      <c r="AU78" s="1194"/>
      <c r="AV78" s="1194"/>
      <c r="AW78" s="1194"/>
      <c r="AX78" s="1194"/>
      <c r="AY78" s="1194"/>
      <c r="AZ78" s="1194"/>
      <c r="BA78" s="1194"/>
      <c r="BB78" s="1196"/>
      <c r="BC78" s="1196"/>
      <c r="BD78" s="1196"/>
      <c r="BE78" s="1196"/>
      <c r="BF78" s="1196"/>
      <c r="BG78" s="1196"/>
      <c r="BH78" s="1196"/>
      <c r="BI78" s="1196"/>
      <c r="BJ78" s="1196"/>
      <c r="BK78" s="1196"/>
      <c r="BL78" s="1196"/>
      <c r="BM78" s="1196"/>
      <c r="BN78" s="1196"/>
      <c r="BO78" s="1196"/>
      <c r="BP78" s="1195"/>
      <c r="BQ78" s="1195"/>
      <c r="BR78" s="1195"/>
      <c r="BS78" s="1195"/>
      <c r="BT78" s="1195"/>
      <c r="BU78" s="1195"/>
      <c r="BV78" s="1195"/>
      <c r="BW78" s="1195"/>
      <c r="BX78" s="1195"/>
      <c r="BY78" s="1195"/>
      <c r="BZ78" s="1195"/>
      <c r="CA78" s="1195"/>
      <c r="CB78" s="1195"/>
      <c r="CC78" s="1195"/>
      <c r="CD78" s="1195"/>
      <c r="CE78" s="1195"/>
      <c r="CF78" s="1195"/>
      <c r="CG78" s="1195"/>
      <c r="CH78" s="1195"/>
      <c r="CI78" s="1195"/>
      <c r="CJ78" s="1195"/>
      <c r="CK78" s="1195"/>
      <c r="CL78" s="1195"/>
      <c r="CM78" s="1195"/>
      <c r="CN78" s="1195"/>
      <c r="CO78" s="1195"/>
      <c r="CP78" s="1195"/>
      <c r="CQ78" s="1195"/>
      <c r="CR78" s="1195"/>
      <c r="CS78" s="1195"/>
      <c r="CT78" s="1195"/>
      <c r="CU78" s="1195"/>
      <c r="CV78" s="1195"/>
      <c r="CW78" s="1195"/>
      <c r="CX78" s="1195"/>
      <c r="CY78" s="1195"/>
      <c r="CZ78" s="1195"/>
      <c r="DA78" s="1195"/>
      <c r="DB78" s="1195"/>
      <c r="DC78" s="1195"/>
    </row>
    <row r="79" spans="2:107" ht="13" x14ac:dyDescent="0.2">
      <c r="B79" s="10"/>
      <c r="G79" s="1190"/>
      <c r="H79" s="1190"/>
      <c r="I79" s="1209"/>
      <c r="J79" s="1209"/>
      <c r="K79" s="1211"/>
      <c r="L79" s="1211"/>
      <c r="M79" s="1211"/>
      <c r="N79" s="1211"/>
      <c r="AN79" s="1194"/>
      <c r="AO79" s="1194"/>
      <c r="AP79" s="1194"/>
      <c r="AQ79" s="1194"/>
      <c r="AR79" s="1194"/>
      <c r="AS79" s="1194"/>
      <c r="AT79" s="1194"/>
      <c r="AU79" s="1194"/>
      <c r="AV79" s="1194"/>
      <c r="AW79" s="1194"/>
      <c r="AX79" s="1194"/>
      <c r="AY79" s="1194"/>
      <c r="AZ79" s="1194"/>
      <c r="BA79" s="1194"/>
      <c r="BB79" s="1196" t="s">
        <v>13</v>
      </c>
      <c r="BC79" s="1196"/>
      <c r="BD79" s="1196"/>
      <c r="BE79" s="1196"/>
      <c r="BF79" s="1196"/>
      <c r="BG79" s="1196"/>
      <c r="BH79" s="1196"/>
      <c r="BI79" s="1196"/>
      <c r="BJ79" s="1196"/>
      <c r="BK79" s="1196"/>
      <c r="BL79" s="1196"/>
      <c r="BM79" s="1196"/>
      <c r="BN79" s="1196"/>
      <c r="BO79" s="1196"/>
      <c r="BP79" s="1195">
        <v>7.3</v>
      </c>
      <c r="BQ79" s="1195"/>
      <c r="BR79" s="1195"/>
      <c r="BS79" s="1195"/>
      <c r="BT79" s="1195"/>
      <c r="BU79" s="1195"/>
      <c r="BV79" s="1195"/>
      <c r="BW79" s="1195"/>
      <c r="BX79" s="1195">
        <v>7.4</v>
      </c>
      <c r="BY79" s="1195"/>
      <c r="BZ79" s="1195"/>
      <c r="CA79" s="1195"/>
      <c r="CB79" s="1195"/>
      <c r="CC79" s="1195"/>
      <c r="CD79" s="1195"/>
      <c r="CE79" s="1195"/>
      <c r="CF79" s="1195">
        <v>6.6</v>
      </c>
      <c r="CG79" s="1195"/>
      <c r="CH79" s="1195"/>
      <c r="CI79" s="1195"/>
      <c r="CJ79" s="1195"/>
      <c r="CK79" s="1195"/>
      <c r="CL79" s="1195"/>
      <c r="CM79" s="1195"/>
      <c r="CN79" s="1195">
        <v>6.8</v>
      </c>
      <c r="CO79" s="1195"/>
      <c r="CP79" s="1195"/>
      <c r="CQ79" s="1195"/>
      <c r="CR79" s="1195"/>
      <c r="CS79" s="1195"/>
      <c r="CT79" s="1195"/>
      <c r="CU79" s="1195"/>
      <c r="CV79" s="1195">
        <v>7.3</v>
      </c>
      <c r="CW79" s="1195"/>
      <c r="CX79" s="1195"/>
      <c r="CY79" s="1195"/>
      <c r="CZ79" s="1195"/>
      <c r="DA79" s="1195"/>
      <c r="DB79" s="1195"/>
      <c r="DC79" s="1195"/>
    </row>
    <row r="80" spans="2:107" ht="13" x14ac:dyDescent="0.2">
      <c r="B80" s="10"/>
      <c r="G80" s="1190"/>
      <c r="H80" s="1190"/>
      <c r="I80" s="1209"/>
      <c r="J80" s="1209"/>
      <c r="K80" s="1211"/>
      <c r="L80" s="1211"/>
      <c r="M80" s="1211"/>
      <c r="N80" s="1211"/>
      <c r="AN80" s="1194"/>
      <c r="AO80" s="1194"/>
      <c r="AP80" s="1194"/>
      <c r="AQ80" s="1194"/>
      <c r="AR80" s="1194"/>
      <c r="AS80" s="1194"/>
      <c r="AT80" s="1194"/>
      <c r="AU80" s="1194"/>
      <c r="AV80" s="1194"/>
      <c r="AW80" s="1194"/>
      <c r="AX80" s="1194"/>
      <c r="AY80" s="1194"/>
      <c r="AZ80" s="1194"/>
      <c r="BA80" s="1194"/>
      <c r="BB80" s="1196"/>
      <c r="BC80" s="1196"/>
      <c r="BD80" s="1196"/>
      <c r="BE80" s="1196"/>
      <c r="BF80" s="1196"/>
      <c r="BG80" s="1196"/>
      <c r="BH80" s="1196"/>
      <c r="BI80" s="1196"/>
      <c r="BJ80" s="1196"/>
      <c r="BK80" s="1196"/>
      <c r="BL80" s="1196"/>
      <c r="BM80" s="1196"/>
      <c r="BN80" s="1196"/>
      <c r="BO80" s="1196"/>
      <c r="BP80" s="1195"/>
      <c r="BQ80" s="1195"/>
      <c r="BR80" s="1195"/>
      <c r="BS80" s="1195"/>
      <c r="BT80" s="1195"/>
      <c r="BU80" s="1195"/>
      <c r="BV80" s="1195"/>
      <c r="BW80" s="1195"/>
      <c r="BX80" s="1195"/>
      <c r="BY80" s="1195"/>
      <c r="BZ80" s="1195"/>
      <c r="CA80" s="1195"/>
      <c r="CB80" s="1195"/>
      <c r="CC80" s="1195"/>
      <c r="CD80" s="1195"/>
      <c r="CE80" s="1195"/>
      <c r="CF80" s="1195"/>
      <c r="CG80" s="1195"/>
      <c r="CH80" s="1195"/>
      <c r="CI80" s="1195"/>
      <c r="CJ80" s="1195"/>
      <c r="CK80" s="1195"/>
      <c r="CL80" s="1195"/>
      <c r="CM80" s="1195"/>
      <c r="CN80" s="1195"/>
      <c r="CO80" s="1195"/>
      <c r="CP80" s="1195"/>
      <c r="CQ80" s="1195"/>
      <c r="CR80" s="1195"/>
      <c r="CS80" s="1195"/>
      <c r="CT80" s="1195"/>
      <c r="CU80" s="1195"/>
      <c r="CV80" s="1195"/>
      <c r="CW80" s="1195"/>
      <c r="CX80" s="1195"/>
      <c r="CY80" s="1195"/>
      <c r="CZ80" s="1195"/>
      <c r="DA80" s="1195"/>
      <c r="DB80" s="1195"/>
      <c r="DC80" s="1195"/>
    </row>
    <row r="81" spans="2:109" ht="13" x14ac:dyDescent="0.2">
      <c r="B81" s="10"/>
    </row>
    <row r="82" spans="2:109" ht="16.5" x14ac:dyDescent="0.2">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ht="13" x14ac:dyDescent="0.2">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ht="13" x14ac:dyDescent="0.2">
      <c r="DD84" s="3"/>
      <c r="DE84" s="3"/>
    </row>
    <row r="85" spans="2:109" ht="13" x14ac:dyDescent="0.2">
      <c r="DD85" s="3"/>
      <c r="DE85" s="3"/>
    </row>
  </sheetData>
  <sheetProtection algorithmName="SHA-512" hashValue="Ap9y+i4NTpBdzXv26EXWa+C8iXwmPJ0vuUpZRrG457a8Q4BqNSEkzU6aAOnj7zmXPf/qmNOIzko8dCsUHt0c5g==" saltValue="EnnPzfjBoi1iRj4Ljl26m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0"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pageSetUpPr fitToPage="1"/>
  </sheetPr>
  <dimension ref="A1:DR125"/>
  <sheetViews>
    <sheetView showGridLines="0" zoomScale="70" zoomScaleNormal="70" zoomScaleSheetLayoutView="70" workbookViewId="0"/>
  </sheetViews>
  <sheetFormatPr defaultColWidth="0" defaultRowHeight="13.5" customHeight="1" zeroHeight="1" x14ac:dyDescent="0.2"/>
  <cols>
    <col min="1" max="34" width="2.453125" style="38" customWidth="1"/>
    <col min="35" max="122" width="2.453125" style="5" customWidth="1"/>
    <col min="123" max="16384" width="2.453125" style="5" hidden="1"/>
  </cols>
  <sheetData>
    <row r="1" spans="1:34" ht="13.5" customHeight="1"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ht="13" x14ac:dyDescent="0.2">
      <c r="S2" s="5"/>
      <c r="AH2" s="5"/>
    </row>
    <row r="3" spans="1:34" ht="13"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ht="13" x14ac:dyDescent="0.2"/>
    <row r="5" spans="1:34" ht="13" x14ac:dyDescent="0.2"/>
    <row r="6" spans="1:34" ht="13" x14ac:dyDescent="0.2"/>
    <row r="7" spans="1:34" ht="13" x14ac:dyDescent="0.2"/>
    <row r="8" spans="1:34" ht="13" x14ac:dyDescent="0.2"/>
    <row r="9" spans="1:34" ht="13" x14ac:dyDescent="0.2">
      <c r="AH9" s="5"/>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5"/>
    </row>
    <row r="18" spans="12:34" ht="13" x14ac:dyDescent="0.2"/>
    <row r="19" spans="12:34" ht="13" x14ac:dyDescent="0.2"/>
    <row r="20" spans="12:34" ht="13" x14ac:dyDescent="0.2">
      <c r="AH20" s="5"/>
    </row>
    <row r="21" spans="12:34" ht="13" x14ac:dyDescent="0.2">
      <c r="AH21" s="5"/>
    </row>
    <row r="22" spans="12:34" ht="13" x14ac:dyDescent="0.2"/>
    <row r="23" spans="12:34" ht="13" x14ac:dyDescent="0.2"/>
    <row r="24" spans="12:34" ht="13" x14ac:dyDescent="0.2">
      <c r="Q24" s="5"/>
    </row>
    <row r="25" spans="12:34" ht="13" x14ac:dyDescent="0.2"/>
    <row r="26" spans="12:34" ht="13" x14ac:dyDescent="0.2"/>
    <row r="27" spans="12:34" ht="13" x14ac:dyDescent="0.2"/>
    <row r="28" spans="12:34" ht="13" x14ac:dyDescent="0.2">
      <c r="O28" s="5"/>
      <c r="T28" s="5"/>
      <c r="AH28" s="5"/>
    </row>
    <row r="29" spans="12:34" ht="13" x14ac:dyDescent="0.2"/>
    <row r="30" spans="12:34" ht="13" x14ac:dyDescent="0.2"/>
    <row r="31" spans="12:34" ht="13" x14ac:dyDescent="0.2">
      <c r="Q31" s="5"/>
    </row>
    <row r="32" spans="12:34" ht="13" x14ac:dyDescent="0.2">
      <c r="L32" s="5"/>
    </row>
    <row r="33" spans="2:34" ht="13" x14ac:dyDescent="0.2">
      <c r="C33" s="5"/>
      <c r="E33" s="5"/>
      <c r="G33" s="5"/>
      <c r="I33" s="5"/>
      <c r="X33" s="5"/>
    </row>
    <row r="34" spans="2:34" ht="13" x14ac:dyDescent="0.2">
      <c r="B34" s="5"/>
      <c r="P34" s="5"/>
      <c r="R34" s="5"/>
      <c r="T34" s="5"/>
    </row>
    <row r="35" spans="2:34" ht="13" x14ac:dyDescent="0.2">
      <c r="D35" s="5"/>
      <c r="W35" s="5"/>
      <c r="AC35" s="5"/>
      <c r="AD35" s="5"/>
      <c r="AE35" s="5"/>
      <c r="AF35" s="5"/>
      <c r="AG35" s="5"/>
      <c r="AH35" s="5"/>
    </row>
    <row r="36" spans="2:34" ht="13" x14ac:dyDescent="0.2">
      <c r="H36" s="5"/>
      <c r="J36" s="5"/>
      <c r="K36" s="5"/>
      <c r="M36" s="5"/>
      <c r="Y36" s="5"/>
      <c r="Z36" s="5"/>
      <c r="AA36" s="5"/>
      <c r="AB36" s="5"/>
      <c r="AC36" s="5"/>
      <c r="AD36" s="5"/>
      <c r="AE36" s="5"/>
      <c r="AF36" s="5"/>
      <c r="AG36" s="5"/>
      <c r="AH36" s="5"/>
    </row>
    <row r="37" spans="2:34" ht="13" x14ac:dyDescent="0.2">
      <c r="AH37" s="5"/>
    </row>
    <row r="38" spans="2:34" ht="13" x14ac:dyDescent="0.2">
      <c r="AG38" s="5"/>
      <c r="AH38" s="5"/>
    </row>
    <row r="39" spans="2:34" ht="13" x14ac:dyDescent="0.2"/>
    <row r="40" spans="2:34" ht="13" x14ac:dyDescent="0.2">
      <c r="X40" s="5"/>
    </row>
    <row r="41" spans="2:34" ht="13" x14ac:dyDescent="0.2">
      <c r="R41" s="5"/>
    </row>
    <row r="42" spans="2:34" ht="13" x14ac:dyDescent="0.2">
      <c r="W42" s="5"/>
    </row>
    <row r="43" spans="2:34" ht="13" x14ac:dyDescent="0.2">
      <c r="Y43" s="5"/>
      <c r="Z43" s="5"/>
      <c r="AA43" s="5"/>
      <c r="AB43" s="5"/>
      <c r="AC43" s="5"/>
      <c r="AD43" s="5"/>
      <c r="AE43" s="5"/>
      <c r="AF43" s="5"/>
      <c r="AG43" s="5"/>
      <c r="AH43" s="5"/>
    </row>
    <row r="44" spans="2:34" ht="13" x14ac:dyDescent="0.2">
      <c r="AH44" s="5"/>
    </row>
    <row r="45" spans="2:34" ht="13" x14ac:dyDescent="0.2">
      <c r="X45" s="5"/>
    </row>
    <row r="46" spans="2:34" ht="13" x14ac:dyDescent="0.2"/>
    <row r="47" spans="2:34" ht="13" x14ac:dyDescent="0.2"/>
    <row r="48" spans="2:34" ht="13" x14ac:dyDescent="0.2">
      <c r="W48" s="5"/>
      <c r="Y48" s="5"/>
      <c r="Z48" s="5"/>
      <c r="AA48" s="5"/>
      <c r="AB48" s="5"/>
      <c r="AC48" s="5"/>
      <c r="AD48" s="5"/>
      <c r="AE48" s="5"/>
      <c r="AF48" s="5"/>
      <c r="AG48" s="5"/>
      <c r="AH48" s="5"/>
    </row>
    <row r="49" spans="28:34" ht="13" x14ac:dyDescent="0.2"/>
    <row r="50" spans="28:34" ht="13" x14ac:dyDescent="0.2">
      <c r="AE50" s="5"/>
      <c r="AF50" s="5"/>
      <c r="AG50" s="5"/>
      <c r="AH50" s="5"/>
    </row>
    <row r="51" spans="28:34" ht="13" x14ac:dyDescent="0.2">
      <c r="AC51" s="5"/>
      <c r="AD51" s="5"/>
      <c r="AE51" s="5"/>
      <c r="AF51" s="5"/>
      <c r="AG51" s="5"/>
      <c r="AH51" s="5"/>
    </row>
    <row r="52" spans="28:34" ht="13" x14ac:dyDescent="0.2"/>
    <row r="53" spans="28:34" ht="13" x14ac:dyDescent="0.2">
      <c r="AF53" s="5"/>
      <c r="AG53" s="5"/>
      <c r="AH53" s="5"/>
    </row>
    <row r="54" spans="28:34" ht="13" x14ac:dyDescent="0.2">
      <c r="AH54" s="5"/>
    </row>
    <row r="55" spans="28:34" ht="13" x14ac:dyDescent="0.2"/>
    <row r="56" spans="28:34" ht="13" x14ac:dyDescent="0.2">
      <c r="AB56" s="5"/>
      <c r="AC56" s="5"/>
      <c r="AD56" s="5"/>
      <c r="AE56" s="5"/>
      <c r="AF56" s="5"/>
      <c r="AG56" s="5"/>
      <c r="AH56" s="5"/>
    </row>
    <row r="57" spans="28:34" ht="13" x14ac:dyDescent="0.2">
      <c r="AH57" s="5"/>
    </row>
    <row r="58" spans="28:34" ht="13" x14ac:dyDescent="0.2">
      <c r="AH58" s="5"/>
    </row>
    <row r="59" spans="28:34" ht="13" x14ac:dyDescent="0.2"/>
    <row r="60" spans="28:34" ht="13" x14ac:dyDescent="0.2"/>
    <row r="61" spans="28:34" ht="13" x14ac:dyDescent="0.2"/>
    <row r="62" spans="28:34" ht="13" x14ac:dyDescent="0.2"/>
    <row r="63" spans="28:34" ht="13" x14ac:dyDescent="0.2">
      <c r="AH63" s="5"/>
    </row>
    <row r="64" spans="28:34" ht="13" x14ac:dyDescent="0.2">
      <c r="AG64" s="5"/>
      <c r="AH64" s="5"/>
    </row>
    <row r="65" spans="28:34" ht="13" x14ac:dyDescent="0.2"/>
    <row r="66" spans="28:34" ht="13" x14ac:dyDescent="0.2"/>
    <row r="67" spans="28:34" ht="13" x14ac:dyDescent="0.2"/>
    <row r="68" spans="28:34" ht="13" x14ac:dyDescent="0.2">
      <c r="AB68" s="5"/>
      <c r="AC68" s="5"/>
      <c r="AD68" s="5"/>
      <c r="AE68" s="5"/>
      <c r="AF68" s="5"/>
      <c r="AG68" s="5"/>
      <c r="AH68" s="5"/>
    </row>
    <row r="69" spans="28:34" ht="13" x14ac:dyDescent="0.2">
      <c r="AF69" s="5"/>
      <c r="AG69" s="5"/>
      <c r="AH69" s="5"/>
    </row>
    <row r="70" spans="28:34" ht="13" x14ac:dyDescent="0.2"/>
    <row r="71" spans="28:34" ht="13" x14ac:dyDescent="0.2"/>
    <row r="72" spans="28:34" ht="13" x14ac:dyDescent="0.2"/>
    <row r="73" spans="28:34" ht="13" x14ac:dyDescent="0.2"/>
    <row r="74" spans="28:34" ht="13" x14ac:dyDescent="0.2"/>
    <row r="75" spans="28:34" ht="13" x14ac:dyDescent="0.2">
      <c r="AH75" s="5"/>
    </row>
    <row r="76" spans="28:34" ht="13" x14ac:dyDescent="0.2">
      <c r="AF76" s="5"/>
      <c r="AG76" s="5"/>
      <c r="AH76" s="5"/>
    </row>
    <row r="77" spans="28:34" ht="13" x14ac:dyDescent="0.2">
      <c r="AG77" s="5"/>
      <c r="AH77" s="5"/>
    </row>
    <row r="78" spans="28:34" ht="13" x14ac:dyDescent="0.2"/>
    <row r="79" spans="28:34" ht="13" x14ac:dyDescent="0.2"/>
    <row r="80" spans="28:34" ht="13" x14ac:dyDescent="0.2"/>
    <row r="81" spans="25:34" ht="13" x14ac:dyDescent="0.2"/>
    <row r="82" spans="25:34" ht="13" x14ac:dyDescent="0.2">
      <c r="Y82" s="5"/>
    </row>
    <row r="83" spans="25:34" ht="13" x14ac:dyDescent="0.2">
      <c r="Y83" s="5"/>
      <c r="Z83" s="5"/>
      <c r="AA83" s="5"/>
      <c r="AB83" s="5"/>
      <c r="AC83" s="5"/>
      <c r="AD83" s="5"/>
      <c r="AE83" s="5"/>
      <c r="AF83" s="5"/>
      <c r="AG83" s="5"/>
      <c r="AH83" s="5"/>
    </row>
    <row r="84" spans="25:34" ht="13" x14ac:dyDescent="0.2"/>
    <row r="85" spans="25:34" ht="13" x14ac:dyDescent="0.2"/>
    <row r="86" spans="25:34" ht="13" x14ac:dyDescent="0.2"/>
    <row r="87" spans="25:34" ht="13" x14ac:dyDescent="0.2"/>
    <row r="88" spans="25:34" ht="13" x14ac:dyDescent="0.2">
      <c r="AH88" s="5"/>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5"/>
      <c r="AG94" s="5"/>
      <c r="AH94" s="5"/>
    </row>
    <row r="95" spans="25:34" ht="13.5" customHeight="1" x14ac:dyDescent="0.2">
      <c r="AH95" s="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5"/>
    </row>
    <row r="102" spans="33:34" ht="13.5" customHeight="1" x14ac:dyDescent="0.2"/>
    <row r="103" spans="33:34" ht="13.5" customHeight="1" x14ac:dyDescent="0.2"/>
    <row r="104" spans="33:34" ht="13.5" customHeight="1" x14ac:dyDescent="0.2">
      <c r="AG104" s="5"/>
      <c r="AH104" s="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5"/>
    </row>
    <row r="117" spans="34:122" ht="13.5" customHeight="1" x14ac:dyDescent="0.2"/>
    <row r="118" spans="34:122" ht="13.5" customHeight="1" x14ac:dyDescent="0.2"/>
    <row r="119" spans="34:122" ht="13.5" customHeight="1" x14ac:dyDescent="0.2"/>
    <row r="120" spans="34:122" ht="13.5" customHeight="1" x14ac:dyDescent="0.2">
      <c r="AH120" s="5"/>
    </row>
    <row r="121" spans="34:122" ht="13.5" customHeight="1" x14ac:dyDescent="0.2">
      <c r="AH121" s="5"/>
    </row>
    <row r="122" spans="34:122" ht="13.5" customHeight="1" x14ac:dyDescent="0.2"/>
    <row r="123" spans="34:122" ht="13.5" customHeight="1" x14ac:dyDescent="0.2"/>
    <row r="124" spans="34:122" ht="13.5" customHeight="1" x14ac:dyDescent="0.2"/>
    <row r="125" spans="34:122" ht="13.5" customHeight="1" x14ac:dyDescent="0.2">
      <c r="DR125" s="5" t="s">
        <v>14</v>
      </c>
    </row>
  </sheetData>
  <sheetProtection algorithmName="SHA-512" hashValue="LkK7zGeeODe5azGJpUUp2096cOE+YnphGd2pb4KW3Gel2V1hvn5FPnx8g9gSFqqTiomdH8wPjWeRA+CCIbwyOQ==" saltValue="l6FvlU/LX32ZoPPK5PX+oQ==" spinCount="100000" sheet="1" objects="1" scenarios="1"/>
  <dataConsolidate/>
  <phoneticPr fontId="2"/>
  <printOptions horizontalCentered="1" verticalCentered="1"/>
  <pageMargins left="0" right="0" top="0.19685039370078741" bottom="0" header="0.39370078740157483" footer="0"/>
  <pageSetup paperSize="9" scale="35"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pageSetUpPr fitToPage="1"/>
  </sheetPr>
  <dimension ref="A1:DR125"/>
  <sheetViews>
    <sheetView showGridLines="0" tabSelected="1" zoomScale="70" zoomScaleNormal="70" zoomScaleSheetLayoutView="55" workbookViewId="0"/>
  </sheetViews>
  <sheetFormatPr defaultColWidth="0" defaultRowHeight="13.5" customHeight="1" zeroHeight="1" x14ac:dyDescent="0.2"/>
  <cols>
    <col min="1" max="34" width="2.453125" style="38" customWidth="1"/>
    <col min="35" max="122" width="2.453125" style="5" customWidth="1"/>
    <col min="123" max="16384" width="2.453125" style="5" hidden="1"/>
  </cols>
  <sheetData>
    <row r="1" spans="2:34" ht="13.5" customHeight="1"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ht="13" x14ac:dyDescent="0.2">
      <c r="S2" s="5"/>
      <c r="AH2" s="5"/>
    </row>
    <row r="3" spans="2:34" ht="13"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ht="13" x14ac:dyDescent="0.2"/>
    <row r="5" spans="2:34" ht="13" x14ac:dyDescent="0.2"/>
    <row r="6" spans="2:34" ht="13" x14ac:dyDescent="0.2"/>
    <row r="7" spans="2:34" ht="13" x14ac:dyDescent="0.2"/>
    <row r="8" spans="2:34" ht="13" x14ac:dyDescent="0.2"/>
    <row r="9" spans="2:34" ht="13" x14ac:dyDescent="0.2">
      <c r="AH9" s="5"/>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5"/>
    </row>
    <row r="18" spans="12:34" ht="13" x14ac:dyDescent="0.2"/>
    <row r="19" spans="12:34" ht="13" x14ac:dyDescent="0.2"/>
    <row r="20" spans="12:34" ht="13" x14ac:dyDescent="0.2">
      <c r="AH20" s="5"/>
    </row>
    <row r="21" spans="12:34" ht="13" x14ac:dyDescent="0.2">
      <c r="AH21" s="5"/>
    </row>
    <row r="22" spans="12:34" ht="13" x14ac:dyDescent="0.2"/>
    <row r="23" spans="12:34" ht="13" x14ac:dyDescent="0.2"/>
    <row r="24" spans="12:34" ht="13" x14ac:dyDescent="0.2">
      <c r="Q24" s="5"/>
    </row>
    <row r="25" spans="12:34" ht="13" x14ac:dyDescent="0.2"/>
    <row r="26" spans="12:34" ht="13" x14ac:dyDescent="0.2"/>
    <row r="27" spans="12:34" ht="13" x14ac:dyDescent="0.2"/>
    <row r="28" spans="12:34" ht="13" x14ac:dyDescent="0.2">
      <c r="O28" s="5"/>
      <c r="T28" s="5"/>
      <c r="AH28" s="5"/>
    </row>
    <row r="29" spans="12:34" ht="13" x14ac:dyDescent="0.2"/>
    <row r="30" spans="12:34" ht="13" x14ac:dyDescent="0.2"/>
    <row r="31" spans="12:34" ht="13" x14ac:dyDescent="0.2">
      <c r="Q31" s="5"/>
    </row>
    <row r="32" spans="12:34" ht="13" x14ac:dyDescent="0.2">
      <c r="L32" s="5"/>
    </row>
    <row r="33" spans="2:34" ht="13" x14ac:dyDescent="0.2">
      <c r="C33" s="5"/>
      <c r="E33" s="5"/>
      <c r="G33" s="5"/>
      <c r="I33" s="5"/>
      <c r="X33" s="5"/>
    </row>
    <row r="34" spans="2:34" ht="13" x14ac:dyDescent="0.2">
      <c r="B34" s="5"/>
      <c r="P34" s="5"/>
      <c r="R34" s="5"/>
      <c r="T34" s="5"/>
    </row>
    <row r="35" spans="2:34" ht="13" x14ac:dyDescent="0.2">
      <c r="D35" s="5"/>
      <c r="W35" s="5"/>
      <c r="AC35" s="5"/>
      <c r="AD35" s="5"/>
      <c r="AE35" s="5"/>
      <c r="AF35" s="5"/>
      <c r="AG35" s="5"/>
      <c r="AH35" s="5"/>
    </row>
    <row r="36" spans="2:34" ht="13" x14ac:dyDescent="0.2">
      <c r="H36" s="5"/>
      <c r="J36" s="5"/>
      <c r="K36" s="5"/>
      <c r="M36" s="5"/>
      <c r="Y36" s="5"/>
      <c r="Z36" s="5"/>
      <c r="AA36" s="5"/>
      <c r="AB36" s="5"/>
      <c r="AC36" s="5"/>
      <c r="AD36" s="5"/>
      <c r="AE36" s="5"/>
      <c r="AF36" s="5"/>
      <c r="AG36" s="5"/>
      <c r="AH36" s="5"/>
    </row>
    <row r="37" spans="2:34" ht="13" x14ac:dyDescent="0.2">
      <c r="AH37" s="5"/>
    </row>
    <row r="38" spans="2:34" ht="13" x14ac:dyDescent="0.2">
      <c r="AG38" s="5"/>
      <c r="AH38" s="5"/>
    </row>
    <row r="39" spans="2:34" ht="13" x14ac:dyDescent="0.2"/>
    <row r="40" spans="2:34" ht="13" x14ac:dyDescent="0.2">
      <c r="X40" s="5"/>
    </row>
    <row r="41" spans="2:34" ht="13" x14ac:dyDescent="0.2">
      <c r="R41" s="5"/>
    </row>
    <row r="42" spans="2:34" ht="13" x14ac:dyDescent="0.2">
      <c r="W42" s="5"/>
    </row>
    <row r="43" spans="2:34" ht="13" x14ac:dyDescent="0.2">
      <c r="Y43" s="5"/>
      <c r="Z43" s="5"/>
      <c r="AA43" s="5"/>
      <c r="AB43" s="5"/>
      <c r="AC43" s="5"/>
      <c r="AD43" s="5"/>
      <c r="AE43" s="5"/>
      <c r="AF43" s="5"/>
      <c r="AG43" s="5"/>
      <c r="AH43" s="5"/>
    </row>
    <row r="44" spans="2:34" ht="13" x14ac:dyDescent="0.2">
      <c r="AH44" s="5"/>
    </row>
    <row r="45" spans="2:34" ht="13" x14ac:dyDescent="0.2">
      <c r="X45" s="5"/>
    </row>
    <row r="46" spans="2:34" ht="13" x14ac:dyDescent="0.2"/>
    <row r="47" spans="2:34" ht="13" x14ac:dyDescent="0.2"/>
    <row r="48" spans="2:34" ht="13" x14ac:dyDescent="0.2">
      <c r="W48" s="5"/>
      <c r="Y48" s="5"/>
      <c r="Z48" s="5"/>
      <c r="AA48" s="5"/>
      <c r="AB48" s="5"/>
      <c r="AC48" s="5"/>
      <c r="AD48" s="5"/>
      <c r="AE48" s="5"/>
      <c r="AF48" s="5"/>
      <c r="AG48" s="5"/>
      <c r="AH48" s="5"/>
    </row>
    <row r="49" spans="28:34" ht="13" x14ac:dyDescent="0.2"/>
    <row r="50" spans="28:34" ht="13" x14ac:dyDescent="0.2">
      <c r="AE50" s="5"/>
      <c r="AF50" s="5"/>
      <c r="AG50" s="5"/>
      <c r="AH50" s="5"/>
    </row>
    <row r="51" spans="28:34" ht="13" x14ac:dyDescent="0.2">
      <c r="AC51" s="5"/>
      <c r="AD51" s="5"/>
      <c r="AE51" s="5"/>
      <c r="AF51" s="5"/>
      <c r="AG51" s="5"/>
      <c r="AH51" s="5"/>
    </row>
    <row r="52" spans="28:34" ht="13" x14ac:dyDescent="0.2"/>
    <row r="53" spans="28:34" ht="13" x14ac:dyDescent="0.2">
      <c r="AF53" s="5"/>
      <c r="AG53" s="5"/>
      <c r="AH53" s="5"/>
    </row>
    <row r="54" spans="28:34" ht="13" x14ac:dyDescent="0.2">
      <c r="AH54" s="5"/>
    </row>
    <row r="55" spans="28:34" ht="13" x14ac:dyDescent="0.2"/>
    <row r="56" spans="28:34" ht="13" x14ac:dyDescent="0.2">
      <c r="AB56" s="5"/>
      <c r="AC56" s="5"/>
      <c r="AD56" s="5"/>
      <c r="AE56" s="5"/>
      <c r="AF56" s="5"/>
      <c r="AG56" s="5"/>
      <c r="AH56" s="5"/>
    </row>
    <row r="57" spans="28:34" ht="13" x14ac:dyDescent="0.2">
      <c r="AH57" s="5"/>
    </row>
    <row r="58" spans="28:34" ht="13" x14ac:dyDescent="0.2">
      <c r="AH58" s="5"/>
    </row>
    <row r="59" spans="28:34" ht="13" x14ac:dyDescent="0.2">
      <c r="AG59" s="5"/>
      <c r="AH59" s="5"/>
    </row>
    <row r="60" spans="28:34" ht="13" x14ac:dyDescent="0.2"/>
    <row r="61" spans="28:34" ht="13" x14ac:dyDescent="0.2"/>
    <row r="62" spans="28:34" ht="13" x14ac:dyDescent="0.2"/>
    <row r="63" spans="28:34" ht="13" x14ac:dyDescent="0.2">
      <c r="AH63" s="5"/>
    </row>
    <row r="64" spans="28:34" ht="13" x14ac:dyDescent="0.2">
      <c r="AG64" s="5"/>
      <c r="AH64" s="5"/>
    </row>
    <row r="65" spans="28:34" ht="13" x14ac:dyDescent="0.2"/>
    <row r="66" spans="28:34" ht="13" x14ac:dyDescent="0.2"/>
    <row r="67" spans="28:34" ht="13" x14ac:dyDescent="0.2"/>
    <row r="68" spans="28:34" ht="13" x14ac:dyDescent="0.2">
      <c r="AB68" s="5"/>
      <c r="AC68" s="5"/>
      <c r="AD68" s="5"/>
      <c r="AE68" s="5"/>
      <c r="AF68" s="5"/>
      <c r="AG68" s="5"/>
      <c r="AH68" s="5"/>
    </row>
    <row r="69" spans="28:34" ht="13" x14ac:dyDescent="0.2">
      <c r="AF69" s="5"/>
      <c r="AG69" s="5"/>
      <c r="AH69" s="5"/>
    </row>
    <row r="70" spans="28:34" ht="13" x14ac:dyDescent="0.2"/>
    <row r="71" spans="28:34" ht="13" x14ac:dyDescent="0.2"/>
    <row r="72" spans="28:34" ht="13" x14ac:dyDescent="0.2"/>
    <row r="73" spans="28:34" ht="13" x14ac:dyDescent="0.2"/>
    <row r="74" spans="28:34" ht="13" x14ac:dyDescent="0.2"/>
    <row r="75" spans="28:34" ht="13" x14ac:dyDescent="0.2">
      <c r="AH75" s="5"/>
    </row>
    <row r="76" spans="28:34" ht="13" x14ac:dyDescent="0.2">
      <c r="AF76" s="5"/>
      <c r="AG76" s="5"/>
      <c r="AH76" s="5"/>
    </row>
    <row r="77" spans="28:34" ht="13" x14ac:dyDescent="0.2">
      <c r="AG77" s="5"/>
      <c r="AH77" s="5"/>
    </row>
    <row r="78" spans="28:34" ht="13" x14ac:dyDescent="0.2"/>
    <row r="79" spans="28:34" ht="13" x14ac:dyDescent="0.2"/>
    <row r="80" spans="28:34" ht="13" x14ac:dyDescent="0.2"/>
    <row r="81" spans="25:34" ht="13" x14ac:dyDescent="0.2"/>
    <row r="82" spans="25:34" ht="13" x14ac:dyDescent="0.2">
      <c r="Y82" s="5"/>
    </row>
    <row r="83" spans="25:34" ht="13" x14ac:dyDescent="0.2">
      <c r="Y83" s="5"/>
      <c r="Z83" s="5"/>
      <c r="AA83" s="5"/>
      <c r="AB83" s="5"/>
      <c r="AC83" s="5"/>
      <c r="AD83" s="5"/>
      <c r="AE83" s="5"/>
      <c r="AF83" s="5"/>
      <c r="AG83" s="5"/>
      <c r="AH83" s="5"/>
    </row>
    <row r="84" spans="25:34" ht="13" x14ac:dyDescent="0.2"/>
    <row r="85" spans="25:34" ht="13" x14ac:dyDescent="0.2"/>
    <row r="86" spans="25:34" ht="13" x14ac:dyDescent="0.2"/>
    <row r="87" spans="25:34" ht="13" x14ac:dyDescent="0.2"/>
    <row r="88" spans="25:34" ht="13" x14ac:dyDescent="0.2">
      <c r="AH88" s="5"/>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5"/>
      <c r="AG94" s="5"/>
      <c r="AH94" s="5"/>
    </row>
    <row r="95" spans="25:34" ht="13.5" customHeight="1" x14ac:dyDescent="0.2">
      <c r="AH95" s="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5"/>
    </row>
    <row r="102" spans="33:34" ht="13.5" customHeight="1" x14ac:dyDescent="0.2"/>
    <row r="103" spans="33:34" ht="13.5" customHeight="1" x14ac:dyDescent="0.2"/>
    <row r="104" spans="33:34" ht="13.5" customHeight="1" x14ac:dyDescent="0.2">
      <c r="AG104" s="5"/>
      <c r="AH104" s="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5"/>
    </row>
    <row r="117" spans="34:122" ht="13.5" customHeight="1" x14ac:dyDescent="0.2"/>
    <row r="118" spans="34:122" ht="13.5" customHeight="1" x14ac:dyDescent="0.2"/>
    <row r="119" spans="34:122" ht="13.5" customHeight="1" x14ac:dyDescent="0.2"/>
    <row r="120" spans="34:122" ht="13.5" customHeight="1" x14ac:dyDescent="0.2">
      <c r="AH120" s="5"/>
    </row>
    <row r="121" spans="34:122" ht="13.5" customHeight="1" x14ac:dyDescent="0.2">
      <c r="AH121" s="5"/>
    </row>
    <row r="122" spans="34:122" ht="13.5" customHeight="1" x14ac:dyDescent="0.2"/>
    <row r="123" spans="34:122" ht="13.5" customHeight="1" x14ac:dyDescent="0.2"/>
    <row r="124" spans="34:122" ht="13.5" customHeight="1" x14ac:dyDescent="0.2"/>
    <row r="125" spans="34:122" ht="13.5" customHeight="1" x14ac:dyDescent="0.2">
      <c r="DR125" s="5" t="s">
        <v>14</v>
      </c>
    </row>
  </sheetData>
  <sheetProtection algorithmName="SHA-512" hashValue="yK/Sb6yVBtNuQH3tBNfBJ1PUEwFKzgjaDGaWcMHzrRLFdJJV88M9blEJ8+fCJOnT0DrYihwcC61+r+pG0eWEMQ==" saltValue="W6cmUssx3P6xeSbkohYpc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view="pageBreakPreview" zoomScale="85" zoomScaleNormal="85" zoomScaleSheetLayoutView="85" workbookViewId="0"/>
  </sheetViews>
  <sheetFormatPr defaultColWidth="0" defaultRowHeight="11.25" customHeight="1" zeroHeight="1" x14ac:dyDescent="0.2"/>
  <cols>
    <col min="1" max="1" width="1.6328125" style="73" customWidth="1"/>
    <col min="2" max="2" width="2.36328125" style="73" customWidth="1"/>
    <col min="3" max="16" width="2.6328125" style="73" customWidth="1"/>
    <col min="17" max="17" width="2.36328125" style="73" customWidth="1"/>
    <col min="18" max="95" width="1.6328125" style="73" customWidth="1"/>
    <col min="96" max="133" width="1.6328125" style="85" customWidth="1"/>
    <col min="134" max="143" width="1.6328125" style="73" customWidth="1"/>
    <col min="144" max="16384" width="0" style="73" hidden="1"/>
  </cols>
  <sheetData>
    <row r="1" spans="2:143" ht="22.5" customHeight="1" thickBot="1" x14ac:dyDescent="0.25">
      <c r="B1" s="71"/>
      <c r="C1" s="72"/>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c r="CB1" s="72"/>
      <c r="CC1" s="72"/>
      <c r="CD1" s="72"/>
      <c r="CE1" s="72"/>
      <c r="CF1" s="72"/>
      <c r="CG1" s="72"/>
      <c r="CH1" s="72"/>
      <c r="CI1" s="72"/>
      <c r="CJ1" s="72"/>
      <c r="CK1" s="72"/>
      <c r="CL1" s="72"/>
      <c r="CM1" s="72"/>
      <c r="CN1" s="72"/>
      <c r="CO1" s="72"/>
      <c r="CP1" s="72"/>
      <c r="CQ1" s="72"/>
      <c r="CR1" s="72"/>
      <c r="CS1" s="72"/>
      <c r="CT1" s="72"/>
      <c r="CU1" s="72"/>
      <c r="CV1" s="72"/>
      <c r="CW1" s="72"/>
      <c r="CX1" s="72"/>
      <c r="CY1" s="72"/>
      <c r="CZ1" s="72"/>
      <c r="DA1" s="72"/>
      <c r="DB1" s="72"/>
      <c r="DC1" s="72"/>
      <c r="DD1" s="72"/>
      <c r="DE1" s="72"/>
      <c r="DF1" s="72"/>
      <c r="DG1" s="72"/>
      <c r="DH1" s="692" t="s">
        <v>144</v>
      </c>
      <c r="DI1" s="693"/>
      <c r="DJ1" s="693"/>
      <c r="DK1" s="693"/>
      <c r="DL1" s="693"/>
      <c r="DM1" s="693"/>
      <c r="DN1" s="694"/>
      <c r="DO1" s="73"/>
      <c r="DP1" s="692" t="s">
        <v>145</v>
      </c>
      <c r="DQ1" s="693"/>
      <c r="DR1" s="693"/>
      <c r="DS1" s="693"/>
      <c r="DT1" s="693"/>
      <c r="DU1" s="693"/>
      <c r="DV1" s="693"/>
      <c r="DW1" s="693"/>
      <c r="DX1" s="693"/>
      <c r="DY1" s="693"/>
      <c r="DZ1" s="693"/>
      <c r="EA1" s="693"/>
      <c r="EB1" s="693"/>
      <c r="EC1" s="694"/>
      <c r="ED1" s="72"/>
      <c r="EE1" s="72"/>
      <c r="EF1" s="72"/>
      <c r="EG1" s="72"/>
      <c r="EH1" s="72"/>
      <c r="EI1" s="72"/>
      <c r="EJ1" s="72"/>
      <c r="EK1" s="72"/>
      <c r="EL1" s="72"/>
      <c r="EM1" s="72"/>
    </row>
    <row r="2" spans="2:143" ht="22.5" customHeight="1" x14ac:dyDescent="0.2">
      <c r="B2" s="74" t="s">
        <v>146</v>
      </c>
      <c r="R2" s="75"/>
      <c r="S2" s="75"/>
      <c r="T2" s="75"/>
      <c r="U2" s="75"/>
      <c r="V2" s="75"/>
      <c r="W2" s="75"/>
      <c r="X2" s="75"/>
      <c r="Y2" s="75"/>
      <c r="Z2" s="75"/>
      <c r="AA2" s="75"/>
      <c r="AB2" s="75"/>
      <c r="AC2" s="75"/>
      <c r="AE2" s="76"/>
      <c r="AF2" s="76"/>
      <c r="AG2" s="76"/>
      <c r="AH2" s="76"/>
      <c r="AI2" s="76"/>
      <c r="AJ2" s="75"/>
      <c r="AK2" s="75"/>
      <c r="AL2" s="75"/>
      <c r="AM2" s="75"/>
      <c r="AN2" s="75"/>
      <c r="AO2" s="75"/>
      <c r="AP2" s="75"/>
      <c r="CD2" s="72"/>
      <c r="CE2" s="72"/>
      <c r="CF2" s="72"/>
      <c r="CG2" s="72"/>
      <c r="CH2" s="72"/>
      <c r="CI2" s="72"/>
      <c r="CJ2" s="72"/>
      <c r="CK2" s="72"/>
      <c r="CL2" s="72"/>
      <c r="CM2" s="72"/>
      <c r="CN2" s="72"/>
      <c r="CO2" s="72"/>
      <c r="CP2" s="72"/>
      <c r="CQ2" s="72"/>
      <c r="CR2" s="72"/>
      <c r="CS2" s="72"/>
      <c r="CT2" s="72"/>
      <c r="CU2" s="72"/>
      <c r="CV2" s="72"/>
      <c r="CW2" s="72"/>
      <c r="CX2" s="72"/>
      <c r="CY2" s="72"/>
      <c r="CZ2" s="72"/>
      <c r="DA2" s="72"/>
      <c r="DB2" s="72"/>
      <c r="DC2" s="72"/>
      <c r="DD2" s="72"/>
      <c r="DE2" s="72"/>
      <c r="DF2" s="72"/>
      <c r="DG2" s="72"/>
      <c r="DH2" s="72"/>
      <c r="DI2" s="72"/>
      <c r="DJ2" s="72"/>
      <c r="DK2" s="72"/>
      <c r="DL2" s="72"/>
      <c r="DM2" s="72"/>
      <c r="DN2" s="72"/>
      <c r="DO2" s="72"/>
      <c r="DP2" s="72"/>
      <c r="DQ2" s="72"/>
      <c r="DR2" s="72"/>
      <c r="DS2" s="72"/>
      <c r="DT2" s="72"/>
      <c r="DU2" s="72"/>
      <c r="DV2" s="72"/>
      <c r="DW2" s="72"/>
      <c r="DX2" s="72"/>
      <c r="DY2" s="72"/>
      <c r="DZ2" s="72"/>
      <c r="EA2" s="72"/>
      <c r="EB2" s="72"/>
      <c r="EC2" s="72"/>
    </row>
    <row r="3" spans="2:143" ht="11.25" customHeight="1" x14ac:dyDescent="0.2">
      <c r="B3" s="654" t="s">
        <v>147</v>
      </c>
      <c r="C3" s="655"/>
      <c r="D3" s="655"/>
      <c r="E3" s="655"/>
      <c r="F3" s="655"/>
      <c r="G3" s="655"/>
      <c r="H3" s="655"/>
      <c r="I3" s="655"/>
      <c r="J3" s="655"/>
      <c r="K3" s="655"/>
      <c r="L3" s="655"/>
      <c r="M3" s="655"/>
      <c r="N3" s="655"/>
      <c r="O3" s="655"/>
      <c r="P3" s="655"/>
      <c r="Q3" s="655"/>
      <c r="R3" s="655"/>
      <c r="S3" s="655"/>
      <c r="T3" s="655"/>
      <c r="U3" s="655"/>
      <c r="V3" s="655"/>
      <c r="W3" s="655"/>
      <c r="X3" s="655"/>
      <c r="Y3" s="655"/>
      <c r="Z3" s="655"/>
      <c r="AA3" s="655"/>
      <c r="AB3" s="655"/>
      <c r="AC3" s="655"/>
      <c r="AD3" s="655"/>
      <c r="AE3" s="655"/>
      <c r="AF3" s="655"/>
      <c r="AG3" s="655"/>
      <c r="AH3" s="655"/>
      <c r="AI3" s="655"/>
      <c r="AJ3" s="655"/>
      <c r="AK3" s="655"/>
      <c r="AL3" s="655"/>
      <c r="AM3" s="655"/>
      <c r="AN3" s="655"/>
      <c r="AO3" s="655"/>
      <c r="AP3" s="654" t="s">
        <v>148</v>
      </c>
      <c r="AQ3" s="655"/>
      <c r="AR3" s="655"/>
      <c r="AS3" s="655"/>
      <c r="AT3" s="655"/>
      <c r="AU3" s="655"/>
      <c r="AV3" s="655"/>
      <c r="AW3" s="655"/>
      <c r="AX3" s="655"/>
      <c r="AY3" s="655"/>
      <c r="AZ3" s="655"/>
      <c r="BA3" s="655"/>
      <c r="BB3" s="655"/>
      <c r="BC3" s="655"/>
      <c r="BD3" s="655"/>
      <c r="BE3" s="655"/>
      <c r="BF3" s="655"/>
      <c r="BG3" s="655"/>
      <c r="BH3" s="655"/>
      <c r="BI3" s="655"/>
      <c r="BJ3" s="655"/>
      <c r="BK3" s="655"/>
      <c r="BL3" s="655"/>
      <c r="BM3" s="655"/>
      <c r="BN3" s="655"/>
      <c r="BO3" s="655"/>
      <c r="BP3" s="655"/>
      <c r="BQ3" s="655"/>
      <c r="BR3" s="655"/>
      <c r="BS3" s="655"/>
      <c r="BT3" s="655"/>
      <c r="BU3" s="655"/>
      <c r="BV3" s="655"/>
      <c r="BW3" s="655"/>
      <c r="BX3" s="655"/>
      <c r="BY3" s="655"/>
      <c r="BZ3" s="655"/>
      <c r="CA3" s="655"/>
      <c r="CB3" s="656"/>
      <c r="CD3" s="654" t="s">
        <v>149</v>
      </c>
      <c r="CE3" s="655"/>
      <c r="CF3" s="655"/>
      <c r="CG3" s="655"/>
      <c r="CH3" s="655"/>
      <c r="CI3" s="655"/>
      <c r="CJ3" s="655"/>
      <c r="CK3" s="655"/>
      <c r="CL3" s="655"/>
      <c r="CM3" s="655"/>
      <c r="CN3" s="655"/>
      <c r="CO3" s="655"/>
      <c r="CP3" s="655"/>
      <c r="CQ3" s="655"/>
      <c r="CR3" s="655"/>
      <c r="CS3" s="655"/>
      <c r="CT3" s="655"/>
      <c r="CU3" s="655"/>
      <c r="CV3" s="655"/>
      <c r="CW3" s="655"/>
      <c r="CX3" s="655"/>
      <c r="CY3" s="655"/>
      <c r="CZ3" s="655"/>
      <c r="DA3" s="655"/>
      <c r="DB3" s="655"/>
      <c r="DC3" s="655"/>
      <c r="DD3" s="655"/>
      <c r="DE3" s="655"/>
      <c r="DF3" s="655"/>
      <c r="DG3" s="655"/>
      <c r="DH3" s="655"/>
      <c r="DI3" s="655"/>
      <c r="DJ3" s="655"/>
      <c r="DK3" s="655"/>
      <c r="DL3" s="655"/>
      <c r="DM3" s="655"/>
      <c r="DN3" s="655"/>
      <c r="DO3" s="655"/>
      <c r="DP3" s="655"/>
      <c r="DQ3" s="655"/>
      <c r="DR3" s="655"/>
      <c r="DS3" s="655"/>
      <c r="DT3" s="655"/>
      <c r="DU3" s="655"/>
      <c r="DV3" s="655"/>
      <c r="DW3" s="655"/>
      <c r="DX3" s="655"/>
      <c r="DY3" s="655"/>
      <c r="DZ3" s="655"/>
      <c r="EA3" s="655"/>
      <c r="EB3" s="655"/>
      <c r="EC3" s="656"/>
    </row>
    <row r="4" spans="2:143" ht="11.25" customHeight="1" x14ac:dyDescent="0.2">
      <c r="B4" s="654" t="s">
        <v>22</v>
      </c>
      <c r="C4" s="655"/>
      <c r="D4" s="655"/>
      <c r="E4" s="655"/>
      <c r="F4" s="655"/>
      <c r="G4" s="655"/>
      <c r="H4" s="655"/>
      <c r="I4" s="655"/>
      <c r="J4" s="655"/>
      <c r="K4" s="655"/>
      <c r="L4" s="655"/>
      <c r="M4" s="655"/>
      <c r="N4" s="655"/>
      <c r="O4" s="655"/>
      <c r="P4" s="655"/>
      <c r="Q4" s="656"/>
      <c r="R4" s="654" t="s">
        <v>150</v>
      </c>
      <c r="S4" s="655"/>
      <c r="T4" s="655"/>
      <c r="U4" s="655"/>
      <c r="V4" s="655"/>
      <c r="W4" s="655"/>
      <c r="X4" s="655"/>
      <c r="Y4" s="656"/>
      <c r="Z4" s="654" t="s">
        <v>151</v>
      </c>
      <c r="AA4" s="655"/>
      <c r="AB4" s="655"/>
      <c r="AC4" s="656"/>
      <c r="AD4" s="654" t="s">
        <v>152</v>
      </c>
      <c r="AE4" s="655"/>
      <c r="AF4" s="655"/>
      <c r="AG4" s="655"/>
      <c r="AH4" s="655"/>
      <c r="AI4" s="655"/>
      <c r="AJ4" s="655"/>
      <c r="AK4" s="656"/>
      <c r="AL4" s="654" t="s">
        <v>151</v>
      </c>
      <c r="AM4" s="655"/>
      <c r="AN4" s="655"/>
      <c r="AO4" s="656"/>
      <c r="AP4" s="695" t="s">
        <v>153</v>
      </c>
      <c r="AQ4" s="695"/>
      <c r="AR4" s="695"/>
      <c r="AS4" s="695"/>
      <c r="AT4" s="695"/>
      <c r="AU4" s="695"/>
      <c r="AV4" s="695"/>
      <c r="AW4" s="695"/>
      <c r="AX4" s="695"/>
      <c r="AY4" s="695"/>
      <c r="AZ4" s="695"/>
      <c r="BA4" s="695"/>
      <c r="BB4" s="695"/>
      <c r="BC4" s="695"/>
      <c r="BD4" s="695"/>
      <c r="BE4" s="695"/>
      <c r="BF4" s="695"/>
      <c r="BG4" s="695" t="s">
        <v>154</v>
      </c>
      <c r="BH4" s="695"/>
      <c r="BI4" s="695"/>
      <c r="BJ4" s="695"/>
      <c r="BK4" s="695"/>
      <c r="BL4" s="695"/>
      <c r="BM4" s="695"/>
      <c r="BN4" s="695"/>
      <c r="BO4" s="695" t="s">
        <v>151</v>
      </c>
      <c r="BP4" s="695"/>
      <c r="BQ4" s="695"/>
      <c r="BR4" s="695"/>
      <c r="BS4" s="695" t="s">
        <v>155</v>
      </c>
      <c r="BT4" s="695"/>
      <c r="BU4" s="695"/>
      <c r="BV4" s="695"/>
      <c r="BW4" s="695"/>
      <c r="BX4" s="695"/>
      <c r="BY4" s="695"/>
      <c r="BZ4" s="695"/>
      <c r="CA4" s="695"/>
      <c r="CB4" s="695"/>
      <c r="CD4" s="654" t="s">
        <v>156</v>
      </c>
      <c r="CE4" s="655"/>
      <c r="CF4" s="655"/>
      <c r="CG4" s="655"/>
      <c r="CH4" s="655"/>
      <c r="CI4" s="655"/>
      <c r="CJ4" s="655"/>
      <c r="CK4" s="655"/>
      <c r="CL4" s="655"/>
      <c r="CM4" s="655"/>
      <c r="CN4" s="655"/>
      <c r="CO4" s="655"/>
      <c r="CP4" s="655"/>
      <c r="CQ4" s="655"/>
      <c r="CR4" s="655"/>
      <c r="CS4" s="655"/>
      <c r="CT4" s="655"/>
      <c r="CU4" s="655"/>
      <c r="CV4" s="655"/>
      <c r="CW4" s="655"/>
      <c r="CX4" s="655"/>
      <c r="CY4" s="655"/>
      <c r="CZ4" s="655"/>
      <c r="DA4" s="655"/>
      <c r="DB4" s="655"/>
      <c r="DC4" s="655"/>
      <c r="DD4" s="655"/>
      <c r="DE4" s="655"/>
      <c r="DF4" s="655"/>
      <c r="DG4" s="655"/>
      <c r="DH4" s="655"/>
      <c r="DI4" s="655"/>
      <c r="DJ4" s="655"/>
      <c r="DK4" s="655"/>
      <c r="DL4" s="655"/>
      <c r="DM4" s="655"/>
      <c r="DN4" s="655"/>
      <c r="DO4" s="655"/>
      <c r="DP4" s="655"/>
      <c r="DQ4" s="655"/>
      <c r="DR4" s="655"/>
      <c r="DS4" s="655"/>
      <c r="DT4" s="655"/>
      <c r="DU4" s="655"/>
      <c r="DV4" s="655"/>
      <c r="DW4" s="655"/>
      <c r="DX4" s="655"/>
      <c r="DY4" s="655"/>
      <c r="DZ4" s="655"/>
      <c r="EA4" s="655"/>
      <c r="EB4" s="655"/>
      <c r="EC4" s="656"/>
    </row>
    <row r="5" spans="2:143" ht="11.25" customHeight="1" x14ac:dyDescent="0.2">
      <c r="B5" s="651" t="s">
        <v>157</v>
      </c>
      <c r="C5" s="652"/>
      <c r="D5" s="652"/>
      <c r="E5" s="652"/>
      <c r="F5" s="652"/>
      <c r="G5" s="652"/>
      <c r="H5" s="652"/>
      <c r="I5" s="652"/>
      <c r="J5" s="652"/>
      <c r="K5" s="652"/>
      <c r="L5" s="652"/>
      <c r="M5" s="652"/>
      <c r="N5" s="652"/>
      <c r="O5" s="652"/>
      <c r="P5" s="652"/>
      <c r="Q5" s="653"/>
      <c r="R5" s="648">
        <v>327337</v>
      </c>
      <c r="S5" s="649"/>
      <c r="T5" s="649"/>
      <c r="U5" s="649"/>
      <c r="V5" s="649"/>
      <c r="W5" s="649"/>
      <c r="X5" s="649"/>
      <c r="Y5" s="677"/>
      <c r="Z5" s="690">
        <v>8.1</v>
      </c>
      <c r="AA5" s="690"/>
      <c r="AB5" s="690"/>
      <c r="AC5" s="690"/>
      <c r="AD5" s="691">
        <v>327337</v>
      </c>
      <c r="AE5" s="691"/>
      <c r="AF5" s="691"/>
      <c r="AG5" s="691"/>
      <c r="AH5" s="691"/>
      <c r="AI5" s="691"/>
      <c r="AJ5" s="691"/>
      <c r="AK5" s="691"/>
      <c r="AL5" s="678">
        <v>13.5</v>
      </c>
      <c r="AM5" s="661"/>
      <c r="AN5" s="661"/>
      <c r="AO5" s="679"/>
      <c r="AP5" s="651" t="s">
        <v>158</v>
      </c>
      <c r="AQ5" s="652"/>
      <c r="AR5" s="652"/>
      <c r="AS5" s="652"/>
      <c r="AT5" s="652"/>
      <c r="AU5" s="652"/>
      <c r="AV5" s="652"/>
      <c r="AW5" s="652"/>
      <c r="AX5" s="652"/>
      <c r="AY5" s="652"/>
      <c r="AZ5" s="652"/>
      <c r="BA5" s="652"/>
      <c r="BB5" s="652"/>
      <c r="BC5" s="652"/>
      <c r="BD5" s="652"/>
      <c r="BE5" s="652"/>
      <c r="BF5" s="653"/>
      <c r="BG5" s="602">
        <v>327337</v>
      </c>
      <c r="BH5" s="603"/>
      <c r="BI5" s="603"/>
      <c r="BJ5" s="603"/>
      <c r="BK5" s="603"/>
      <c r="BL5" s="603"/>
      <c r="BM5" s="603"/>
      <c r="BN5" s="604"/>
      <c r="BO5" s="638">
        <v>100</v>
      </c>
      <c r="BP5" s="638"/>
      <c r="BQ5" s="638"/>
      <c r="BR5" s="638"/>
      <c r="BS5" s="639">
        <v>13062</v>
      </c>
      <c r="BT5" s="639"/>
      <c r="BU5" s="639"/>
      <c r="BV5" s="639"/>
      <c r="BW5" s="639"/>
      <c r="BX5" s="639"/>
      <c r="BY5" s="639"/>
      <c r="BZ5" s="639"/>
      <c r="CA5" s="639"/>
      <c r="CB5" s="670"/>
      <c r="CD5" s="654" t="s">
        <v>153</v>
      </c>
      <c r="CE5" s="655"/>
      <c r="CF5" s="655"/>
      <c r="CG5" s="655"/>
      <c r="CH5" s="655"/>
      <c r="CI5" s="655"/>
      <c r="CJ5" s="655"/>
      <c r="CK5" s="655"/>
      <c r="CL5" s="655"/>
      <c r="CM5" s="655"/>
      <c r="CN5" s="655"/>
      <c r="CO5" s="655"/>
      <c r="CP5" s="655"/>
      <c r="CQ5" s="656"/>
      <c r="CR5" s="654" t="s">
        <v>159</v>
      </c>
      <c r="CS5" s="655"/>
      <c r="CT5" s="655"/>
      <c r="CU5" s="655"/>
      <c r="CV5" s="655"/>
      <c r="CW5" s="655"/>
      <c r="CX5" s="655"/>
      <c r="CY5" s="656"/>
      <c r="CZ5" s="654" t="s">
        <v>151</v>
      </c>
      <c r="DA5" s="655"/>
      <c r="DB5" s="655"/>
      <c r="DC5" s="656"/>
      <c r="DD5" s="654" t="s">
        <v>160</v>
      </c>
      <c r="DE5" s="655"/>
      <c r="DF5" s="655"/>
      <c r="DG5" s="655"/>
      <c r="DH5" s="655"/>
      <c r="DI5" s="655"/>
      <c r="DJ5" s="655"/>
      <c r="DK5" s="655"/>
      <c r="DL5" s="655"/>
      <c r="DM5" s="655"/>
      <c r="DN5" s="655"/>
      <c r="DO5" s="655"/>
      <c r="DP5" s="656"/>
      <c r="DQ5" s="654" t="s">
        <v>161</v>
      </c>
      <c r="DR5" s="655"/>
      <c r="DS5" s="655"/>
      <c r="DT5" s="655"/>
      <c r="DU5" s="655"/>
      <c r="DV5" s="655"/>
      <c r="DW5" s="655"/>
      <c r="DX5" s="655"/>
      <c r="DY5" s="655"/>
      <c r="DZ5" s="655"/>
      <c r="EA5" s="655"/>
      <c r="EB5" s="655"/>
      <c r="EC5" s="656"/>
    </row>
    <row r="6" spans="2:143" ht="11.25" customHeight="1" x14ac:dyDescent="0.2">
      <c r="B6" s="599" t="s">
        <v>162</v>
      </c>
      <c r="C6" s="600"/>
      <c r="D6" s="600"/>
      <c r="E6" s="600"/>
      <c r="F6" s="600"/>
      <c r="G6" s="600"/>
      <c r="H6" s="600"/>
      <c r="I6" s="600"/>
      <c r="J6" s="600"/>
      <c r="K6" s="600"/>
      <c r="L6" s="600"/>
      <c r="M6" s="600"/>
      <c r="N6" s="600"/>
      <c r="O6" s="600"/>
      <c r="P6" s="600"/>
      <c r="Q6" s="601"/>
      <c r="R6" s="602">
        <v>61064</v>
      </c>
      <c r="S6" s="603"/>
      <c r="T6" s="603"/>
      <c r="U6" s="603"/>
      <c r="V6" s="603"/>
      <c r="W6" s="603"/>
      <c r="X6" s="603"/>
      <c r="Y6" s="604"/>
      <c r="Z6" s="638">
        <v>1.5</v>
      </c>
      <c r="AA6" s="638"/>
      <c r="AB6" s="638"/>
      <c r="AC6" s="638"/>
      <c r="AD6" s="639">
        <v>61064</v>
      </c>
      <c r="AE6" s="639"/>
      <c r="AF6" s="639"/>
      <c r="AG6" s="639"/>
      <c r="AH6" s="639"/>
      <c r="AI6" s="639"/>
      <c r="AJ6" s="639"/>
      <c r="AK6" s="639"/>
      <c r="AL6" s="605">
        <v>2.5</v>
      </c>
      <c r="AM6" s="606"/>
      <c r="AN6" s="606"/>
      <c r="AO6" s="640"/>
      <c r="AP6" s="599" t="s">
        <v>163</v>
      </c>
      <c r="AQ6" s="600"/>
      <c r="AR6" s="600"/>
      <c r="AS6" s="600"/>
      <c r="AT6" s="600"/>
      <c r="AU6" s="600"/>
      <c r="AV6" s="600"/>
      <c r="AW6" s="600"/>
      <c r="AX6" s="600"/>
      <c r="AY6" s="600"/>
      <c r="AZ6" s="600"/>
      <c r="BA6" s="600"/>
      <c r="BB6" s="600"/>
      <c r="BC6" s="600"/>
      <c r="BD6" s="600"/>
      <c r="BE6" s="600"/>
      <c r="BF6" s="601"/>
      <c r="BG6" s="602">
        <v>327337</v>
      </c>
      <c r="BH6" s="603"/>
      <c r="BI6" s="603"/>
      <c r="BJ6" s="603"/>
      <c r="BK6" s="603"/>
      <c r="BL6" s="603"/>
      <c r="BM6" s="603"/>
      <c r="BN6" s="604"/>
      <c r="BO6" s="638">
        <v>100</v>
      </c>
      <c r="BP6" s="638"/>
      <c r="BQ6" s="638"/>
      <c r="BR6" s="638"/>
      <c r="BS6" s="639">
        <v>13062</v>
      </c>
      <c r="BT6" s="639"/>
      <c r="BU6" s="639"/>
      <c r="BV6" s="639"/>
      <c r="BW6" s="639"/>
      <c r="BX6" s="639"/>
      <c r="BY6" s="639"/>
      <c r="BZ6" s="639"/>
      <c r="CA6" s="639"/>
      <c r="CB6" s="670"/>
      <c r="CD6" s="651" t="s">
        <v>164</v>
      </c>
      <c r="CE6" s="652"/>
      <c r="CF6" s="652"/>
      <c r="CG6" s="652"/>
      <c r="CH6" s="652"/>
      <c r="CI6" s="652"/>
      <c r="CJ6" s="652"/>
      <c r="CK6" s="652"/>
      <c r="CL6" s="652"/>
      <c r="CM6" s="652"/>
      <c r="CN6" s="652"/>
      <c r="CO6" s="652"/>
      <c r="CP6" s="652"/>
      <c r="CQ6" s="653"/>
      <c r="CR6" s="602">
        <v>64052</v>
      </c>
      <c r="CS6" s="603"/>
      <c r="CT6" s="603"/>
      <c r="CU6" s="603"/>
      <c r="CV6" s="603"/>
      <c r="CW6" s="603"/>
      <c r="CX6" s="603"/>
      <c r="CY6" s="604"/>
      <c r="CZ6" s="678">
        <v>1.7</v>
      </c>
      <c r="DA6" s="661"/>
      <c r="DB6" s="661"/>
      <c r="DC6" s="680"/>
      <c r="DD6" s="608" t="s">
        <v>62</v>
      </c>
      <c r="DE6" s="603"/>
      <c r="DF6" s="603"/>
      <c r="DG6" s="603"/>
      <c r="DH6" s="603"/>
      <c r="DI6" s="603"/>
      <c r="DJ6" s="603"/>
      <c r="DK6" s="603"/>
      <c r="DL6" s="603"/>
      <c r="DM6" s="603"/>
      <c r="DN6" s="603"/>
      <c r="DO6" s="603"/>
      <c r="DP6" s="604"/>
      <c r="DQ6" s="608">
        <v>64052</v>
      </c>
      <c r="DR6" s="603"/>
      <c r="DS6" s="603"/>
      <c r="DT6" s="603"/>
      <c r="DU6" s="603"/>
      <c r="DV6" s="603"/>
      <c r="DW6" s="603"/>
      <c r="DX6" s="603"/>
      <c r="DY6" s="603"/>
      <c r="DZ6" s="603"/>
      <c r="EA6" s="603"/>
      <c r="EB6" s="603"/>
      <c r="EC6" s="637"/>
    </row>
    <row r="7" spans="2:143" ht="11.25" customHeight="1" x14ac:dyDescent="0.2">
      <c r="B7" s="599" t="s">
        <v>165</v>
      </c>
      <c r="C7" s="600"/>
      <c r="D7" s="600"/>
      <c r="E7" s="600"/>
      <c r="F7" s="600"/>
      <c r="G7" s="600"/>
      <c r="H7" s="600"/>
      <c r="I7" s="600"/>
      <c r="J7" s="600"/>
      <c r="K7" s="600"/>
      <c r="L7" s="600"/>
      <c r="M7" s="600"/>
      <c r="N7" s="600"/>
      <c r="O7" s="600"/>
      <c r="P7" s="600"/>
      <c r="Q7" s="601"/>
      <c r="R7" s="602">
        <v>142</v>
      </c>
      <c r="S7" s="603"/>
      <c r="T7" s="603"/>
      <c r="U7" s="603"/>
      <c r="V7" s="603"/>
      <c r="W7" s="603"/>
      <c r="X7" s="603"/>
      <c r="Y7" s="604"/>
      <c r="Z7" s="638">
        <v>0</v>
      </c>
      <c r="AA7" s="638"/>
      <c r="AB7" s="638"/>
      <c r="AC7" s="638"/>
      <c r="AD7" s="639">
        <v>142</v>
      </c>
      <c r="AE7" s="639"/>
      <c r="AF7" s="639"/>
      <c r="AG7" s="639"/>
      <c r="AH7" s="639"/>
      <c r="AI7" s="639"/>
      <c r="AJ7" s="639"/>
      <c r="AK7" s="639"/>
      <c r="AL7" s="605">
        <v>0</v>
      </c>
      <c r="AM7" s="606"/>
      <c r="AN7" s="606"/>
      <c r="AO7" s="640"/>
      <c r="AP7" s="599" t="s">
        <v>166</v>
      </c>
      <c r="AQ7" s="600"/>
      <c r="AR7" s="600"/>
      <c r="AS7" s="600"/>
      <c r="AT7" s="600"/>
      <c r="AU7" s="600"/>
      <c r="AV7" s="600"/>
      <c r="AW7" s="600"/>
      <c r="AX7" s="600"/>
      <c r="AY7" s="600"/>
      <c r="AZ7" s="600"/>
      <c r="BA7" s="600"/>
      <c r="BB7" s="600"/>
      <c r="BC7" s="600"/>
      <c r="BD7" s="600"/>
      <c r="BE7" s="600"/>
      <c r="BF7" s="601"/>
      <c r="BG7" s="602">
        <v>98331</v>
      </c>
      <c r="BH7" s="603"/>
      <c r="BI7" s="603"/>
      <c r="BJ7" s="603"/>
      <c r="BK7" s="603"/>
      <c r="BL7" s="603"/>
      <c r="BM7" s="603"/>
      <c r="BN7" s="604"/>
      <c r="BO7" s="638">
        <v>30</v>
      </c>
      <c r="BP7" s="638"/>
      <c r="BQ7" s="638"/>
      <c r="BR7" s="638"/>
      <c r="BS7" s="639" t="s">
        <v>62</v>
      </c>
      <c r="BT7" s="639"/>
      <c r="BU7" s="639"/>
      <c r="BV7" s="639"/>
      <c r="BW7" s="639"/>
      <c r="BX7" s="639"/>
      <c r="BY7" s="639"/>
      <c r="BZ7" s="639"/>
      <c r="CA7" s="639"/>
      <c r="CB7" s="670"/>
      <c r="CD7" s="599" t="s">
        <v>167</v>
      </c>
      <c r="CE7" s="600"/>
      <c r="CF7" s="600"/>
      <c r="CG7" s="600"/>
      <c r="CH7" s="600"/>
      <c r="CI7" s="600"/>
      <c r="CJ7" s="600"/>
      <c r="CK7" s="600"/>
      <c r="CL7" s="600"/>
      <c r="CM7" s="600"/>
      <c r="CN7" s="600"/>
      <c r="CO7" s="600"/>
      <c r="CP7" s="600"/>
      <c r="CQ7" s="601"/>
      <c r="CR7" s="602">
        <v>946664</v>
      </c>
      <c r="CS7" s="603"/>
      <c r="CT7" s="603"/>
      <c r="CU7" s="603"/>
      <c r="CV7" s="603"/>
      <c r="CW7" s="603"/>
      <c r="CX7" s="603"/>
      <c r="CY7" s="604"/>
      <c r="CZ7" s="638">
        <v>24.7</v>
      </c>
      <c r="DA7" s="638"/>
      <c r="DB7" s="638"/>
      <c r="DC7" s="638"/>
      <c r="DD7" s="608">
        <v>13740</v>
      </c>
      <c r="DE7" s="603"/>
      <c r="DF7" s="603"/>
      <c r="DG7" s="603"/>
      <c r="DH7" s="603"/>
      <c r="DI7" s="603"/>
      <c r="DJ7" s="603"/>
      <c r="DK7" s="603"/>
      <c r="DL7" s="603"/>
      <c r="DM7" s="603"/>
      <c r="DN7" s="603"/>
      <c r="DO7" s="603"/>
      <c r="DP7" s="604"/>
      <c r="DQ7" s="608">
        <v>746262</v>
      </c>
      <c r="DR7" s="603"/>
      <c r="DS7" s="603"/>
      <c r="DT7" s="603"/>
      <c r="DU7" s="603"/>
      <c r="DV7" s="603"/>
      <c r="DW7" s="603"/>
      <c r="DX7" s="603"/>
      <c r="DY7" s="603"/>
      <c r="DZ7" s="603"/>
      <c r="EA7" s="603"/>
      <c r="EB7" s="603"/>
      <c r="EC7" s="637"/>
    </row>
    <row r="8" spans="2:143" ht="11.25" customHeight="1" x14ac:dyDescent="0.2">
      <c r="B8" s="599" t="s">
        <v>168</v>
      </c>
      <c r="C8" s="600"/>
      <c r="D8" s="600"/>
      <c r="E8" s="600"/>
      <c r="F8" s="600"/>
      <c r="G8" s="600"/>
      <c r="H8" s="600"/>
      <c r="I8" s="600"/>
      <c r="J8" s="600"/>
      <c r="K8" s="600"/>
      <c r="L8" s="600"/>
      <c r="M8" s="600"/>
      <c r="N8" s="600"/>
      <c r="O8" s="600"/>
      <c r="P8" s="600"/>
      <c r="Q8" s="601"/>
      <c r="R8" s="602">
        <v>1381</v>
      </c>
      <c r="S8" s="603"/>
      <c r="T8" s="603"/>
      <c r="U8" s="603"/>
      <c r="V8" s="603"/>
      <c r="W8" s="603"/>
      <c r="X8" s="603"/>
      <c r="Y8" s="604"/>
      <c r="Z8" s="638">
        <v>0</v>
      </c>
      <c r="AA8" s="638"/>
      <c r="AB8" s="638"/>
      <c r="AC8" s="638"/>
      <c r="AD8" s="639">
        <v>1381</v>
      </c>
      <c r="AE8" s="639"/>
      <c r="AF8" s="639"/>
      <c r="AG8" s="639"/>
      <c r="AH8" s="639"/>
      <c r="AI8" s="639"/>
      <c r="AJ8" s="639"/>
      <c r="AK8" s="639"/>
      <c r="AL8" s="605">
        <v>0.1</v>
      </c>
      <c r="AM8" s="606"/>
      <c r="AN8" s="606"/>
      <c r="AO8" s="640"/>
      <c r="AP8" s="599" t="s">
        <v>169</v>
      </c>
      <c r="AQ8" s="600"/>
      <c r="AR8" s="600"/>
      <c r="AS8" s="600"/>
      <c r="AT8" s="600"/>
      <c r="AU8" s="600"/>
      <c r="AV8" s="600"/>
      <c r="AW8" s="600"/>
      <c r="AX8" s="600"/>
      <c r="AY8" s="600"/>
      <c r="AZ8" s="600"/>
      <c r="BA8" s="600"/>
      <c r="BB8" s="600"/>
      <c r="BC8" s="600"/>
      <c r="BD8" s="600"/>
      <c r="BE8" s="600"/>
      <c r="BF8" s="601"/>
      <c r="BG8" s="602">
        <v>4714</v>
      </c>
      <c r="BH8" s="603"/>
      <c r="BI8" s="603"/>
      <c r="BJ8" s="603"/>
      <c r="BK8" s="603"/>
      <c r="BL8" s="603"/>
      <c r="BM8" s="603"/>
      <c r="BN8" s="604"/>
      <c r="BO8" s="638">
        <v>1.4</v>
      </c>
      <c r="BP8" s="638"/>
      <c r="BQ8" s="638"/>
      <c r="BR8" s="638"/>
      <c r="BS8" s="639" t="s">
        <v>62</v>
      </c>
      <c r="BT8" s="639"/>
      <c r="BU8" s="639"/>
      <c r="BV8" s="639"/>
      <c r="BW8" s="639"/>
      <c r="BX8" s="639"/>
      <c r="BY8" s="639"/>
      <c r="BZ8" s="639"/>
      <c r="CA8" s="639"/>
      <c r="CB8" s="670"/>
      <c r="CD8" s="599" t="s">
        <v>170</v>
      </c>
      <c r="CE8" s="600"/>
      <c r="CF8" s="600"/>
      <c r="CG8" s="600"/>
      <c r="CH8" s="600"/>
      <c r="CI8" s="600"/>
      <c r="CJ8" s="600"/>
      <c r="CK8" s="600"/>
      <c r="CL8" s="600"/>
      <c r="CM8" s="600"/>
      <c r="CN8" s="600"/>
      <c r="CO8" s="600"/>
      <c r="CP8" s="600"/>
      <c r="CQ8" s="601"/>
      <c r="CR8" s="602">
        <v>757886</v>
      </c>
      <c r="CS8" s="603"/>
      <c r="CT8" s="603"/>
      <c r="CU8" s="603"/>
      <c r="CV8" s="603"/>
      <c r="CW8" s="603"/>
      <c r="CX8" s="603"/>
      <c r="CY8" s="604"/>
      <c r="CZ8" s="638">
        <v>19.8</v>
      </c>
      <c r="DA8" s="638"/>
      <c r="DB8" s="638"/>
      <c r="DC8" s="638"/>
      <c r="DD8" s="608" t="s">
        <v>62</v>
      </c>
      <c r="DE8" s="603"/>
      <c r="DF8" s="603"/>
      <c r="DG8" s="603"/>
      <c r="DH8" s="603"/>
      <c r="DI8" s="603"/>
      <c r="DJ8" s="603"/>
      <c r="DK8" s="603"/>
      <c r="DL8" s="603"/>
      <c r="DM8" s="603"/>
      <c r="DN8" s="603"/>
      <c r="DO8" s="603"/>
      <c r="DP8" s="604"/>
      <c r="DQ8" s="608">
        <v>491794</v>
      </c>
      <c r="DR8" s="603"/>
      <c r="DS8" s="603"/>
      <c r="DT8" s="603"/>
      <c r="DU8" s="603"/>
      <c r="DV8" s="603"/>
      <c r="DW8" s="603"/>
      <c r="DX8" s="603"/>
      <c r="DY8" s="603"/>
      <c r="DZ8" s="603"/>
      <c r="EA8" s="603"/>
      <c r="EB8" s="603"/>
      <c r="EC8" s="637"/>
    </row>
    <row r="9" spans="2:143" ht="11.25" customHeight="1" x14ac:dyDescent="0.2">
      <c r="B9" s="599" t="s">
        <v>171</v>
      </c>
      <c r="C9" s="600"/>
      <c r="D9" s="600"/>
      <c r="E9" s="600"/>
      <c r="F9" s="600"/>
      <c r="G9" s="600"/>
      <c r="H9" s="600"/>
      <c r="I9" s="600"/>
      <c r="J9" s="600"/>
      <c r="K9" s="600"/>
      <c r="L9" s="600"/>
      <c r="M9" s="600"/>
      <c r="N9" s="600"/>
      <c r="O9" s="600"/>
      <c r="P9" s="600"/>
      <c r="Q9" s="601"/>
      <c r="R9" s="602">
        <v>1592</v>
      </c>
      <c r="S9" s="603"/>
      <c r="T9" s="603"/>
      <c r="U9" s="603"/>
      <c r="V9" s="603"/>
      <c r="W9" s="603"/>
      <c r="X9" s="603"/>
      <c r="Y9" s="604"/>
      <c r="Z9" s="638">
        <v>0</v>
      </c>
      <c r="AA9" s="638"/>
      <c r="AB9" s="638"/>
      <c r="AC9" s="638"/>
      <c r="AD9" s="639">
        <v>1592</v>
      </c>
      <c r="AE9" s="639"/>
      <c r="AF9" s="639"/>
      <c r="AG9" s="639"/>
      <c r="AH9" s="639"/>
      <c r="AI9" s="639"/>
      <c r="AJ9" s="639"/>
      <c r="AK9" s="639"/>
      <c r="AL9" s="605">
        <v>0.1</v>
      </c>
      <c r="AM9" s="606"/>
      <c r="AN9" s="606"/>
      <c r="AO9" s="640"/>
      <c r="AP9" s="599" t="s">
        <v>172</v>
      </c>
      <c r="AQ9" s="600"/>
      <c r="AR9" s="600"/>
      <c r="AS9" s="600"/>
      <c r="AT9" s="600"/>
      <c r="AU9" s="600"/>
      <c r="AV9" s="600"/>
      <c r="AW9" s="600"/>
      <c r="AX9" s="600"/>
      <c r="AY9" s="600"/>
      <c r="AZ9" s="600"/>
      <c r="BA9" s="600"/>
      <c r="BB9" s="600"/>
      <c r="BC9" s="600"/>
      <c r="BD9" s="600"/>
      <c r="BE9" s="600"/>
      <c r="BF9" s="601"/>
      <c r="BG9" s="602">
        <v>82099</v>
      </c>
      <c r="BH9" s="603"/>
      <c r="BI9" s="603"/>
      <c r="BJ9" s="603"/>
      <c r="BK9" s="603"/>
      <c r="BL9" s="603"/>
      <c r="BM9" s="603"/>
      <c r="BN9" s="604"/>
      <c r="BO9" s="638">
        <v>25.1</v>
      </c>
      <c r="BP9" s="638"/>
      <c r="BQ9" s="638"/>
      <c r="BR9" s="638"/>
      <c r="BS9" s="639" t="s">
        <v>62</v>
      </c>
      <c r="BT9" s="639"/>
      <c r="BU9" s="639"/>
      <c r="BV9" s="639"/>
      <c r="BW9" s="639"/>
      <c r="BX9" s="639"/>
      <c r="BY9" s="639"/>
      <c r="BZ9" s="639"/>
      <c r="CA9" s="639"/>
      <c r="CB9" s="670"/>
      <c r="CD9" s="599" t="s">
        <v>173</v>
      </c>
      <c r="CE9" s="600"/>
      <c r="CF9" s="600"/>
      <c r="CG9" s="600"/>
      <c r="CH9" s="600"/>
      <c r="CI9" s="600"/>
      <c r="CJ9" s="600"/>
      <c r="CK9" s="600"/>
      <c r="CL9" s="600"/>
      <c r="CM9" s="600"/>
      <c r="CN9" s="600"/>
      <c r="CO9" s="600"/>
      <c r="CP9" s="600"/>
      <c r="CQ9" s="601"/>
      <c r="CR9" s="602">
        <v>657113</v>
      </c>
      <c r="CS9" s="603"/>
      <c r="CT9" s="603"/>
      <c r="CU9" s="603"/>
      <c r="CV9" s="603"/>
      <c r="CW9" s="603"/>
      <c r="CX9" s="603"/>
      <c r="CY9" s="604"/>
      <c r="CZ9" s="638">
        <v>17.100000000000001</v>
      </c>
      <c r="DA9" s="638"/>
      <c r="DB9" s="638"/>
      <c r="DC9" s="638"/>
      <c r="DD9" s="608" t="s">
        <v>62</v>
      </c>
      <c r="DE9" s="603"/>
      <c r="DF9" s="603"/>
      <c r="DG9" s="603"/>
      <c r="DH9" s="603"/>
      <c r="DI9" s="603"/>
      <c r="DJ9" s="603"/>
      <c r="DK9" s="603"/>
      <c r="DL9" s="603"/>
      <c r="DM9" s="603"/>
      <c r="DN9" s="603"/>
      <c r="DO9" s="603"/>
      <c r="DP9" s="604"/>
      <c r="DQ9" s="608">
        <v>603582</v>
      </c>
      <c r="DR9" s="603"/>
      <c r="DS9" s="603"/>
      <c r="DT9" s="603"/>
      <c r="DU9" s="603"/>
      <c r="DV9" s="603"/>
      <c r="DW9" s="603"/>
      <c r="DX9" s="603"/>
      <c r="DY9" s="603"/>
      <c r="DZ9" s="603"/>
      <c r="EA9" s="603"/>
      <c r="EB9" s="603"/>
      <c r="EC9" s="637"/>
    </row>
    <row r="10" spans="2:143" ht="11.25" customHeight="1" x14ac:dyDescent="0.2">
      <c r="B10" s="599" t="s">
        <v>174</v>
      </c>
      <c r="C10" s="600"/>
      <c r="D10" s="600"/>
      <c r="E10" s="600"/>
      <c r="F10" s="600"/>
      <c r="G10" s="600"/>
      <c r="H10" s="600"/>
      <c r="I10" s="600"/>
      <c r="J10" s="600"/>
      <c r="K10" s="600"/>
      <c r="L10" s="600"/>
      <c r="M10" s="600"/>
      <c r="N10" s="600"/>
      <c r="O10" s="600"/>
      <c r="P10" s="600"/>
      <c r="Q10" s="601"/>
      <c r="R10" s="602" t="s">
        <v>62</v>
      </c>
      <c r="S10" s="603"/>
      <c r="T10" s="603"/>
      <c r="U10" s="603"/>
      <c r="V10" s="603"/>
      <c r="W10" s="603"/>
      <c r="X10" s="603"/>
      <c r="Y10" s="604"/>
      <c r="Z10" s="638" t="s">
        <v>62</v>
      </c>
      <c r="AA10" s="638"/>
      <c r="AB10" s="638"/>
      <c r="AC10" s="638"/>
      <c r="AD10" s="639" t="s">
        <v>62</v>
      </c>
      <c r="AE10" s="639"/>
      <c r="AF10" s="639"/>
      <c r="AG10" s="639"/>
      <c r="AH10" s="639"/>
      <c r="AI10" s="639"/>
      <c r="AJ10" s="639"/>
      <c r="AK10" s="639"/>
      <c r="AL10" s="605" t="s">
        <v>62</v>
      </c>
      <c r="AM10" s="606"/>
      <c r="AN10" s="606"/>
      <c r="AO10" s="640"/>
      <c r="AP10" s="599" t="s">
        <v>175</v>
      </c>
      <c r="AQ10" s="600"/>
      <c r="AR10" s="600"/>
      <c r="AS10" s="600"/>
      <c r="AT10" s="600"/>
      <c r="AU10" s="600"/>
      <c r="AV10" s="600"/>
      <c r="AW10" s="600"/>
      <c r="AX10" s="600"/>
      <c r="AY10" s="600"/>
      <c r="AZ10" s="600"/>
      <c r="BA10" s="600"/>
      <c r="BB10" s="600"/>
      <c r="BC10" s="600"/>
      <c r="BD10" s="600"/>
      <c r="BE10" s="600"/>
      <c r="BF10" s="601"/>
      <c r="BG10" s="602">
        <v>9065</v>
      </c>
      <c r="BH10" s="603"/>
      <c r="BI10" s="603"/>
      <c r="BJ10" s="603"/>
      <c r="BK10" s="603"/>
      <c r="BL10" s="603"/>
      <c r="BM10" s="603"/>
      <c r="BN10" s="604"/>
      <c r="BO10" s="638">
        <v>2.8</v>
      </c>
      <c r="BP10" s="638"/>
      <c r="BQ10" s="638"/>
      <c r="BR10" s="638"/>
      <c r="BS10" s="639" t="s">
        <v>62</v>
      </c>
      <c r="BT10" s="639"/>
      <c r="BU10" s="639"/>
      <c r="BV10" s="639"/>
      <c r="BW10" s="639"/>
      <c r="BX10" s="639"/>
      <c r="BY10" s="639"/>
      <c r="BZ10" s="639"/>
      <c r="CA10" s="639"/>
      <c r="CB10" s="670"/>
      <c r="CD10" s="599" t="s">
        <v>176</v>
      </c>
      <c r="CE10" s="600"/>
      <c r="CF10" s="600"/>
      <c r="CG10" s="600"/>
      <c r="CH10" s="600"/>
      <c r="CI10" s="600"/>
      <c r="CJ10" s="600"/>
      <c r="CK10" s="600"/>
      <c r="CL10" s="600"/>
      <c r="CM10" s="600"/>
      <c r="CN10" s="600"/>
      <c r="CO10" s="600"/>
      <c r="CP10" s="600"/>
      <c r="CQ10" s="601"/>
      <c r="CR10" s="602">
        <v>10089</v>
      </c>
      <c r="CS10" s="603"/>
      <c r="CT10" s="603"/>
      <c r="CU10" s="603"/>
      <c r="CV10" s="603"/>
      <c r="CW10" s="603"/>
      <c r="CX10" s="603"/>
      <c r="CY10" s="604"/>
      <c r="CZ10" s="638">
        <v>0.3</v>
      </c>
      <c r="DA10" s="638"/>
      <c r="DB10" s="638"/>
      <c r="DC10" s="638"/>
      <c r="DD10" s="608" t="s">
        <v>62</v>
      </c>
      <c r="DE10" s="603"/>
      <c r="DF10" s="603"/>
      <c r="DG10" s="603"/>
      <c r="DH10" s="603"/>
      <c r="DI10" s="603"/>
      <c r="DJ10" s="603"/>
      <c r="DK10" s="603"/>
      <c r="DL10" s="603"/>
      <c r="DM10" s="603"/>
      <c r="DN10" s="603"/>
      <c r="DO10" s="603"/>
      <c r="DP10" s="604"/>
      <c r="DQ10" s="608">
        <v>10089</v>
      </c>
      <c r="DR10" s="603"/>
      <c r="DS10" s="603"/>
      <c r="DT10" s="603"/>
      <c r="DU10" s="603"/>
      <c r="DV10" s="603"/>
      <c r="DW10" s="603"/>
      <c r="DX10" s="603"/>
      <c r="DY10" s="603"/>
      <c r="DZ10" s="603"/>
      <c r="EA10" s="603"/>
      <c r="EB10" s="603"/>
      <c r="EC10" s="637"/>
    </row>
    <row r="11" spans="2:143" ht="11.25" customHeight="1" x14ac:dyDescent="0.2">
      <c r="B11" s="599" t="s">
        <v>177</v>
      </c>
      <c r="C11" s="600"/>
      <c r="D11" s="600"/>
      <c r="E11" s="600"/>
      <c r="F11" s="600"/>
      <c r="G11" s="600"/>
      <c r="H11" s="600"/>
      <c r="I11" s="600"/>
      <c r="J11" s="600"/>
      <c r="K11" s="600"/>
      <c r="L11" s="600"/>
      <c r="M11" s="600"/>
      <c r="N11" s="600"/>
      <c r="O11" s="600"/>
      <c r="P11" s="600"/>
      <c r="Q11" s="601"/>
      <c r="R11" s="602">
        <v>72250</v>
      </c>
      <c r="S11" s="603"/>
      <c r="T11" s="603"/>
      <c r="U11" s="603"/>
      <c r="V11" s="603"/>
      <c r="W11" s="603"/>
      <c r="X11" s="603"/>
      <c r="Y11" s="604"/>
      <c r="Z11" s="605">
        <v>1.8</v>
      </c>
      <c r="AA11" s="606"/>
      <c r="AB11" s="606"/>
      <c r="AC11" s="607"/>
      <c r="AD11" s="608">
        <v>72250</v>
      </c>
      <c r="AE11" s="603"/>
      <c r="AF11" s="603"/>
      <c r="AG11" s="603"/>
      <c r="AH11" s="603"/>
      <c r="AI11" s="603"/>
      <c r="AJ11" s="603"/>
      <c r="AK11" s="604"/>
      <c r="AL11" s="605">
        <v>3</v>
      </c>
      <c r="AM11" s="606"/>
      <c r="AN11" s="606"/>
      <c r="AO11" s="640"/>
      <c r="AP11" s="599" t="s">
        <v>178</v>
      </c>
      <c r="AQ11" s="600"/>
      <c r="AR11" s="600"/>
      <c r="AS11" s="600"/>
      <c r="AT11" s="600"/>
      <c r="AU11" s="600"/>
      <c r="AV11" s="600"/>
      <c r="AW11" s="600"/>
      <c r="AX11" s="600"/>
      <c r="AY11" s="600"/>
      <c r="AZ11" s="600"/>
      <c r="BA11" s="600"/>
      <c r="BB11" s="600"/>
      <c r="BC11" s="600"/>
      <c r="BD11" s="600"/>
      <c r="BE11" s="600"/>
      <c r="BF11" s="601"/>
      <c r="BG11" s="602">
        <v>2453</v>
      </c>
      <c r="BH11" s="603"/>
      <c r="BI11" s="603"/>
      <c r="BJ11" s="603"/>
      <c r="BK11" s="603"/>
      <c r="BL11" s="603"/>
      <c r="BM11" s="603"/>
      <c r="BN11" s="604"/>
      <c r="BO11" s="638">
        <v>0.7</v>
      </c>
      <c r="BP11" s="638"/>
      <c r="BQ11" s="638"/>
      <c r="BR11" s="638"/>
      <c r="BS11" s="639" t="s">
        <v>62</v>
      </c>
      <c r="BT11" s="639"/>
      <c r="BU11" s="639"/>
      <c r="BV11" s="639"/>
      <c r="BW11" s="639"/>
      <c r="BX11" s="639"/>
      <c r="BY11" s="639"/>
      <c r="BZ11" s="639"/>
      <c r="CA11" s="639"/>
      <c r="CB11" s="670"/>
      <c r="CD11" s="599" t="s">
        <v>179</v>
      </c>
      <c r="CE11" s="600"/>
      <c r="CF11" s="600"/>
      <c r="CG11" s="600"/>
      <c r="CH11" s="600"/>
      <c r="CI11" s="600"/>
      <c r="CJ11" s="600"/>
      <c r="CK11" s="600"/>
      <c r="CL11" s="600"/>
      <c r="CM11" s="600"/>
      <c r="CN11" s="600"/>
      <c r="CO11" s="600"/>
      <c r="CP11" s="600"/>
      <c r="CQ11" s="601"/>
      <c r="CR11" s="602">
        <v>378332</v>
      </c>
      <c r="CS11" s="603"/>
      <c r="CT11" s="603"/>
      <c r="CU11" s="603"/>
      <c r="CV11" s="603"/>
      <c r="CW11" s="603"/>
      <c r="CX11" s="603"/>
      <c r="CY11" s="604"/>
      <c r="CZ11" s="638">
        <v>9.9</v>
      </c>
      <c r="DA11" s="638"/>
      <c r="DB11" s="638"/>
      <c r="DC11" s="638"/>
      <c r="DD11" s="608">
        <v>50683</v>
      </c>
      <c r="DE11" s="603"/>
      <c r="DF11" s="603"/>
      <c r="DG11" s="603"/>
      <c r="DH11" s="603"/>
      <c r="DI11" s="603"/>
      <c r="DJ11" s="603"/>
      <c r="DK11" s="603"/>
      <c r="DL11" s="603"/>
      <c r="DM11" s="603"/>
      <c r="DN11" s="603"/>
      <c r="DO11" s="603"/>
      <c r="DP11" s="604"/>
      <c r="DQ11" s="608">
        <v>188727</v>
      </c>
      <c r="DR11" s="603"/>
      <c r="DS11" s="603"/>
      <c r="DT11" s="603"/>
      <c r="DU11" s="603"/>
      <c r="DV11" s="603"/>
      <c r="DW11" s="603"/>
      <c r="DX11" s="603"/>
      <c r="DY11" s="603"/>
      <c r="DZ11" s="603"/>
      <c r="EA11" s="603"/>
      <c r="EB11" s="603"/>
      <c r="EC11" s="637"/>
    </row>
    <row r="12" spans="2:143" ht="11.25" customHeight="1" x14ac:dyDescent="0.2">
      <c r="B12" s="599" t="s">
        <v>180</v>
      </c>
      <c r="C12" s="600"/>
      <c r="D12" s="600"/>
      <c r="E12" s="600"/>
      <c r="F12" s="600"/>
      <c r="G12" s="600"/>
      <c r="H12" s="600"/>
      <c r="I12" s="600"/>
      <c r="J12" s="600"/>
      <c r="K12" s="600"/>
      <c r="L12" s="600"/>
      <c r="M12" s="600"/>
      <c r="N12" s="600"/>
      <c r="O12" s="600"/>
      <c r="P12" s="600"/>
      <c r="Q12" s="601"/>
      <c r="R12" s="602" t="s">
        <v>62</v>
      </c>
      <c r="S12" s="603"/>
      <c r="T12" s="603"/>
      <c r="U12" s="603"/>
      <c r="V12" s="603"/>
      <c r="W12" s="603"/>
      <c r="X12" s="603"/>
      <c r="Y12" s="604"/>
      <c r="Z12" s="638" t="s">
        <v>62</v>
      </c>
      <c r="AA12" s="638"/>
      <c r="AB12" s="638"/>
      <c r="AC12" s="638"/>
      <c r="AD12" s="639" t="s">
        <v>62</v>
      </c>
      <c r="AE12" s="639"/>
      <c r="AF12" s="639"/>
      <c r="AG12" s="639"/>
      <c r="AH12" s="639"/>
      <c r="AI12" s="639"/>
      <c r="AJ12" s="639"/>
      <c r="AK12" s="639"/>
      <c r="AL12" s="605" t="s">
        <v>62</v>
      </c>
      <c r="AM12" s="606"/>
      <c r="AN12" s="606"/>
      <c r="AO12" s="640"/>
      <c r="AP12" s="599" t="s">
        <v>181</v>
      </c>
      <c r="AQ12" s="600"/>
      <c r="AR12" s="600"/>
      <c r="AS12" s="600"/>
      <c r="AT12" s="600"/>
      <c r="AU12" s="600"/>
      <c r="AV12" s="600"/>
      <c r="AW12" s="600"/>
      <c r="AX12" s="600"/>
      <c r="AY12" s="600"/>
      <c r="AZ12" s="600"/>
      <c r="BA12" s="600"/>
      <c r="BB12" s="600"/>
      <c r="BC12" s="600"/>
      <c r="BD12" s="600"/>
      <c r="BE12" s="600"/>
      <c r="BF12" s="601"/>
      <c r="BG12" s="602">
        <v>198277</v>
      </c>
      <c r="BH12" s="603"/>
      <c r="BI12" s="603"/>
      <c r="BJ12" s="603"/>
      <c r="BK12" s="603"/>
      <c r="BL12" s="603"/>
      <c r="BM12" s="603"/>
      <c r="BN12" s="604"/>
      <c r="BO12" s="638">
        <v>60.6</v>
      </c>
      <c r="BP12" s="638"/>
      <c r="BQ12" s="638"/>
      <c r="BR12" s="638"/>
      <c r="BS12" s="639">
        <v>13062</v>
      </c>
      <c r="BT12" s="639"/>
      <c r="BU12" s="639"/>
      <c r="BV12" s="639"/>
      <c r="BW12" s="639"/>
      <c r="BX12" s="639"/>
      <c r="BY12" s="639"/>
      <c r="BZ12" s="639"/>
      <c r="CA12" s="639"/>
      <c r="CB12" s="670"/>
      <c r="CD12" s="599" t="s">
        <v>182</v>
      </c>
      <c r="CE12" s="600"/>
      <c r="CF12" s="600"/>
      <c r="CG12" s="600"/>
      <c r="CH12" s="600"/>
      <c r="CI12" s="600"/>
      <c r="CJ12" s="600"/>
      <c r="CK12" s="600"/>
      <c r="CL12" s="600"/>
      <c r="CM12" s="600"/>
      <c r="CN12" s="600"/>
      <c r="CO12" s="600"/>
      <c r="CP12" s="600"/>
      <c r="CQ12" s="601"/>
      <c r="CR12" s="602">
        <v>53465</v>
      </c>
      <c r="CS12" s="603"/>
      <c r="CT12" s="603"/>
      <c r="CU12" s="603"/>
      <c r="CV12" s="603"/>
      <c r="CW12" s="603"/>
      <c r="CX12" s="603"/>
      <c r="CY12" s="604"/>
      <c r="CZ12" s="638">
        <v>1.4</v>
      </c>
      <c r="DA12" s="638"/>
      <c r="DB12" s="638"/>
      <c r="DC12" s="638"/>
      <c r="DD12" s="608" t="s">
        <v>62</v>
      </c>
      <c r="DE12" s="603"/>
      <c r="DF12" s="603"/>
      <c r="DG12" s="603"/>
      <c r="DH12" s="603"/>
      <c r="DI12" s="603"/>
      <c r="DJ12" s="603"/>
      <c r="DK12" s="603"/>
      <c r="DL12" s="603"/>
      <c r="DM12" s="603"/>
      <c r="DN12" s="603"/>
      <c r="DO12" s="603"/>
      <c r="DP12" s="604"/>
      <c r="DQ12" s="608">
        <v>42353</v>
      </c>
      <c r="DR12" s="603"/>
      <c r="DS12" s="603"/>
      <c r="DT12" s="603"/>
      <c r="DU12" s="603"/>
      <c r="DV12" s="603"/>
      <c r="DW12" s="603"/>
      <c r="DX12" s="603"/>
      <c r="DY12" s="603"/>
      <c r="DZ12" s="603"/>
      <c r="EA12" s="603"/>
      <c r="EB12" s="603"/>
      <c r="EC12" s="637"/>
    </row>
    <row r="13" spans="2:143" ht="11.25" customHeight="1" x14ac:dyDescent="0.2">
      <c r="B13" s="599" t="s">
        <v>183</v>
      </c>
      <c r="C13" s="600"/>
      <c r="D13" s="600"/>
      <c r="E13" s="600"/>
      <c r="F13" s="600"/>
      <c r="G13" s="600"/>
      <c r="H13" s="600"/>
      <c r="I13" s="600"/>
      <c r="J13" s="600"/>
      <c r="K13" s="600"/>
      <c r="L13" s="600"/>
      <c r="M13" s="600"/>
      <c r="N13" s="600"/>
      <c r="O13" s="600"/>
      <c r="P13" s="600"/>
      <c r="Q13" s="601"/>
      <c r="R13" s="602" t="s">
        <v>62</v>
      </c>
      <c r="S13" s="603"/>
      <c r="T13" s="603"/>
      <c r="U13" s="603"/>
      <c r="V13" s="603"/>
      <c r="W13" s="603"/>
      <c r="X13" s="603"/>
      <c r="Y13" s="604"/>
      <c r="Z13" s="638" t="s">
        <v>62</v>
      </c>
      <c r="AA13" s="638"/>
      <c r="AB13" s="638"/>
      <c r="AC13" s="638"/>
      <c r="AD13" s="639" t="s">
        <v>62</v>
      </c>
      <c r="AE13" s="639"/>
      <c r="AF13" s="639"/>
      <c r="AG13" s="639"/>
      <c r="AH13" s="639"/>
      <c r="AI13" s="639"/>
      <c r="AJ13" s="639"/>
      <c r="AK13" s="639"/>
      <c r="AL13" s="605" t="s">
        <v>62</v>
      </c>
      <c r="AM13" s="606"/>
      <c r="AN13" s="606"/>
      <c r="AO13" s="640"/>
      <c r="AP13" s="599" t="s">
        <v>184</v>
      </c>
      <c r="AQ13" s="600"/>
      <c r="AR13" s="600"/>
      <c r="AS13" s="600"/>
      <c r="AT13" s="600"/>
      <c r="AU13" s="600"/>
      <c r="AV13" s="600"/>
      <c r="AW13" s="600"/>
      <c r="AX13" s="600"/>
      <c r="AY13" s="600"/>
      <c r="AZ13" s="600"/>
      <c r="BA13" s="600"/>
      <c r="BB13" s="600"/>
      <c r="BC13" s="600"/>
      <c r="BD13" s="600"/>
      <c r="BE13" s="600"/>
      <c r="BF13" s="601"/>
      <c r="BG13" s="602">
        <v>195937</v>
      </c>
      <c r="BH13" s="603"/>
      <c r="BI13" s="603"/>
      <c r="BJ13" s="603"/>
      <c r="BK13" s="603"/>
      <c r="BL13" s="603"/>
      <c r="BM13" s="603"/>
      <c r="BN13" s="604"/>
      <c r="BO13" s="638">
        <v>59.9</v>
      </c>
      <c r="BP13" s="638"/>
      <c r="BQ13" s="638"/>
      <c r="BR13" s="638"/>
      <c r="BS13" s="639">
        <v>13062</v>
      </c>
      <c r="BT13" s="639"/>
      <c r="BU13" s="639"/>
      <c r="BV13" s="639"/>
      <c r="BW13" s="639"/>
      <c r="BX13" s="639"/>
      <c r="BY13" s="639"/>
      <c r="BZ13" s="639"/>
      <c r="CA13" s="639"/>
      <c r="CB13" s="670"/>
      <c r="CD13" s="599" t="s">
        <v>185</v>
      </c>
      <c r="CE13" s="600"/>
      <c r="CF13" s="600"/>
      <c r="CG13" s="600"/>
      <c r="CH13" s="600"/>
      <c r="CI13" s="600"/>
      <c r="CJ13" s="600"/>
      <c r="CK13" s="600"/>
      <c r="CL13" s="600"/>
      <c r="CM13" s="600"/>
      <c r="CN13" s="600"/>
      <c r="CO13" s="600"/>
      <c r="CP13" s="600"/>
      <c r="CQ13" s="601"/>
      <c r="CR13" s="602">
        <v>204974</v>
      </c>
      <c r="CS13" s="603"/>
      <c r="CT13" s="603"/>
      <c r="CU13" s="603"/>
      <c r="CV13" s="603"/>
      <c r="CW13" s="603"/>
      <c r="CX13" s="603"/>
      <c r="CY13" s="604"/>
      <c r="CZ13" s="638">
        <v>5.3</v>
      </c>
      <c r="DA13" s="638"/>
      <c r="DB13" s="638"/>
      <c r="DC13" s="638"/>
      <c r="DD13" s="608">
        <v>10245</v>
      </c>
      <c r="DE13" s="603"/>
      <c r="DF13" s="603"/>
      <c r="DG13" s="603"/>
      <c r="DH13" s="603"/>
      <c r="DI13" s="603"/>
      <c r="DJ13" s="603"/>
      <c r="DK13" s="603"/>
      <c r="DL13" s="603"/>
      <c r="DM13" s="603"/>
      <c r="DN13" s="603"/>
      <c r="DO13" s="603"/>
      <c r="DP13" s="604"/>
      <c r="DQ13" s="608">
        <v>124717</v>
      </c>
      <c r="DR13" s="603"/>
      <c r="DS13" s="603"/>
      <c r="DT13" s="603"/>
      <c r="DU13" s="603"/>
      <c r="DV13" s="603"/>
      <c r="DW13" s="603"/>
      <c r="DX13" s="603"/>
      <c r="DY13" s="603"/>
      <c r="DZ13" s="603"/>
      <c r="EA13" s="603"/>
      <c r="EB13" s="603"/>
      <c r="EC13" s="637"/>
    </row>
    <row r="14" spans="2:143" ht="11.25" customHeight="1" x14ac:dyDescent="0.2">
      <c r="B14" s="599" t="s">
        <v>186</v>
      </c>
      <c r="C14" s="600"/>
      <c r="D14" s="600"/>
      <c r="E14" s="600"/>
      <c r="F14" s="600"/>
      <c r="G14" s="600"/>
      <c r="H14" s="600"/>
      <c r="I14" s="600"/>
      <c r="J14" s="600"/>
      <c r="K14" s="600"/>
      <c r="L14" s="600"/>
      <c r="M14" s="600"/>
      <c r="N14" s="600"/>
      <c r="O14" s="600"/>
      <c r="P14" s="600"/>
      <c r="Q14" s="601"/>
      <c r="R14" s="602">
        <v>334</v>
      </c>
      <c r="S14" s="603"/>
      <c r="T14" s="603"/>
      <c r="U14" s="603"/>
      <c r="V14" s="603"/>
      <c r="W14" s="603"/>
      <c r="X14" s="603"/>
      <c r="Y14" s="604"/>
      <c r="Z14" s="638">
        <v>0</v>
      </c>
      <c r="AA14" s="638"/>
      <c r="AB14" s="638"/>
      <c r="AC14" s="638"/>
      <c r="AD14" s="639">
        <v>334</v>
      </c>
      <c r="AE14" s="639"/>
      <c r="AF14" s="639"/>
      <c r="AG14" s="639"/>
      <c r="AH14" s="639"/>
      <c r="AI14" s="639"/>
      <c r="AJ14" s="639"/>
      <c r="AK14" s="639"/>
      <c r="AL14" s="605">
        <v>0</v>
      </c>
      <c r="AM14" s="606"/>
      <c r="AN14" s="606"/>
      <c r="AO14" s="640"/>
      <c r="AP14" s="599" t="s">
        <v>187</v>
      </c>
      <c r="AQ14" s="600"/>
      <c r="AR14" s="600"/>
      <c r="AS14" s="600"/>
      <c r="AT14" s="600"/>
      <c r="AU14" s="600"/>
      <c r="AV14" s="600"/>
      <c r="AW14" s="600"/>
      <c r="AX14" s="600"/>
      <c r="AY14" s="600"/>
      <c r="AZ14" s="600"/>
      <c r="BA14" s="600"/>
      <c r="BB14" s="600"/>
      <c r="BC14" s="600"/>
      <c r="BD14" s="600"/>
      <c r="BE14" s="600"/>
      <c r="BF14" s="601"/>
      <c r="BG14" s="602">
        <v>14639</v>
      </c>
      <c r="BH14" s="603"/>
      <c r="BI14" s="603"/>
      <c r="BJ14" s="603"/>
      <c r="BK14" s="603"/>
      <c r="BL14" s="603"/>
      <c r="BM14" s="603"/>
      <c r="BN14" s="604"/>
      <c r="BO14" s="638">
        <v>4.5</v>
      </c>
      <c r="BP14" s="638"/>
      <c r="BQ14" s="638"/>
      <c r="BR14" s="638"/>
      <c r="BS14" s="639" t="s">
        <v>62</v>
      </c>
      <c r="BT14" s="639"/>
      <c r="BU14" s="639"/>
      <c r="BV14" s="639"/>
      <c r="BW14" s="639"/>
      <c r="BX14" s="639"/>
      <c r="BY14" s="639"/>
      <c r="BZ14" s="639"/>
      <c r="CA14" s="639"/>
      <c r="CB14" s="670"/>
      <c r="CD14" s="599" t="s">
        <v>188</v>
      </c>
      <c r="CE14" s="600"/>
      <c r="CF14" s="600"/>
      <c r="CG14" s="600"/>
      <c r="CH14" s="600"/>
      <c r="CI14" s="600"/>
      <c r="CJ14" s="600"/>
      <c r="CK14" s="600"/>
      <c r="CL14" s="600"/>
      <c r="CM14" s="600"/>
      <c r="CN14" s="600"/>
      <c r="CO14" s="600"/>
      <c r="CP14" s="600"/>
      <c r="CQ14" s="601"/>
      <c r="CR14" s="602">
        <v>80374</v>
      </c>
      <c r="CS14" s="603"/>
      <c r="CT14" s="603"/>
      <c r="CU14" s="603"/>
      <c r="CV14" s="603"/>
      <c r="CW14" s="603"/>
      <c r="CX14" s="603"/>
      <c r="CY14" s="604"/>
      <c r="CZ14" s="638">
        <v>2.1</v>
      </c>
      <c r="DA14" s="638"/>
      <c r="DB14" s="638"/>
      <c r="DC14" s="638"/>
      <c r="DD14" s="608" t="s">
        <v>62</v>
      </c>
      <c r="DE14" s="603"/>
      <c r="DF14" s="603"/>
      <c r="DG14" s="603"/>
      <c r="DH14" s="603"/>
      <c r="DI14" s="603"/>
      <c r="DJ14" s="603"/>
      <c r="DK14" s="603"/>
      <c r="DL14" s="603"/>
      <c r="DM14" s="603"/>
      <c r="DN14" s="603"/>
      <c r="DO14" s="603"/>
      <c r="DP14" s="604"/>
      <c r="DQ14" s="608">
        <v>79987</v>
      </c>
      <c r="DR14" s="603"/>
      <c r="DS14" s="603"/>
      <c r="DT14" s="603"/>
      <c r="DU14" s="603"/>
      <c r="DV14" s="603"/>
      <c r="DW14" s="603"/>
      <c r="DX14" s="603"/>
      <c r="DY14" s="603"/>
      <c r="DZ14" s="603"/>
      <c r="EA14" s="603"/>
      <c r="EB14" s="603"/>
      <c r="EC14" s="637"/>
    </row>
    <row r="15" spans="2:143" ht="11.25" customHeight="1" x14ac:dyDescent="0.2">
      <c r="B15" s="599" t="s">
        <v>189</v>
      </c>
      <c r="C15" s="600"/>
      <c r="D15" s="600"/>
      <c r="E15" s="600"/>
      <c r="F15" s="600"/>
      <c r="G15" s="600"/>
      <c r="H15" s="600"/>
      <c r="I15" s="600"/>
      <c r="J15" s="600"/>
      <c r="K15" s="600"/>
      <c r="L15" s="600"/>
      <c r="M15" s="600"/>
      <c r="N15" s="600"/>
      <c r="O15" s="600"/>
      <c r="P15" s="600"/>
      <c r="Q15" s="601"/>
      <c r="R15" s="602" t="s">
        <v>62</v>
      </c>
      <c r="S15" s="603"/>
      <c r="T15" s="603"/>
      <c r="U15" s="603"/>
      <c r="V15" s="603"/>
      <c r="W15" s="603"/>
      <c r="X15" s="603"/>
      <c r="Y15" s="604"/>
      <c r="Z15" s="638" t="s">
        <v>62</v>
      </c>
      <c r="AA15" s="638"/>
      <c r="AB15" s="638"/>
      <c r="AC15" s="638"/>
      <c r="AD15" s="639" t="s">
        <v>62</v>
      </c>
      <c r="AE15" s="639"/>
      <c r="AF15" s="639"/>
      <c r="AG15" s="639"/>
      <c r="AH15" s="639"/>
      <c r="AI15" s="639"/>
      <c r="AJ15" s="639"/>
      <c r="AK15" s="639"/>
      <c r="AL15" s="605" t="s">
        <v>62</v>
      </c>
      <c r="AM15" s="606"/>
      <c r="AN15" s="606"/>
      <c r="AO15" s="640"/>
      <c r="AP15" s="599" t="s">
        <v>190</v>
      </c>
      <c r="AQ15" s="600"/>
      <c r="AR15" s="600"/>
      <c r="AS15" s="600"/>
      <c r="AT15" s="600"/>
      <c r="AU15" s="600"/>
      <c r="AV15" s="600"/>
      <c r="AW15" s="600"/>
      <c r="AX15" s="600"/>
      <c r="AY15" s="600"/>
      <c r="AZ15" s="600"/>
      <c r="BA15" s="600"/>
      <c r="BB15" s="600"/>
      <c r="BC15" s="600"/>
      <c r="BD15" s="600"/>
      <c r="BE15" s="600"/>
      <c r="BF15" s="601"/>
      <c r="BG15" s="602">
        <v>16090</v>
      </c>
      <c r="BH15" s="603"/>
      <c r="BI15" s="603"/>
      <c r="BJ15" s="603"/>
      <c r="BK15" s="603"/>
      <c r="BL15" s="603"/>
      <c r="BM15" s="603"/>
      <c r="BN15" s="604"/>
      <c r="BO15" s="638">
        <v>4.9000000000000004</v>
      </c>
      <c r="BP15" s="638"/>
      <c r="BQ15" s="638"/>
      <c r="BR15" s="638"/>
      <c r="BS15" s="639" t="s">
        <v>62</v>
      </c>
      <c r="BT15" s="639"/>
      <c r="BU15" s="639"/>
      <c r="BV15" s="639"/>
      <c r="BW15" s="639"/>
      <c r="BX15" s="639"/>
      <c r="BY15" s="639"/>
      <c r="BZ15" s="639"/>
      <c r="CA15" s="639"/>
      <c r="CB15" s="670"/>
      <c r="CD15" s="599" t="s">
        <v>191</v>
      </c>
      <c r="CE15" s="600"/>
      <c r="CF15" s="600"/>
      <c r="CG15" s="600"/>
      <c r="CH15" s="600"/>
      <c r="CI15" s="600"/>
      <c r="CJ15" s="600"/>
      <c r="CK15" s="600"/>
      <c r="CL15" s="600"/>
      <c r="CM15" s="600"/>
      <c r="CN15" s="600"/>
      <c r="CO15" s="600"/>
      <c r="CP15" s="600"/>
      <c r="CQ15" s="601"/>
      <c r="CR15" s="602">
        <v>316900</v>
      </c>
      <c r="CS15" s="603"/>
      <c r="CT15" s="603"/>
      <c r="CU15" s="603"/>
      <c r="CV15" s="603"/>
      <c r="CW15" s="603"/>
      <c r="CX15" s="603"/>
      <c r="CY15" s="604"/>
      <c r="CZ15" s="638">
        <v>8.3000000000000007</v>
      </c>
      <c r="DA15" s="638"/>
      <c r="DB15" s="638"/>
      <c r="DC15" s="638"/>
      <c r="DD15" s="608">
        <v>31352</v>
      </c>
      <c r="DE15" s="603"/>
      <c r="DF15" s="603"/>
      <c r="DG15" s="603"/>
      <c r="DH15" s="603"/>
      <c r="DI15" s="603"/>
      <c r="DJ15" s="603"/>
      <c r="DK15" s="603"/>
      <c r="DL15" s="603"/>
      <c r="DM15" s="603"/>
      <c r="DN15" s="603"/>
      <c r="DO15" s="603"/>
      <c r="DP15" s="604"/>
      <c r="DQ15" s="608">
        <v>207783</v>
      </c>
      <c r="DR15" s="603"/>
      <c r="DS15" s="603"/>
      <c r="DT15" s="603"/>
      <c r="DU15" s="603"/>
      <c r="DV15" s="603"/>
      <c r="DW15" s="603"/>
      <c r="DX15" s="603"/>
      <c r="DY15" s="603"/>
      <c r="DZ15" s="603"/>
      <c r="EA15" s="603"/>
      <c r="EB15" s="603"/>
      <c r="EC15" s="637"/>
    </row>
    <row r="16" spans="2:143" ht="11.25" customHeight="1" x14ac:dyDescent="0.2">
      <c r="B16" s="599" t="s">
        <v>192</v>
      </c>
      <c r="C16" s="600"/>
      <c r="D16" s="600"/>
      <c r="E16" s="600"/>
      <c r="F16" s="600"/>
      <c r="G16" s="600"/>
      <c r="H16" s="600"/>
      <c r="I16" s="600"/>
      <c r="J16" s="600"/>
      <c r="K16" s="600"/>
      <c r="L16" s="600"/>
      <c r="M16" s="600"/>
      <c r="N16" s="600"/>
      <c r="O16" s="600"/>
      <c r="P16" s="600"/>
      <c r="Q16" s="601"/>
      <c r="R16" s="602">
        <v>3528</v>
      </c>
      <c r="S16" s="603"/>
      <c r="T16" s="603"/>
      <c r="U16" s="603"/>
      <c r="V16" s="603"/>
      <c r="W16" s="603"/>
      <c r="X16" s="603"/>
      <c r="Y16" s="604"/>
      <c r="Z16" s="638">
        <v>0.1</v>
      </c>
      <c r="AA16" s="638"/>
      <c r="AB16" s="638"/>
      <c r="AC16" s="638"/>
      <c r="AD16" s="639">
        <v>3528</v>
      </c>
      <c r="AE16" s="639"/>
      <c r="AF16" s="639"/>
      <c r="AG16" s="639"/>
      <c r="AH16" s="639"/>
      <c r="AI16" s="639"/>
      <c r="AJ16" s="639"/>
      <c r="AK16" s="639"/>
      <c r="AL16" s="605">
        <v>0.1</v>
      </c>
      <c r="AM16" s="606"/>
      <c r="AN16" s="606"/>
      <c r="AO16" s="640"/>
      <c r="AP16" s="599" t="s">
        <v>193</v>
      </c>
      <c r="AQ16" s="600"/>
      <c r="AR16" s="600"/>
      <c r="AS16" s="600"/>
      <c r="AT16" s="600"/>
      <c r="AU16" s="600"/>
      <c r="AV16" s="600"/>
      <c r="AW16" s="600"/>
      <c r="AX16" s="600"/>
      <c r="AY16" s="600"/>
      <c r="AZ16" s="600"/>
      <c r="BA16" s="600"/>
      <c r="BB16" s="600"/>
      <c r="BC16" s="600"/>
      <c r="BD16" s="600"/>
      <c r="BE16" s="600"/>
      <c r="BF16" s="601"/>
      <c r="BG16" s="602" t="s">
        <v>62</v>
      </c>
      <c r="BH16" s="603"/>
      <c r="BI16" s="603"/>
      <c r="BJ16" s="603"/>
      <c r="BK16" s="603"/>
      <c r="BL16" s="603"/>
      <c r="BM16" s="603"/>
      <c r="BN16" s="604"/>
      <c r="BO16" s="638" t="s">
        <v>62</v>
      </c>
      <c r="BP16" s="638"/>
      <c r="BQ16" s="638"/>
      <c r="BR16" s="638"/>
      <c r="BS16" s="639" t="s">
        <v>62</v>
      </c>
      <c r="BT16" s="639"/>
      <c r="BU16" s="639"/>
      <c r="BV16" s="639"/>
      <c r="BW16" s="639"/>
      <c r="BX16" s="639"/>
      <c r="BY16" s="639"/>
      <c r="BZ16" s="639"/>
      <c r="CA16" s="639"/>
      <c r="CB16" s="670"/>
      <c r="CD16" s="599" t="s">
        <v>194</v>
      </c>
      <c r="CE16" s="600"/>
      <c r="CF16" s="600"/>
      <c r="CG16" s="600"/>
      <c r="CH16" s="600"/>
      <c r="CI16" s="600"/>
      <c r="CJ16" s="600"/>
      <c r="CK16" s="600"/>
      <c r="CL16" s="600"/>
      <c r="CM16" s="600"/>
      <c r="CN16" s="600"/>
      <c r="CO16" s="600"/>
      <c r="CP16" s="600"/>
      <c r="CQ16" s="601"/>
      <c r="CR16" s="602">
        <v>4763</v>
      </c>
      <c r="CS16" s="603"/>
      <c r="CT16" s="603"/>
      <c r="CU16" s="603"/>
      <c r="CV16" s="603"/>
      <c r="CW16" s="603"/>
      <c r="CX16" s="603"/>
      <c r="CY16" s="604"/>
      <c r="CZ16" s="638">
        <v>0.1</v>
      </c>
      <c r="DA16" s="638"/>
      <c r="DB16" s="638"/>
      <c r="DC16" s="638"/>
      <c r="DD16" s="608" t="s">
        <v>62</v>
      </c>
      <c r="DE16" s="603"/>
      <c r="DF16" s="603"/>
      <c r="DG16" s="603"/>
      <c r="DH16" s="603"/>
      <c r="DI16" s="603"/>
      <c r="DJ16" s="603"/>
      <c r="DK16" s="603"/>
      <c r="DL16" s="603"/>
      <c r="DM16" s="603"/>
      <c r="DN16" s="603"/>
      <c r="DO16" s="603"/>
      <c r="DP16" s="604"/>
      <c r="DQ16" s="608">
        <v>1643</v>
      </c>
      <c r="DR16" s="603"/>
      <c r="DS16" s="603"/>
      <c r="DT16" s="603"/>
      <c r="DU16" s="603"/>
      <c r="DV16" s="603"/>
      <c r="DW16" s="603"/>
      <c r="DX16" s="603"/>
      <c r="DY16" s="603"/>
      <c r="DZ16" s="603"/>
      <c r="EA16" s="603"/>
      <c r="EB16" s="603"/>
      <c r="EC16" s="637"/>
    </row>
    <row r="17" spans="2:133" ht="11.25" customHeight="1" x14ac:dyDescent="0.2">
      <c r="B17" s="599" t="s">
        <v>195</v>
      </c>
      <c r="C17" s="600"/>
      <c r="D17" s="600"/>
      <c r="E17" s="600"/>
      <c r="F17" s="600"/>
      <c r="G17" s="600"/>
      <c r="H17" s="600"/>
      <c r="I17" s="600"/>
      <c r="J17" s="600"/>
      <c r="K17" s="600"/>
      <c r="L17" s="600"/>
      <c r="M17" s="600"/>
      <c r="N17" s="600"/>
      <c r="O17" s="600"/>
      <c r="P17" s="600"/>
      <c r="Q17" s="601"/>
      <c r="R17" s="602">
        <v>5456</v>
      </c>
      <c r="S17" s="603"/>
      <c r="T17" s="603"/>
      <c r="U17" s="603"/>
      <c r="V17" s="603"/>
      <c r="W17" s="603"/>
      <c r="X17" s="603"/>
      <c r="Y17" s="604"/>
      <c r="Z17" s="638">
        <v>0.1</v>
      </c>
      <c r="AA17" s="638"/>
      <c r="AB17" s="638"/>
      <c r="AC17" s="638"/>
      <c r="AD17" s="639">
        <v>5456</v>
      </c>
      <c r="AE17" s="639"/>
      <c r="AF17" s="639"/>
      <c r="AG17" s="639"/>
      <c r="AH17" s="639"/>
      <c r="AI17" s="639"/>
      <c r="AJ17" s="639"/>
      <c r="AK17" s="639"/>
      <c r="AL17" s="605">
        <v>0.2</v>
      </c>
      <c r="AM17" s="606"/>
      <c r="AN17" s="606"/>
      <c r="AO17" s="640"/>
      <c r="AP17" s="599" t="s">
        <v>196</v>
      </c>
      <c r="AQ17" s="600"/>
      <c r="AR17" s="600"/>
      <c r="AS17" s="600"/>
      <c r="AT17" s="600"/>
      <c r="AU17" s="600"/>
      <c r="AV17" s="600"/>
      <c r="AW17" s="600"/>
      <c r="AX17" s="600"/>
      <c r="AY17" s="600"/>
      <c r="AZ17" s="600"/>
      <c r="BA17" s="600"/>
      <c r="BB17" s="600"/>
      <c r="BC17" s="600"/>
      <c r="BD17" s="600"/>
      <c r="BE17" s="600"/>
      <c r="BF17" s="601"/>
      <c r="BG17" s="602" t="s">
        <v>62</v>
      </c>
      <c r="BH17" s="603"/>
      <c r="BI17" s="603"/>
      <c r="BJ17" s="603"/>
      <c r="BK17" s="603"/>
      <c r="BL17" s="603"/>
      <c r="BM17" s="603"/>
      <c r="BN17" s="604"/>
      <c r="BO17" s="638" t="s">
        <v>62</v>
      </c>
      <c r="BP17" s="638"/>
      <c r="BQ17" s="638"/>
      <c r="BR17" s="638"/>
      <c r="BS17" s="639" t="s">
        <v>62</v>
      </c>
      <c r="BT17" s="639"/>
      <c r="BU17" s="639"/>
      <c r="BV17" s="639"/>
      <c r="BW17" s="639"/>
      <c r="BX17" s="639"/>
      <c r="BY17" s="639"/>
      <c r="BZ17" s="639"/>
      <c r="CA17" s="639"/>
      <c r="CB17" s="670"/>
      <c r="CD17" s="599" t="s">
        <v>197</v>
      </c>
      <c r="CE17" s="600"/>
      <c r="CF17" s="600"/>
      <c r="CG17" s="600"/>
      <c r="CH17" s="600"/>
      <c r="CI17" s="600"/>
      <c r="CJ17" s="600"/>
      <c r="CK17" s="600"/>
      <c r="CL17" s="600"/>
      <c r="CM17" s="600"/>
      <c r="CN17" s="600"/>
      <c r="CO17" s="600"/>
      <c r="CP17" s="600"/>
      <c r="CQ17" s="601"/>
      <c r="CR17" s="602">
        <v>361789</v>
      </c>
      <c r="CS17" s="603"/>
      <c r="CT17" s="603"/>
      <c r="CU17" s="603"/>
      <c r="CV17" s="603"/>
      <c r="CW17" s="603"/>
      <c r="CX17" s="603"/>
      <c r="CY17" s="604"/>
      <c r="CZ17" s="638">
        <v>9.4</v>
      </c>
      <c r="DA17" s="638"/>
      <c r="DB17" s="638"/>
      <c r="DC17" s="638"/>
      <c r="DD17" s="608" t="s">
        <v>62</v>
      </c>
      <c r="DE17" s="603"/>
      <c r="DF17" s="603"/>
      <c r="DG17" s="603"/>
      <c r="DH17" s="603"/>
      <c r="DI17" s="603"/>
      <c r="DJ17" s="603"/>
      <c r="DK17" s="603"/>
      <c r="DL17" s="603"/>
      <c r="DM17" s="603"/>
      <c r="DN17" s="603"/>
      <c r="DO17" s="603"/>
      <c r="DP17" s="604"/>
      <c r="DQ17" s="608">
        <v>357534</v>
      </c>
      <c r="DR17" s="603"/>
      <c r="DS17" s="603"/>
      <c r="DT17" s="603"/>
      <c r="DU17" s="603"/>
      <c r="DV17" s="603"/>
      <c r="DW17" s="603"/>
      <c r="DX17" s="603"/>
      <c r="DY17" s="603"/>
      <c r="DZ17" s="603"/>
      <c r="EA17" s="603"/>
      <c r="EB17" s="603"/>
      <c r="EC17" s="637"/>
    </row>
    <row r="18" spans="2:133" ht="11.25" customHeight="1" x14ac:dyDescent="0.2">
      <c r="B18" s="599" t="s">
        <v>198</v>
      </c>
      <c r="C18" s="600"/>
      <c r="D18" s="600"/>
      <c r="E18" s="600"/>
      <c r="F18" s="600"/>
      <c r="G18" s="600"/>
      <c r="H18" s="600"/>
      <c r="I18" s="600"/>
      <c r="J18" s="600"/>
      <c r="K18" s="600"/>
      <c r="L18" s="600"/>
      <c r="M18" s="600"/>
      <c r="N18" s="600"/>
      <c r="O18" s="600"/>
      <c r="P18" s="600"/>
      <c r="Q18" s="601"/>
      <c r="R18" s="602">
        <v>393</v>
      </c>
      <c r="S18" s="603"/>
      <c r="T18" s="603"/>
      <c r="U18" s="603"/>
      <c r="V18" s="603"/>
      <c r="W18" s="603"/>
      <c r="X18" s="603"/>
      <c r="Y18" s="604"/>
      <c r="Z18" s="638">
        <v>0</v>
      </c>
      <c r="AA18" s="638"/>
      <c r="AB18" s="638"/>
      <c r="AC18" s="638"/>
      <c r="AD18" s="639">
        <v>393</v>
      </c>
      <c r="AE18" s="639"/>
      <c r="AF18" s="639"/>
      <c r="AG18" s="639"/>
      <c r="AH18" s="639"/>
      <c r="AI18" s="639"/>
      <c r="AJ18" s="639"/>
      <c r="AK18" s="639"/>
      <c r="AL18" s="605">
        <v>0</v>
      </c>
      <c r="AM18" s="606"/>
      <c r="AN18" s="606"/>
      <c r="AO18" s="640"/>
      <c r="AP18" s="599" t="s">
        <v>199</v>
      </c>
      <c r="AQ18" s="600"/>
      <c r="AR18" s="600"/>
      <c r="AS18" s="600"/>
      <c r="AT18" s="600"/>
      <c r="AU18" s="600"/>
      <c r="AV18" s="600"/>
      <c r="AW18" s="600"/>
      <c r="AX18" s="600"/>
      <c r="AY18" s="600"/>
      <c r="AZ18" s="600"/>
      <c r="BA18" s="600"/>
      <c r="BB18" s="600"/>
      <c r="BC18" s="600"/>
      <c r="BD18" s="600"/>
      <c r="BE18" s="600"/>
      <c r="BF18" s="601"/>
      <c r="BG18" s="602" t="s">
        <v>62</v>
      </c>
      <c r="BH18" s="603"/>
      <c r="BI18" s="603"/>
      <c r="BJ18" s="603"/>
      <c r="BK18" s="603"/>
      <c r="BL18" s="603"/>
      <c r="BM18" s="603"/>
      <c r="BN18" s="604"/>
      <c r="BO18" s="638" t="s">
        <v>62</v>
      </c>
      <c r="BP18" s="638"/>
      <c r="BQ18" s="638"/>
      <c r="BR18" s="638"/>
      <c r="BS18" s="639" t="s">
        <v>62</v>
      </c>
      <c r="BT18" s="639"/>
      <c r="BU18" s="639"/>
      <c r="BV18" s="639"/>
      <c r="BW18" s="639"/>
      <c r="BX18" s="639"/>
      <c r="BY18" s="639"/>
      <c r="BZ18" s="639"/>
      <c r="CA18" s="639"/>
      <c r="CB18" s="670"/>
      <c r="CD18" s="599" t="s">
        <v>200</v>
      </c>
      <c r="CE18" s="600"/>
      <c r="CF18" s="600"/>
      <c r="CG18" s="600"/>
      <c r="CH18" s="600"/>
      <c r="CI18" s="600"/>
      <c r="CJ18" s="600"/>
      <c r="CK18" s="600"/>
      <c r="CL18" s="600"/>
      <c r="CM18" s="600"/>
      <c r="CN18" s="600"/>
      <c r="CO18" s="600"/>
      <c r="CP18" s="600"/>
      <c r="CQ18" s="601"/>
      <c r="CR18" s="602" t="s">
        <v>62</v>
      </c>
      <c r="CS18" s="603"/>
      <c r="CT18" s="603"/>
      <c r="CU18" s="603"/>
      <c r="CV18" s="603"/>
      <c r="CW18" s="603"/>
      <c r="CX18" s="603"/>
      <c r="CY18" s="604"/>
      <c r="CZ18" s="638" t="s">
        <v>62</v>
      </c>
      <c r="DA18" s="638"/>
      <c r="DB18" s="638"/>
      <c r="DC18" s="638"/>
      <c r="DD18" s="608" t="s">
        <v>62</v>
      </c>
      <c r="DE18" s="603"/>
      <c r="DF18" s="603"/>
      <c r="DG18" s="603"/>
      <c r="DH18" s="603"/>
      <c r="DI18" s="603"/>
      <c r="DJ18" s="603"/>
      <c r="DK18" s="603"/>
      <c r="DL18" s="603"/>
      <c r="DM18" s="603"/>
      <c r="DN18" s="603"/>
      <c r="DO18" s="603"/>
      <c r="DP18" s="604"/>
      <c r="DQ18" s="608" t="s">
        <v>62</v>
      </c>
      <c r="DR18" s="603"/>
      <c r="DS18" s="603"/>
      <c r="DT18" s="603"/>
      <c r="DU18" s="603"/>
      <c r="DV18" s="603"/>
      <c r="DW18" s="603"/>
      <c r="DX18" s="603"/>
      <c r="DY18" s="603"/>
      <c r="DZ18" s="603"/>
      <c r="EA18" s="603"/>
      <c r="EB18" s="603"/>
      <c r="EC18" s="637"/>
    </row>
    <row r="19" spans="2:133" ht="11.25" customHeight="1" x14ac:dyDescent="0.2">
      <c r="B19" s="599" t="s">
        <v>201</v>
      </c>
      <c r="C19" s="600"/>
      <c r="D19" s="600"/>
      <c r="E19" s="600"/>
      <c r="F19" s="600"/>
      <c r="G19" s="600"/>
      <c r="H19" s="600"/>
      <c r="I19" s="600"/>
      <c r="J19" s="600"/>
      <c r="K19" s="600"/>
      <c r="L19" s="600"/>
      <c r="M19" s="600"/>
      <c r="N19" s="600"/>
      <c r="O19" s="600"/>
      <c r="P19" s="600"/>
      <c r="Q19" s="601"/>
      <c r="R19" s="602">
        <v>393</v>
      </c>
      <c r="S19" s="603"/>
      <c r="T19" s="603"/>
      <c r="U19" s="603"/>
      <c r="V19" s="603"/>
      <c r="W19" s="603"/>
      <c r="X19" s="603"/>
      <c r="Y19" s="604"/>
      <c r="Z19" s="638">
        <v>0</v>
      </c>
      <c r="AA19" s="638"/>
      <c r="AB19" s="638"/>
      <c r="AC19" s="638"/>
      <c r="AD19" s="639">
        <v>393</v>
      </c>
      <c r="AE19" s="639"/>
      <c r="AF19" s="639"/>
      <c r="AG19" s="639"/>
      <c r="AH19" s="639"/>
      <c r="AI19" s="639"/>
      <c r="AJ19" s="639"/>
      <c r="AK19" s="639"/>
      <c r="AL19" s="605">
        <v>0</v>
      </c>
      <c r="AM19" s="606"/>
      <c r="AN19" s="606"/>
      <c r="AO19" s="640"/>
      <c r="AP19" s="599" t="s">
        <v>202</v>
      </c>
      <c r="AQ19" s="600"/>
      <c r="AR19" s="600"/>
      <c r="AS19" s="600"/>
      <c r="AT19" s="600"/>
      <c r="AU19" s="600"/>
      <c r="AV19" s="600"/>
      <c r="AW19" s="600"/>
      <c r="AX19" s="600"/>
      <c r="AY19" s="600"/>
      <c r="AZ19" s="600"/>
      <c r="BA19" s="600"/>
      <c r="BB19" s="600"/>
      <c r="BC19" s="600"/>
      <c r="BD19" s="600"/>
      <c r="BE19" s="600"/>
      <c r="BF19" s="601"/>
      <c r="BG19" s="602" t="s">
        <v>62</v>
      </c>
      <c r="BH19" s="603"/>
      <c r="BI19" s="603"/>
      <c r="BJ19" s="603"/>
      <c r="BK19" s="603"/>
      <c r="BL19" s="603"/>
      <c r="BM19" s="603"/>
      <c r="BN19" s="604"/>
      <c r="BO19" s="638" t="s">
        <v>62</v>
      </c>
      <c r="BP19" s="638"/>
      <c r="BQ19" s="638"/>
      <c r="BR19" s="638"/>
      <c r="BS19" s="639" t="s">
        <v>62</v>
      </c>
      <c r="BT19" s="639"/>
      <c r="BU19" s="639"/>
      <c r="BV19" s="639"/>
      <c r="BW19" s="639"/>
      <c r="BX19" s="639"/>
      <c r="BY19" s="639"/>
      <c r="BZ19" s="639"/>
      <c r="CA19" s="639"/>
      <c r="CB19" s="670"/>
      <c r="CD19" s="599" t="s">
        <v>203</v>
      </c>
      <c r="CE19" s="600"/>
      <c r="CF19" s="600"/>
      <c r="CG19" s="600"/>
      <c r="CH19" s="600"/>
      <c r="CI19" s="600"/>
      <c r="CJ19" s="600"/>
      <c r="CK19" s="600"/>
      <c r="CL19" s="600"/>
      <c r="CM19" s="600"/>
      <c r="CN19" s="600"/>
      <c r="CO19" s="600"/>
      <c r="CP19" s="600"/>
      <c r="CQ19" s="601"/>
      <c r="CR19" s="602" t="s">
        <v>62</v>
      </c>
      <c r="CS19" s="603"/>
      <c r="CT19" s="603"/>
      <c r="CU19" s="603"/>
      <c r="CV19" s="603"/>
      <c r="CW19" s="603"/>
      <c r="CX19" s="603"/>
      <c r="CY19" s="604"/>
      <c r="CZ19" s="638" t="s">
        <v>62</v>
      </c>
      <c r="DA19" s="638"/>
      <c r="DB19" s="638"/>
      <c r="DC19" s="638"/>
      <c r="DD19" s="608" t="s">
        <v>62</v>
      </c>
      <c r="DE19" s="603"/>
      <c r="DF19" s="603"/>
      <c r="DG19" s="603"/>
      <c r="DH19" s="603"/>
      <c r="DI19" s="603"/>
      <c r="DJ19" s="603"/>
      <c r="DK19" s="603"/>
      <c r="DL19" s="603"/>
      <c r="DM19" s="603"/>
      <c r="DN19" s="603"/>
      <c r="DO19" s="603"/>
      <c r="DP19" s="604"/>
      <c r="DQ19" s="608" t="s">
        <v>62</v>
      </c>
      <c r="DR19" s="603"/>
      <c r="DS19" s="603"/>
      <c r="DT19" s="603"/>
      <c r="DU19" s="603"/>
      <c r="DV19" s="603"/>
      <c r="DW19" s="603"/>
      <c r="DX19" s="603"/>
      <c r="DY19" s="603"/>
      <c r="DZ19" s="603"/>
      <c r="EA19" s="603"/>
      <c r="EB19" s="603"/>
      <c r="EC19" s="637"/>
    </row>
    <row r="20" spans="2:133" ht="11.25" customHeight="1" x14ac:dyDescent="0.2">
      <c r="B20" s="671" t="s">
        <v>204</v>
      </c>
      <c r="C20" s="672"/>
      <c r="D20" s="672"/>
      <c r="E20" s="672"/>
      <c r="F20" s="672"/>
      <c r="G20" s="672"/>
      <c r="H20" s="672"/>
      <c r="I20" s="672"/>
      <c r="J20" s="672"/>
      <c r="K20" s="672"/>
      <c r="L20" s="672"/>
      <c r="M20" s="672"/>
      <c r="N20" s="672"/>
      <c r="O20" s="672"/>
      <c r="P20" s="672"/>
      <c r="Q20" s="673"/>
      <c r="R20" s="602" t="s">
        <v>62</v>
      </c>
      <c r="S20" s="603"/>
      <c r="T20" s="603"/>
      <c r="U20" s="603"/>
      <c r="V20" s="603"/>
      <c r="W20" s="603"/>
      <c r="X20" s="603"/>
      <c r="Y20" s="604"/>
      <c r="Z20" s="638" t="s">
        <v>62</v>
      </c>
      <c r="AA20" s="638"/>
      <c r="AB20" s="638"/>
      <c r="AC20" s="638"/>
      <c r="AD20" s="639" t="s">
        <v>62</v>
      </c>
      <c r="AE20" s="639"/>
      <c r="AF20" s="639"/>
      <c r="AG20" s="639"/>
      <c r="AH20" s="639"/>
      <c r="AI20" s="639"/>
      <c r="AJ20" s="639"/>
      <c r="AK20" s="639"/>
      <c r="AL20" s="605" t="s">
        <v>62</v>
      </c>
      <c r="AM20" s="606"/>
      <c r="AN20" s="606"/>
      <c r="AO20" s="640"/>
      <c r="AP20" s="599" t="s">
        <v>205</v>
      </c>
      <c r="AQ20" s="600"/>
      <c r="AR20" s="600"/>
      <c r="AS20" s="600"/>
      <c r="AT20" s="600"/>
      <c r="AU20" s="600"/>
      <c r="AV20" s="600"/>
      <c r="AW20" s="600"/>
      <c r="AX20" s="600"/>
      <c r="AY20" s="600"/>
      <c r="AZ20" s="600"/>
      <c r="BA20" s="600"/>
      <c r="BB20" s="600"/>
      <c r="BC20" s="600"/>
      <c r="BD20" s="600"/>
      <c r="BE20" s="600"/>
      <c r="BF20" s="601"/>
      <c r="BG20" s="602" t="s">
        <v>62</v>
      </c>
      <c r="BH20" s="603"/>
      <c r="BI20" s="603"/>
      <c r="BJ20" s="603"/>
      <c r="BK20" s="603"/>
      <c r="BL20" s="603"/>
      <c r="BM20" s="603"/>
      <c r="BN20" s="604"/>
      <c r="BO20" s="638" t="s">
        <v>62</v>
      </c>
      <c r="BP20" s="638"/>
      <c r="BQ20" s="638"/>
      <c r="BR20" s="638"/>
      <c r="BS20" s="639" t="s">
        <v>62</v>
      </c>
      <c r="BT20" s="639"/>
      <c r="BU20" s="639"/>
      <c r="BV20" s="639"/>
      <c r="BW20" s="639"/>
      <c r="BX20" s="639"/>
      <c r="BY20" s="639"/>
      <c r="BZ20" s="639"/>
      <c r="CA20" s="639"/>
      <c r="CB20" s="670"/>
      <c r="CD20" s="599" t="s">
        <v>206</v>
      </c>
      <c r="CE20" s="600"/>
      <c r="CF20" s="600"/>
      <c r="CG20" s="600"/>
      <c r="CH20" s="600"/>
      <c r="CI20" s="600"/>
      <c r="CJ20" s="600"/>
      <c r="CK20" s="600"/>
      <c r="CL20" s="600"/>
      <c r="CM20" s="600"/>
      <c r="CN20" s="600"/>
      <c r="CO20" s="600"/>
      <c r="CP20" s="600"/>
      <c r="CQ20" s="601"/>
      <c r="CR20" s="602">
        <v>3836401</v>
      </c>
      <c r="CS20" s="603"/>
      <c r="CT20" s="603"/>
      <c r="CU20" s="603"/>
      <c r="CV20" s="603"/>
      <c r="CW20" s="603"/>
      <c r="CX20" s="603"/>
      <c r="CY20" s="604"/>
      <c r="CZ20" s="638">
        <v>100</v>
      </c>
      <c r="DA20" s="638"/>
      <c r="DB20" s="638"/>
      <c r="DC20" s="638"/>
      <c r="DD20" s="608">
        <v>106020</v>
      </c>
      <c r="DE20" s="603"/>
      <c r="DF20" s="603"/>
      <c r="DG20" s="603"/>
      <c r="DH20" s="603"/>
      <c r="DI20" s="603"/>
      <c r="DJ20" s="603"/>
      <c r="DK20" s="603"/>
      <c r="DL20" s="603"/>
      <c r="DM20" s="603"/>
      <c r="DN20" s="603"/>
      <c r="DO20" s="603"/>
      <c r="DP20" s="604"/>
      <c r="DQ20" s="608">
        <v>2918523</v>
      </c>
      <c r="DR20" s="603"/>
      <c r="DS20" s="603"/>
      <c r="DT20" s="603"/>
      <c r="DU20" s="603"/>
      <c r="DV20" s="603"/>
      <c r="DW20" s="603"/>
      <c r="DX20" s="603"/>
      <c r="DY20" s="603"/>
      <c r="DZ20" s="603"/>
      <c r="EA20" s="603"/>
      <c r="EB20" s="603"/>
      <c r="EC20" s="637"/>
    </row>
    <row r="21" spans="2:133" ht="11.25" customHeight="1" x14ac:dyDescent="0.2">
      <c r="B21" s="599" t="s">
        <v>207</v>
      </c>
      <c r="C21" s="600"/>
      <c r="D21" s="600"/>
      <c r="E21" s="600"/>
      <c r="F21" s="600"/>
      <c r="G21" s="600"/>
      <c r="H21" s="600"/>
      <c r="I21" s="600"/>
      <c r="J21" s="600"/>
      <c r="K21" s="600"/>
      <c r="L21" s="600"/>
      <c r="M21" s="600"/>
      <c r="N21" s="600"/>
      <c r="O21" s="600"/>
      <c r="P21" s="600"/>
      <c r="Q21" s="601"/>
      <c r="R21" s="602">
        <v>2314975</v>
      </c>
      <c r="S21" s="603"/>
      <c r="T21" s="603"/>
      <c r="U21" s="603"/>
      <c r="V21" s="603"/>
      <c r="W21" s="603"/>
      <c r="X21" s="603"/>
      <c r="Y21" s="604"/>
      <c r="Z21" s="638">
        <v>57.1</v>
      </c>
      <c r="AA21" s="638"/>
      <c r="AB21" s="638"/>
      <c r="AC21" s="638"/>
      <c r="AD21" s="639">
        <v>1947562</v>
      </c>
      <c r="AE21" s="639"/>
      <c r="AF21" s="639"/>
      <c r="AG21" s="639"/>
      <c r="AH21" s="639"/>
      <c r="AI21" s="639"/>
      <c r="AJ21" s="639"/>
      <c r="AK21" s="639"/>
      <c r="AL21" s="605">
        <v>80.400000000000006</v>
      </c>
      <c r="AM21" s="606"/>
      <c r="AN21" s="606"/>
      <c r="AO21" s="640"/>
      <c r="AP21" s="599" t="s">
        <v>208</v>
      </c>
      <c r="AQ21" s="674"/>
      <c r="AR21" s="674"/>
      <c r="AS21" s="674"/>
      <c r="AT21" s="674"/>
      <c r="AU21" s="674"/>
      <c r="AV21" s="674"/>
      <c r="AW21" s="674"/>
      <c r="AX21" s="674"/>
      <c r="AY21" s="674"/>
      <c r="AZ21" s="674"/>
      <c r="BA21" s="674"/>
      <c r="BB21" s="674"/>
      <c r="BC21" s="674"/>
      <c r="BD21" s="674"/>
      <c r="BE21" s="674"/>
      <c r="BF21" s="675"/>
      <c r="BG21" s="602" t="s">
        <v>62</v>
      </c>
      <c r="BH21" s="603"/>
      <c r="BI21" s="603"/>
      <c r="BJ21" s="603"/>
      <c r="BK21" s="603"/>
      <c r="BL21" s="603"/>
      <c r="BM21" s="603"/>
      <c r="BN21" s="604"/>
      <c r="BO21" s="638" t="s">
        <v>62</v>
      </c>
      <c r="BP21" s="638"/>
      <c r="BQ21" s="638"/>
      <c r="BR21" s="638"/>
      <c r="BS21" s="639" t="s">
        <v>62</v>
      </c>
      <c r="BT21" s="639"/>
      <c r="BU21" s="639"/>
      <c r="BV21" s="639"/>
      <c r="BW21" s="639"/>
      <c r="BX21" s="639"/>
      <c r="BY21" s="639"/>
      <c r="BZ21" s="639"/>
      <c r="CA21" s="639"/>
      <c r="CB21" s="670"/>
      <c r="CD21" s="583"/>
      <c r="CE21" s="584"/>
      <c r="CF21" s="584"/>
      <c r="CG21" s="584"/>
      <c r="CH21" s="584"/>
      <c r="CI21" s="584"/>
      <c r="CJ21" s="584"/>
      <c r="CK21" s="584"/>
      <c r="CL21" s="584"/>
      <c r="CM21" s="584"/>
      <c r="CN21" s="584"/>
      <c r="CO21" s="584"/>
      <c r="CP21" s="584"/>
      <c r="CQ21" s="585"/>
      <c r="CR21" s="681"/>
      <c r="CS21" s="682"/>
      <c r="CT21" s="682"/>
      <c r="CU21" s="682"/>
      <c r="CV21" s="682"/>
      <c r="CW21" s="682"/>
      <c r="CX21" s="682"/>
      <c r="CY21" s="683"/>
      <c r="CZ21" s="684"/>
      <c r="DA21" s="684"/>
      <c r="DB21" s="684"/>
      <c r="DC21" s="684"/>
      <c r="DD21" s="685"/>
      <c r="DE21" s="682"/>
      <c r="DF21" s="682"/>
      <c r="DG21" s="682"/>
      <c r="DH21" s="682"/>
      <c r="DI21" s="682"/>
      <c r="DJ21" s="682"/>
      <c r="DK21" s="682"/>
      <c r="DL21" s="682"/>
      <c r="DM21" s="682"/>
      <c r="DN21" s="682"/>
      <c r="DO21" s="682"/>
      <c r="DP21" s="683"/>
      <c r="DQ21" s="685"/>
      <c r="DR21" s="682"/>
      <c r="DS21" s="682"/>
      <c r="DT21" s="682"/>
      <c r="DU21" s="682"/>
      <c r="DV21" s="682"/>
      <c r="DW21" s="682"/>
      <c r="DX21" s="682"/>
      <c r="DY21" s="682"/>
      <c r="DZ21" s="682"/>
      <c r="EA21" s="682"/>
      <c r="EB21" s="682"/>
      <c r="EC21" s="689"/>
    </row>
    <row r="22" spans="2:133" ht="11.25" customHeight="1" x14ac:dyDescent="0.2">
      <c r="B22" s="599" t="s">
        <v>209</v>
      </c>
      <c r="C22" s="600"/>
      <c r="D22" s="600"/>
      <c r="E22" s="600"/>
      <c r="F22" s="600"/>
      <c r="G22" s="600"/>
      <c r="H22" s="600"/>
      <c r="I22" s="600"/>
      <c r="J22" s="600"/>
      <c r="K22" s="600"/>
      <c r="L22" s="600"/>
      <c r="M22" s="600"/>
      <c r="N22" s="600"/>
      <c r="O22" s="600"/>
      <c r="P22" s="600"/>
      <c r="Q22" s="601"/>
      <c r="R22" s="602">
        <v>1947562</v>
      </c>
      <c r="S22" s="603"/>
      <c r="T22" s="603"/>
      <c r="U22" s="603"/>
      <c r="V22" s="603"/>
      <c r="W22" s="603"/>
      <c r="X22" s="603"/>
      <c r="Y22" s="604"/>
      <c r="Z22" s="638">
        <v>48</v>
      </c>
      <c r="AA22" s="638"/>
      <c r="AB22" s="638"/>
      <c r="AC22" s="638"/>
      <c r="AD22" s="639">
        <v>1947562</v>
      </c>
      <c r="AE22" s="639"/>
      <c r="AF22" s="639"/>
      <c r="AG22" s="639"/>
      <c r="AH22" s="639"/>
      <c r="AI22" s="639"/>
      <c r="AJ22" s="639"/>
      <c r="AK22" s="639"/>
      <c r="AL22" s="605">
        <v>80.400000000000006</v>
      </c>
      <c r="AM22" s="606"/>
      <c r="AN22" s="606"/>
      <c r="AO22" s="640"/>
      <c r="AP22" s="599" t="s">
        <v>210</v>
      </c>
      <c r="AQ22" s="674"/>
      <c r="AR22" s="674"/>
      <c r="AS22" s="674"/>
      <c r="AT22" s="674"/>
      <c r="AU22" s="674"/>
      <c r="AV22" s="674"/>
      <c r="AW22" s="674"/>
      <c r="AX22" s="674"/>
      <c r="AY22" s="674"/>
      <c r="AZ22" s="674"/>
      <c r="BA22" s="674"/>
      <c r="BB22" s="674"/>
      <c r="BC22" s="674"/>
      <c r="BD22" s="674"/>
      <c r="BE22" s="674"/>
      <c r="BF22" s="675"/>
      <c r="BG22" s="602" t="s">
        <v>62</v>
      </c>
      <c r="BH22" s="603"/>
      <c r="BI22" s="603"/>
      <c r="BJ22" s="603"/>
      <c r="BK22" s="603"/>
      <c r="BL22" s="603"/>
      <c r="BM22" s="603"/>
      <c r="BN22" s="604"/>
      <c r="BO22" s="638" t="s">
        <v>62</v>
      </c>
      <c r="BP22" s="638"/>
      <c r="BQ22" s="638"/>
      <c r="BR22" s="638"/>
      <c r="BS22" s="639" t="s">
        <v>62</v>
      </c>
      <c r="BT22" s="639"/>
      <c r="BU22" s="639"/>
      <c r="BV22" s="639"/>
      <c r="BW22" s="639"/>
      <c r="BX22" s="639"/>
      <c r="BY22" s="639"/>
      <c r="BZ22" s="639"/>
      <c r="CA22" s="639"/>
      <c r="CB22" s="670"/>
      <c r="CD22" s="654" t="s">
        <v>211</v>
      </c>
      <c r="CE22" s="655"/>
      <c r="CF22" s="655"/>
      <c r="CG22" s="655"/>
      <c r="CH22" s="655"/>
      <c r="CI22" s="655"/>
      <c r="CJ22" s="655"/>
      <c r="CK22" s="655"/>
      <c r="CL22" s="655"/>
      <c r="CM22" s="655"/>
      <c r="CN22" s="655"/>
      <c r="CO22" s="655"/>
      <c r="CP22" s="655"/>
      <c r="CQ22" s="655"/>
      <c r="CR22" s="655"/>
      <c r="CS22" s="655"/>
      <c r="CT22" s="655"/>
      <c r="CU22" s="655"/>
      <c r="CV22" s="655"/>
      <c r="CW22" s="655"/>
      <c r="CX22" s="655"/>
      <c r="CY22" s="655"/>
      <c r="CZ22" s="655"/>
      <c r="DA22" s="655"/>
      <c r="DB22" s="655"/>
      <c r="DC22" s="655"/>
      <c r="DD22" s="655"/>
      <c r="DE22" s="655"/>
      <c r="DF22" s="655"/>
      <c r="DG22" s="655"/>
      <c r="DH22" s="655"/>
      <c r="DI22" s="655"/>
      <c r="DJ22" s="655"/>
      <c r="DK22" s="655"/>
      <c r="DL22" s="655"/>
      <c r="DM22" s="655"/>
      <c r="DN22" s="655"/>
      <c r="DO22" s="655"/>
      <c r="DP22" s="655"/>
      <c r="DQ22" s="655"/>
      <c r="DR22" s="655"/>
      <c r="DS22" s="655"/>
      <c r="DT22" s="655"/>
      <c r="DU22" s="655"/>
      <c r="DV22" s="655"/>
      <c r="DW22" s="655"/>
      <c r="DX22" s="655"/>
      <c r="DY22" s="655"/>
      <c r="DZ22" s="655"/>
      <c r="EA22" s="655"/>
      <c r="EB22" s="655"/>
      <c r="EC22" s="656"/>
    </row>
    <row r="23" spans="2:133" ht="11.25" customHeight="1" x14ac:dyDescent="0.2">
      <c r="B23" s="599" t="s">
        <v>212</v>
      </c>
      <c r="C23" s="600"/>
      <c r="D23" s="600"/>
      <c r="E23" s="600"/>
      <c r="F23" s="600"/>
      <c r="G23" s="600"/>
      <c r="H23" s="600"/>
      <c r="I23" s="600"/>
      <c r="J23" s="600"/>
      <c r="K23" s="600"/>
      <c r="L23" s="600"/>
      <c r="M23" s="600"/>
      <c r="N23" s="600"/>
      <c r="O23" s="600"/>
      <c r="P23" s="600"/>
      <c r="Q23" s="601"/>
      <c r="R23" s="602">
        <v>367413</v>
      </c>
      <c r="S23" s="603"/>
      <c r="T23" s="603"/>
      <c r="U23" s="603"/>
      <c r="V23" s="603"/>
      <c r="W23" s="603"/>
      <c r="X23" s="603"/>
      <c r="Y23" s="604"/>
      <c r="Z23" s="638">
        <v>9.1</v>
      </c>
      <c r="AA23" s="638"/>
      <c r="AB23" s="638"/>
      <c r="AC23" s="638"/>
      <c r="AD23" s="639" t="s">
        <v>62</v>
      </c>
      <c r="AE23" s="639"/>
      <c r="AF23" s="639"/>
      <c r="AG23" s="639"/>
      <c r="AH23" s="639"/>
      <c r="AI23" s="639"/>
      <c r="AJ23" s="639"/>
      <c r="AK23" s="639"/>
      <c r="AL23" s="605" t="s">
        <v>62</v>
      </c>
      <c r="AM23" s="606"/>
      <c r="AN23" s="606"/>
      <c r="AO23" s="640"/>
      <c r="AP23" s="599" t="s">
        <v>213</v>
      </c>
      <c r="AQ23" s="674"/>
      <c r="AR23" s="674"/>
      <c r="AS23" s="674"/>
      <c r="AT23" s="674"/>
      <c r="AU23" s="674"/>
      <c r="AV23" s="674"/>
      <c r="AW23" s="674"/>
      <c r="AX23" s="674"/>
      <c r="AY23" s="674"/>
      <c r="AZ23" s="674"/>
      <c r="BA23" s="674"/>
      <c r="BB23" s="674"/>
      <c r="BC23" s="674"/>
      <c r="BD23" s="674"/>
      <c r="BE23" s="674"/>
      <c r="BF23" s="675"/>
      <c r="BG23" s="602" t="s">
        <v>62</v>
      </c>
      <c r="BH23" s="603"/>
      <c r="BI23" s="603"/>
      <c r="BJ23" s="603"/>
      <c r="BK23" s="603"/>
      <c r="BL23" s="603"/>
      <c r="BM23" s="603"/>
      <c r="BN23" s="604"/>
      <c r="BO23" s="638" t="s">
        <v>62</v>
      </c>
      <c r="BP23" s="638"/>
      <c r="BQ23" s="638"/>
      <c r="BR23" s="638"/>
      <c r="BS23" s="639" t="s">
        <v>62</v>
      </c>
      <c r="BT23" s="639"/>
      <c r="BU23" s="639"/>
      <c r="BV23" s="639"/>
      <c r="BW23" s="639"/>
      <c r="BX23" s="639"/>
      <c r="BY23" s="639"/>
      <c r="BZ23" s="639"/>
      <c r="CA23" s="639"/>
      <c r="CB23" s="670"/>
      <c r="CD23" s="654" t="s">
        <v>153</v>
      </c>
      <c r="CE23" s="655"/>
      <c r="CF23" s="655"/>
      <c r="CG23" s="655"/>
      <c r="CH23" s="655"/>
      <c r="CI23" s="655"/>
      <c r="CJ23" s="655"/>
      <c r="CK23" s="655"/>
      <c r="CL23" s="655"/>
      <c r="CM23" s="655"/>
      <c r="CN23" s="655"/>
      <c r="CO23" s="655"/>
      <c r="CP23" s="655"/>
      <c r="CQ23" s="656"/>
      <c r="CR23" s="654" t="s">
        <v>214</v>
      </c>
      <c r="CS23" s="655"/>
      <c r="CT23" s="655"/>
      <c r="CU23" s="655"/>
      <c r="CV23" s="655"/>
      <c r="CW23" s="655"/>
      <c r="CX23" s="655"/>
      <c r="CY23" s="656"/>
      <c r="CZ23" s="654" t="s">
        <v>215</v>
      </c>
      <c r="DA23" s="655"/>
      <c r="DB23" s="655"/>
      <c r="DC23" s="656"/>
      <c r="DD23" s="654" t="s">
        <v>216</v>
      </c>
      <c r="DE23" s="655"/>
      <c r="DF23" s="655"/>
      <c r="DG23" s="655"/>
      <c r="DH23" s="655"/>
      <c r="DI23" s="655"/>
      <c r="DJ23" s="655"/>
      <c r="DK23" s="656"/>
      <c r="DL23" s="686" t="s">
        <v>217</v>
      </c>
      <c r="DM23" s="687"/>
      <c r="DN23" s="687"/>
      <c r="DO23" s="687"/>
      <c r="DP23" s="687"/>
      <c r="DQ23" s="687"/>
      <c r="DR23" s="687"/>
      <c r="DS23" s="687"/>
      <c r="DT23" s="687"/>
      <c r="DU23" s="687"/>
      <c r="DV23" s="688"/>
      <c r="DW23" s="654" t="s">
        <v>218</v>
      </c>
      <c r="DX23" s="655"/>
      <c r="DY23" s="655"/>
      <c r="DZ23" s="655"/>
      <c r="EA23" s="655"/>
      <c r="EB23" s="655"/>
      <c r="EC23" s="656"/>
    </row>
    <row r="24" spans="2:133" ht="11.25" customHeight="1" x14ac:dyDescent="0.2">
      <c r="B24" s="599" t="s">
        <v>219</v>
      </c>
      <c r="C24" s="600"/>
      <c r="D24" s="600"/>
      <c r="E24" s="600"/>
      <c r="F24" s="600"/>
      <c r="G24" s="600"/>
      <c r="H24" s="600"/>
      <c r="I24" s="600"/>
      <c r="J24" s="600"/>
      <c r="K24" s="600"/>
      <c r="L24" s="600"/>
      <c r="M24" s="600"/>
      <c r="N24" s="600"/>
      <c r="O24" s="600"/>
      <c r="P24" s="600"/>
      <c r="Q24" s="601"/>
      <c r="R24" s="602" t="s">
        <v>62</v>
      </c>
      <c r="S24" s="603"/>
      <c r="T24" s="603"/>
      <c r="U24" s="603"/>
      <c r="V24" s="603"/>
      <c r="W24" s="603"/>
      <c r="X24" s="603"/>
      <c r="Y24" s="604"/>
      <c r="Z24" s="638" t="s">
        <v>62</v>
      </c>
      <c r="AA24" s="638"/>
      <c r="AB24" s="638"/>
      <c r="AC24" s="638"/>
      <c r="AD24" s="639" t="s">
        <v>62</v>
      </c>
      <c r="AE24" s="639"/>
      <c r="AF24" s="639"/>
      <c r="AG24" s="639"/>
      <c r="AH24" s="639"/>
      <c r="AI24" s="639"/>
      <c r="AJ24" s="639"/>
      <c r="AK24" s="639"/>
      <c r="AL24" s="605" t="s">
        <v>62</v>
      </c>
      <c r="AM24" s="606"/>
      <c r="AN24" s="606"/>
      <c r="AO24" s="640"/>
      <c r="AP24" s="599" t="s">
        <v>220</v>
      </c>
      <c r="AQ24" s="674"/>
      <c r="AR24" s="674"/>
      <c r="AS24" s="674"/>
      <c r="AT24" s="674"/>
      <c r="AU24" s="674"/>
      <c r="AV24" s="674"/>
      <c r="AW24" s="674"/>
      <c r="AX24" s="674"/>
      <c r="AY24" s="674"/>
      <c r="AZ24" s="674"/>
      <c r="BA24" s="674"/>
      <c r="BB24" s="674"/>
      <c r="BC24" s="674"/>
      <c r="BD24" s="674"/>
      <c r="BE24" s="674"/>
      <c r="BF24" s="675"/>
      <c r="BG24" s="602" t="s">
        <v>62</v>
      </c>
      <c r="BH24" s="603"/>
      <c r="BI24" s="603"/>
      <c r="BJ24" s="603"/>
      <c r="BK24" s="603"/>
      <c r="BL24" s="603"/>
      <c r="BM24" s="603"/>
      <c r="BN24" s="604"/>
      <c r="BO24" s="638" t="s">
        <v>62</v>
      </c>
      <c r="BP24" s="638"/>
      <c r="BQ24" s="638"/>
      <c r="BR24" s="638"/>
      <c r="BS24" s="639" t="s">
        <v>62</v>
      </c>
      <c r="BT24" s="639"/>
      <c r="BU24" s="639"/>
      <c r="BV24" s="639"/>
      <c r="BW24" s="639"/>
      <c r="BX24" s="639"/>
      <c r="BY24" s="639"/>
      <c r="BZ24" s="639"/>
      <c r="CA24" s="639"/>
      <c r="CB24" s="670"/>
      <c r="CD24" s="651" t="s">
        <v>221</v>
      </c>
      <c r="CE24" s="652"/>
      <c r="CF24" s="652"/>
      <c r="CG24" s="652"/>
      <c r="CH24" s="652"/>
      <c r="CI24" s="652"/>
      <c r="CJ24" s="652"/>
      <c r="CK24" s="652"/>
      <c r="CL24" s="652"/>
      <c r="CM24" s="652"/>
      <c r="CN24" s="652"/>
      <c r="CO24" s="652"/>
      <c r="CP24" s="652"/>
      <c r="CQ24" s="653"/>
      <c r="CR24" s="648">
        <v>1318727</v>
      </c>
      <c r="CS24" s="649"/>
      <c r="CT24" s="649"/>
      <c r="CU24" s="649"/>
      <c r="CV24" s="649"/>
      <c r="CW24" s="649"/>
      <c r="CX24" s="649"/>
      <c r="CY24" s="677"/>
      <c r="CZ24" s="678">
        <v>34.4</v>
      </c>
      <c r="DA24" s="661"/>
      <c r="DB24" s="661"/>
      <c r="DC24" s="680"/>
      <c r="DD24" s="676">
        <v>1064076</v>
      </c>
      <c r="DE24" s="649"/>
      <c r="DF24" s="649"/>
      <c r="DG24" s="649"/>
      <c r="DH24" s="649"/>
      <c r="DI24" s="649"/>
      <c r="DJ24" s="649"/>
      <c r="DK24" s="677"/>
      <c r="DL24" s="676">
        <v>961872</v>
      </c>
      <c r="DM24" s="649"/>
      <c r="DN24" s="649"/>
      <c r="DO24" s="649"/>
      <c r="DP24" s="649"/>
      <c r="DQ24" s="649"/>
      <c r="DR24" s="649"/>
      <c r="DS24" s="649"/>
      <c r="DT24" s="649"/>
      <c r="DU24" s="649"/>
      <c r="DV24" s="677"/>
      <c r="DW24" s="678">
        <v>39.700000000000003</v>
      </c>
      <c r="DX24" s="661"/>
      <c r="DY24" s="661"/>
      <c r="DZ24" s="661"/>
      <c r="EA24" s="661"/>
      <c r="EB24" s="661"/>
      <c r="EC24" s="679"/>
    </row>
    <row r="25" spans="2:133" ht="11.25" customHeight="1" x14ac:dyDescent="0.2">
      <c r="B25" s="599" t="s">
        <v>222</v>
      </c>
      <c r="C25" s="600"/>
      <c r="D25" s="600"/>
      <c r="E25" s="600"/>
      <c r="F25" s="600"/>
      <c r="G25" s="600"/>
      <c r="H25" s="600"/>
      <c r="I25" s="600"/>
      <c r="J25" s="600"/>
      <c r="K25" s="600"/>
      <c r="L25" s="600"/>
      <c r="M25" s="600"/>
      <c r="N25" s="600"/>
      <c r="O25" s="600"/>
      <c r="P25" s="600"/>
      <c r="Q25" s="601"/>
      <c r="R25" s="602">
        <v>2788452</v>
      </c>
      <c r="S25" s="603"/>
      <c r="T25" s="603"/>
      <c r="U25" s="603"/>
      <c r="V25" s="603"/>
      <c r="W25" s="603"/>
      <c r="X25" s="603"/>
      <c r="Y25" s="604"/>
      <c r="Z25" s="638">
        <v>68.8</v>
      </c>
      <c r="AA25" s="638"/>
      <c r="AB25" s="638"/>
      <c r="AC25" s="638"/>
      <c r="AD25" s="639">
        <v>2421039</v>
      </c>
      <c r="AE25" s="639"/>
      <c r="AF25" s="639"/>
      <c r="AG25" s="639"/>
      <c r="AH25" s="639"/>
      <c r="AI25" s="639"/>
      <c r="AJ25" s="639"/>
      <c r="AK25" s="639"/>
      <c r="AL25" s="605">
        <v>99.9</v>
      </c>
      <c r="AM25" s="606"/>
      <c r="AN25" s="606"/>
      <c r="AO25" s="640"/>
      <c r="AP25" s="599" t="s">
        <v>223</v>
      </c>
      <c r="AQ25" s="674"/>
      <c r="AR25" s="674"/>
      <c r="AS25" s="674"/>
      <c r="AT25" s="674"/>
      <c r="AU25" s="674"/>
      <c r="AV25" s="674"/>
      <c r="AW25" s="674"/>
      <c r="AX25" s="674"/>
      <c r="AY25" s="674"/>
      <c r="AZ25" s="674"/>
      <c r="BA25" s="674"/>
      <c r="BB25" s="674"/>
      <c r="BC25" s="674"/>
      <c r="BD25" s="674"/>
      <c r="BE25" s="674"/>
      <c r="BF25" s="675"/>
      <c r="BG25" s="602" t="s">
        <v>62</v>
      </c>
      <c r="BH25" s="603"/>
      <c r="BI25" s="603"/>
      <c r="BJ25" s="603"/>
      <c r="BK25" s="603"/>
      <c r="BL25" s="603"/>
      <c r="BM25" s="603"/>
      <c r="BN25" s="604"/>
      <c r="BO25" s="638" t="s">
        <v>62</v>
      </c>
      <c r="BP25" s="638"/>
      <c r="BQ25" s="638"/>
      <c r="BR25" s="638"/>
      <c r="BS25" s="639" t="s">
        <v>62</v>
      </c>
      <c r="BT25" s="639"/>
      <c r="BU25" s="639"/>
      <c r="BV25" s="639"/>
      <c r="BW25" s="639"/>
      <c r="BX25" s="639"/>
      <c r="BY25" s="639"/>
      <c r="BZ25" s="639"/>
      <c r="CA25" s="639"/>
      <c r="CB25" s="670"/>
      <c r="CD25" s="599" t="s">
        <v>224</v>
      </c>
      <c r="CE25" s="600"/>
      <c r="CF25" s="600"/>
      <c r="CG25" s="600"/>
      <c r="CH25" s="600"/>
      <c r="CI25" s="600"/>
      <c r="CJ25" s="600"/>
      <c r="CK25" s="600"/>
      <c r="CL25" s="600"/>
      <c r="CM25" s="600"/>
      <c r="CN25" s="600"/>
      <c r="CO25" s="600"/>
      <c r="CP25" s="600"/>
      <c r="CQ25" s="601"/>
      <c r="CR25" s="602">
        <v>682554</v>
      </c>
      <c r="CS25" s="611"/>
      <c r="CT25" s="611"/>
      <c r="CU25" s="611"/>
      <c r="CV25" s="611"/>
      <c r="CW25" s="611"/>
      <c r="CX25" s="611"/>
      <c r="CY25" s="612"/>
      <c r="CZ25" s="605">
        <v>17.8</v>
      </c>
      <c r="DA25" s="613"/>
      <c r="DB25" s="613"/>
      <c r="DC25" s="614"/>
      <c r="DD25" s="608">
        <v>583899</v>
      </c>
      <c r="DE25" s="611"/>
      <c r="DF25" s="611"/>
      <c r="DG25" s="611"/>
      <c r="DH25" s="611"/>
      <c r="DI25" s="611"/>
      <c r="DJ25" s="611"/>
      <c r="DK25" s="612"/>
      <c r="DL25" s="608">
        <v>552441</v>
      </c>
      <c r="DM25" s="611"/>
      <c r="DN25" s="611"/>
      <c r="DO25" s="611"/>
      <c r="DP25" s="611"/>
      <c r="DQ25" s="611"/>
      <c r="DR25" s="611"/>
      <c r="DS25" s="611"/>
      <c r="DT25" s="611"/>
      <c r="DU25" s="611"/>
      <c r="DV25" s="612"/>
      <c r="DW25" s="605">
        <v>22.8</v>
      </c>
      <c r="DX25" s="613"/>
      <c r="DY25" s="613"/>
      <c r="DZ25" s="613"/>
      <c r="EA25" s="613"/>
      <c r="EB25" s="613"/>
      <c r="EC25" s="627"/>
    </row>
    <row r="26" spans="2:133" ht="11.25" customHeight="1" x14ac:dyDescent="0.2">
      <c r="B26" s="599" t="s">
        <v>225</v>
      </c>
      <c r="C26" s="600"/>
      <c r="D26" s="600"/>
      <c r="E26" s="600"/>
      <c r="F26" s="600"/>
      <c r="G26" s="600"/>
      <c r="H26" s="600"/>
      <c r="I26" s="600"/>
      <c r="J26" s="600"/>
      <c r="K26" s="600"/>
      <c r="L26" s="600"/>
      <c r="M26" s="600"/>
      <c r="N26" s="600"/>
      <c r="O26" s="600"/>
      <c r="P26" s="600"/>
      <c r="Q26" s="601"/>
      <c r="R26" s="602" t="s">
        <v>62</v>
      </c>
      <c r="S26" s="603"/>
      <c r="T26" s="603"/>
      <c r="U26" s="603"/>
      <c r="V26" s="603"/>
      <c r="W26" s="603"/>
      <c r="X26" s="603"/>
      <c r="Y26" s="604"/>
      <c r="Z26" s="638" t="s">
        <v>62</v>
      </c>
      <c r="AA26" s="638"/>
      <c r="AB26" s="638"/>
      <c r="AC26" s="638"/>
      <c r="AD26" s="639" t="s">
        <v>62</v>
      </c>
      <c r="AE26" s="639"/>
      <c r="AF26" s="639"/>
      <c r="AG26" s="639"/>
      <c r="AH26" s="639"/>
      <c r="AI26" s="639"/>
      <c r="AJ26" s="639"/>
      <c r="AK26" s="639"/>
      <c r="AL26" s="605" t="s">
        <v>62</v>
      </c>
      <c r="AM26" s="606"/>
      <c r="AN26" s="606"/>
      <c r="AO26" s="640"/>
      <c r="AP26" s="599" t="s">
        <v>226</v>
      </c>
      <c r="AQ26" s="674"/>
      <c r="AR26" s="674"/>
      <c r="AS26" s="674"/>
      <c r="AT26" s="674"/>
      <c r="AU26" s="674"/>
      <c r="AV26" s="674"/>
      <c r="AW26" s="674"/>
      <c r="AX26" s="674"/>
      <c r="AY26" s="674"/>
      <c r="AZ26" s="674"/>
      <c r="BA26" s="674"/>
      <c r="BB26" s="674"/>
      <c r="BC26" s="674"/>
      <c r="BD26" s="674"/>
      <c r="BE26" s="674"/>
      <c r="BF26" s="675"/>
      <c r="BG26" s="602" t="s">
        <v>62</v>
      </c>
      <c r="BH26" s="603"/>
      <c r="BI26" s="603"/>
      <c r="BJ26" s="603"/>
      <c r="BK26" s="603"/>
      <c r="BL26" s="603"/>
      <c r="BM26" s="603"/>
      <c r="BN26" s="604"/>
      <c r="BO26" s="638" t="s">
        <v>62</v>
      </c>
      <c r="BP26" s="638"/>
      <c r="BQ26" s="638"/>
      <c r="BR26" s="638"/>
      <c r="BS26" s="639" t="s">
        <v>62</v>
      </c>
      <c r="BT26" s="639"/>
      <c r="BU26" s="639"/>
      <c r="BV26" s="639"/>
      <c r="BW26" s="639"/>
      <c r="BX26" s="639"/>
      <c r="BY26" s="639"/>
      <c r="BZ26" s="639"/>
      <c r="CA26" s="639"/>
      <c r="CB26" s="670"/>
      <c r="CD26" s="599" t="s">
        <v>227</v>
      </c>
      <c r="CE26" s="600"/>
      <c r="CF26" s="600"/>
      <c r="CG26" s="600"/>
      <c r="CH26" s="600"/>
      <c r="CI26" s="600"/>
      <c r="CJ26" s="600"/>
      <c r="CK26" s="600"/>
      <c r="CL26" s="600"/>
      <c r="CM26" s="600"/>
      <c r="CN26" s="600"/>
      <c r="CO26" s="600"/>
      <c r="CP26" s="600"/>
      <c r="CQ26" s="601"/>
      <c r="CR26" s="602">
        <v>410559</v>
      </c>
      <c r="CS26" s="603"/>
      <c r="CT26" s="603"/>
      <c r="CU26" s="603"/>
      <c r="CV26" s="603"/>
      <c r="CW26" s="603"/>
      <c r="CX26" s="603"/>
      <c r="CY26" s="604"/>
      <c r="CZ26" s="605">
        <v>10.7</v>
      </c>
      <c r="DA26" s="613"/>
      <c r="DB26" s="613"/>
      <c r="DC26" s="614"/>
      <c r="DD26" s="608">
        <v>335141</v>
      </c>
      <c r="DE26" s="603"/>
      <c r="DF26" s="603"/>
      <c r="DG26" s="603"/>
      <c r="DH26" s="603"/>
      <c r="DI26" s="603"/>
      <c r="DJ26" s="603"/>
      <c r="DK26" s="604"/>
      <c r="DL26" s="608" t="s">
        <v>62</v>
      </c>
      <c r="DM26" s="603"/>
      <c r="DN26" s="603"/>
      <c r="DO26" s="603"/>
      <c r="DP26" s="603"/>
      <c r="DQ26" s="603"/>
      <c r="DR26" s="603"/>
      <c r="DS26" s="603"/>
      <c r="DT26" s="603"/>
      <c r="DU26" s="603"/>
      <c r="DV26" s="604"/>
      <c r="DW26" s="605" t="s">
        <v>62</v>
      </c>
      <c r="DX26" s="613"/>
      <c r="DY26" s="613"/>
      <c r="DZ26" s="613"/>
      <c r="EA26" s="613"/>
      <c r="EB26" s="613"/>
      <c r="EC26" s="627"/>
    </row>
    <row r="27" spans="2:133" ht="11.25" customHeight="1" x14ac:dyDescent="0.2">
      <c r="B27" s="599" t="s">
        <v>228</v>
      </c>
      <c r="C27" s="600"/>
      <c r="D27" s="600"/>
      <c r="E27" s="600"/>
      <c r="F27" s="600"/>
      <c r="G27" s="600"/>
      <c r="H27" s="600"/>
      <c r="I27" s="600"/>
      <c r="J27" s="600"/>
      <c r="K27" s="600"/>
      <c r="L27" s="600"/>
      <c r="M27" s="600"/>
      <c r="N27" s="600"/>
      <c r="O27" s="600"/>
      <c r="P27" s="600"/>
      <c r="Q27" s="601"/>
      <c r="R27" s="602">
        <v>5346</v>
      </c>
      <c r="S27" s="603"/>
      <c r="T27" s="603"/>
      <c r="U27" s="603"/>
      <c r="V27" s="603"/>
      <c r="W27" s="603"/>
      <c r="X27" s="603"/>
      <c r="Y27" s="604"/>
      <c r="Z27" s="638">
        <v>0.1</v>
      </c>
      <c r="AA27" s="638"/>
      <c r="AB27" s="638"/>
      <c r="AC27" s="638"/>
      <c r="AD27" s="639" t="s">
        <v>62</v>
      </c>
      <c r="AE27" s="639"/>
      <c r="AF27" s="639"/>
      <c r="AG27" s="639"/>
      <c r="AH27" s="639"/>
      <c r="AI27" s="639"/>
      <c r="AJ27" s="639"/>
      <c r="AK27" s="639"/>
      <c r="AL27" s="605" t="s">
        <v>62</v>
      </c>
      <c r="AM27" s="606"/>
      <c r="AN27" s="606"/>
      <c r="AO27" s="640"/>
      <c r="AP27" s="599" t="s">
        <v>229</v>
      </c>
      <c r="AQ27" s="600"/>
      <c r="AR27" s="600"/>
      <c r="AS27" s="600"/>
      <c r="AT27" s="600"/>
      <c r="AU27" s="600"/>
      <c r="AV27" s="600"/>
      <c r="AW27" s="600"/>
      <c r="AX27" s="600"/>
      <c r="AY27" s="600"/>
      <c r="AZ27" s="600"/>
      <c r="BA27" s="600"/>
      <c r="BB27" s="600"/>
      <c r="BC27" s="600"/>
      <c r="BD27" s="600"/>
      <c r="BE27" s="600"/>
      <c r="BF27" s="601"/>
      <c r="BG27" s="602">
        <v>327337</v>
      </c>
      <c r="BH27" s="603"/>
      <c r="BI27" s="603"/>
      <c r="BJ27" s="603"/>
      <c r="BK27" s="603"/>
      <c r="BL27" s="603"/>
      <c r="BM27" s="603"/>
      <c r="BN27" s="604"/>
      <c r="BO27" s="638">
        <v>100</v>
      </c>
      <c r="BP27" s="638"/>
      <c r="BQ27" s="638"/>
      <c r="BR27" s="638"/>
      <c r="BS27" s="639">
        <v>13062</v>
      </c>
      <c r="BT27" s="639"/>
      <c r="BU27" s="639"/>
      <c r="BV27" s="639"/>
      <c r="BW27" s="639"/>
      <c r="BX27" s="639"/>
      <c r="BY27" s="639"/>
      <c r="BZ27" s="639"/>
      <c r="CA27" s="639"/>
      <c r="CB27" s="670"/>
      <c r="CD27" s="599" t="s">
        <v>230</v>
      </c>
      <c r="CE27" s="600"/>
      <c r="CF27" s="600"/>
      <c r="CG27" s="600"/>
      <c r="CH27" s="600"/>
      <c r="CI27" s="600"/>
      <c r="CJ27" s="600"/>
      <c r="CK27" s="600"/>
      <c r="CL27" s="600"/>
      <c r="CM27" s="600"/>
      <c r="CN27" s="600"/>
      <c r="CO27" s="600"/>
      <c r="CP27" s="600"/>
      <c r="CQ27" s="601"/>
      <c r="CR27" s="602">
        <v>274384</v>
      </c>
      <c r="CS27" s="611"/>
      <c r="CT27" s="611"/>
      <c r="CU27" s="611"/>
      <c r="CV27" s="611"/>
      <c r="CW27" s="611"/>
      <c r="CX27" s="611"/>
      <c r="CY27" s="612"/>
      <c r="CZ27" s="605">
        <v>7.2</v>
      </c>
      <c r="DA27" s="613"/>
      <c r="DB27" s="613"/>
      <c r="DC27" s="614"/>
      <c r="DD27" s="608">
        <v>122643</v>
      </c>
      <c r="DE27" s="611"/>
      <c r="DF27" s="611"/>
      <c r="DG27" s="611"/>
      <c r="DH27" s="611"/>
      <c r="DI27" s="611"/>
      <c r="DJ27" s="611"/>
      <c r="DK27" s="612"/>
      <c r="DL27" s="608">
        <v>51897</v>
      </c>
      <c r="DM27" s="611"/>
      <c r="DN27" s="611"/>
      <c r="DO27" s="611"/>
      <c r="DP27" s="611"/>
      <c r="DQ27" s="611"/>
      <c r="DR27" s="611"/>
      <c r="DS27" s="611"/>
      <c r="DT27" s="611"/>
      <c r="DU27" s="611"/>
      <c r="DV27" s="612"/>
      <c r="DW27" s="605">
        <v>2.1</v>
      </c>
      <c r="DX27" s="613"/>
      <c r="DY27" s="613"/>
      <c r="DZ27" s="613"/>
      <c r="EA27" s="613"/>
      <c r="EB27" s="613"/>
      <c r="EC27" s="627"/>
    </row>
    <row r="28" spans="2:133" ht="11.25" customHeight="1" x14ac:dyDescent="0.2">
      <c r="B28" s="599" t="s">
        <v>231</v>
      </c>
      <c r="C28" s="600"/>
      <c r="D28" s="600"/>
      <c r="E28" s="600"/>
      <c r="F28" s="600"/>
      <c r="G28" s="600"/>
      <c r="H28" s="600"/>
      <c r="I28" s="600"/>
      <c r="J28" s="600"/>
      <c r="K28" s="600"/>
      <c r="L28" s="600"/>
      <c r="M28" s="600"/>
      <c r="N28" s="600"/>
      <c r="O28" s="600"/>
      <c r="P28" s="600"/>
      <c r="Q28" s="601"/>
      <c r="R28" s="602">
        <v>26738</v>
      </c>
      <c r="S28" s="603"/>
      <c r="T28" s="603"/>
      <c r="U28" s="603"/>
      <c r="V28" s="603"/>
      <c r="W28" s="603"/>
      <c r="X28" s="603"/>
      <c r="Y28" s="604"/>
      <c r="Z28" s="638">
        <v>0.7</v>
      </c>
      <c r="AA28" s="638"/>
      <c r="AB28" s="638"/>
      <c r="AC28" s="638"/>
      <c r="AD28" s="639" t="s">
        <v>62</v>
      </c>
      <c r="AE28" s="639"/>
      <c r="AF28" s="639"/>
      <c r="AG28" s="639"/>
      <c r="AH28" s="639"/>
      <c r="AI28" s="639"/>
      <c r="AJ28" s="639"/>
      <c r="AK28" s="639"/>
      <c r="AL28" s="605" t="s">
        <v>62</v>
      </c>
      <c r="AM28" s="606"/>
      <c r="AN28" s="606"/>
      <c r="AO28" s="640"/>
      <c r="AP28" s="599"/>
      <c r="AQ28" s="600"/>
      <c r="AR28" s="600"/>
      <c r="AS28" s="600"/>
      <c r="AT28" s="600"/>
      <c r="AU28" s="600"/>
      <c r="AV28" s="600"/>
      <c r="AW28" s="600"/>
      <c r="AX28" s="600"/>
      <c r="AY28" s="600"/>
      <c r="AZ28" s="600"/>
      <c r="BA28" s="600"/>
      <c r="BB28" s="600"/>
      <c r="BC28" s="600"/>
      <c r="BD28" s="600"/>
      <c r="BE28" s="600"/>
      <c r="BF28" s="601"/>
      <c r="BG28" s="602"/>
      <c r="BH28" s="603"/>
      <c r="BI28" s="603"/>
      <c r="BJ28" s="603"/>
      <c r="BK28" s="603"/>
      <c r="BL28" s="603"/>
      <c r="BM28" s="603"/>
      <c r="BN28" s="604"/>
      <c r="BO28" s="638"/>
      <c r="BP28" s="638"/>
      <c r="BQ28" s="638"/>
      <c r="BR28" s="638"/>
      <c r="BS28" s="608"/>
      <c r="BT28" s="603"/>
      <c r="BU28" s="603"/>
      <c r="BV28" s="603"/>
      <c r="BW28" s="603"/>
      <c r="BX28" s="603"/>
      <c r="BY28" s="603"/>
      <c r="BZ28" s="603"/>
      <c r="CA28" s="603"/>
      <c r="CB28" s="637"/>
      <c r="CD28" s="599" t="s">
        <v>232</v>
      </c>
      <c r="CE28" s="600"/>
      <c r="CF28" s="600"/>
      <c r="CG28" s="600"/>
      <c r="CH28" s="600"/>
      <c r="CI28" s="600"/>
      <c r="CJ28" s="600"/>
      <c r="CK28" s="600"/>
      <c r="CL28" s="600"/>
      <c r="CM28" s="600"/>
      <c r="CN28" s="600"/>
      <c r="CO28" s="600"/>
      <c r="CP28" s="600"/>
      <c r="CQ28" s="601"/>
      <c r="CR28" s="602">
        <v>361789</v>
      </c>
      <c r="CS28" s="603"/>
      <c r="CT28" s="603"/>
      <c r="CU28" s="603"/>
      <c r="CV28" s="603"/>
      <c r="CW28" s="603"/>
      <c r="CX28" s="603"/>
      <c r="CY28" s="604"/>
      <c r="CZ28" s="605">
        <v>9.4</v>
      </c>
      <c r="DA28" s="613"/>
      <c r="DB28" s="613"/>
      <c r="DC28" s="614"/>
      <c r="DD28" s="608">
        <v>357534</v>
      </c>
      <c r="DE28" s="603"/>
      <c r="DF28" s="603"/>
      <c r="DG28" s="603"/>
      <c r="DH28" s="603"/>
      <c r="DI28" s="603"/>
      <c r="DJ28" s="603"/>
      <c r="DK28" s="604"/>
      <c r="DL28" s="608">
        <v>357534</v>
      </c>
      <c r="DM28" s="603"/>
      <c r="DN28" s="603"/>
      <c r="DO28" s="603"/>
      <c r="DP28" s="603"/>
      <c r="DQ28" s="603"/>
      <c r="DR28" s="603"/>
      <c r="DS28" s="603"/>
      <c r="DT28" s="603"/>
      <c r="DU28" s="603"/>
      <c r="DV28" s="604"/>
      <c r="DW28" s="605">
        <v>14.8</v>
      </c>
      <c r="DX28" s="613"/>
      <c r="DY28" s="613"/>
      <c r="DZ28" s="613"/>
      <c r="EA28" s="613"/>
      <c r="EB28" s="613"/>
      <c r="EC28" s="627"/>
    </row>
    <row r="29" spans="2:133" ht="11.25" customHeight="1" x14ac:dyDescent="0.2">
      <c r="B29" s="599" t="s">
        <v>233</v>
      </c>
      <c r="C29" s="600"/>
      <c r="D29" s="600"/>
      <c r="E29" s="600"/>
      <c r="F29" s="600"/>
      <c r="G29" s="600"/>
      <c r="H29" s="600"/>
      <c r="I29" s="600"/>
      <c r="J29" s="600"/>
      <c r="K29" s="600"/>
      <c r="L29" s="600"/>
      <c r="M29" s="600"/>
      <c r="N29" s="600"/>
      <c r="O29" s="600"/>
      <c r="P29" s="600"/>
      <c r="Q29" s="601"/>
      <c r="R29" s="602">
        <v>10458</v>
      </c>
      <c r="S29" s="603"/>
      <c r="T29" s="603"/>
      <c r="U29" s="603"/>
      <c r="V29" s="603"/>
      <c r="W29" s="603"/>
      <c r="X29" s="603"/>
      <c r="Y29" s="604"/>
      <c r="Z29" s="638">
        <v>0.3</v>
      </c>
      <c r="AA29" s="638"/>
      <c r="AB29" s="638"/>
      <c r="AC29" s="638"/>
      <c r="AD29" s="639" t="s">
        <v>62</v>
      </c>
      <c r="AE29" s="639"/>
      <c r="AF29" s="639"/>
      <c r="AG29" s="639"/>
      <c r="AH29" s="639"/>
      <c r="AI29" s="639"/>
      <c r="AJ29" s="639"/>
      <c r="AK29" s="639"/>
      <c r="AL29" s="605" t="s">
        <v>62</v>
      </c>
      <c r="AM29" s="606"/>
      <c r="AN29" s="606"/>
      <c r="AO29" s="640"/>
      <c r="AP29" s="583"/>
      <c r="AQ29" s="584"/>
      <c r="AR29" s="584"/>
      <c r="AS29" s="584"/>
      <c r="AT29" s="584"/>
      <c r="AU29" s="584"/>
      <c r="AV29" s="584"/>
      <c r="AW29" s="584"/>
      <c r="AX29" s="584"/>
      <c r="AY29" s="584"/>
      <c r="AZ29" s="584"/>
      <c r="BA29" s="584"/>
      <c r="BB29" s="584"/>
      <c r="BC29" s="584"/>
      <c r="BD29" s="584"/>
      <c r="BE29" s="584"/>
      <c r="BF29" s="585"/>
      <c r="BG29" s="602"/>
      <c r="BH29" s="603"/>
      <c r="BI29" s="603"/>
      <c r="BJ29" s="603"/>
      <c r="BK29" s="603"/>
      <c r="BL29" s="603"/>
      <c r="BM29" s="603"/>
      <c r="BN29" s="604"/>
      <c r="BO29" s="638"/>
      <c r="BP29" s="638"/>
      <c r="BQ29" s="638"/>
      <c r="BR29" s="638"/>
      <c r="BS29" s="639"/>
      <c r="BT29" s="639"/>
      <c r="BU29" s="639"/>
      <c r="BV29" s="639"/>
      <c r="BW29" s="639"/>
      <c r="BX29" s="639"/>
      <c r="BY29" s="639"/>
      <c r="BZ29" s="639"/>
      <c r="CA29" s="639"/>
      <c r="CB29" s="670"/>
      <c r="CD29" s="615" t="s">
        <v>234</v>
      </c>
      <c r="CE29" s="616"/>
      <c r="CF29" s="599" t="s">
        <v>235</v>
      </c>
      <c r="CG29" s="600"/>
      <c r="CH29" s="600"/>
      <c r="CI29" s="600"/>
      <c r="CJ29" s="600"/>
      <c r="CK29" s="600"/>
      <c r="CL29" s="600"/>
      <c r="CM29" s="600"/>
      <c r="CN29" s="600"/>
      <c r="CO29" s="600"/>
      <c r="CP29" s="600"/>
      <c r="CQ29" s="601"/>
      <c r="CR29" s="602">
        <v>361789</v>
      </c>
      <c r="CS29" s="611"/>
      <c r="CT29" s="611"/>
      <c r="CU29" s="611"/>
      <c r="CV29" s="611"/>
      <c r="CW29" s="611"/>
      <c r="CX29" s="611"/>
      <c r="CY29" s="612"/>
      <c r="CZ29" s="605">
        <v>9.4</v>
      </c>
      <c r="DA29" s="613"/>
      <c r="DB29" s="613"/>
      <c r="DC29" s="614"/>
      <c r="DD29" s="608">
        <v>357534</v>
      </c>
      <c r="DE29" s="611"/>
      <c r="DF29" s="611"/>
      <c r="DG29" s="611"/>
      <c r="DH29" s="611"/>
      <c r="DI29" s="611"/>
      <c r="DJ29" s="611"/>
      <c r="DK29" s="612"/>
      <c r="DL29" s="608">
        <v>357534</v>
      </c>
      <c r="DM29" s="611"/>
      <c r="DN29" s="611"/>
      <c r="DO29" s="611"/>
      <c r="DP29" s="611"/>
      <c r="DQ29" s="611"/>
      <c r="DR29" s="611"/>
      <c r="DS29" s="611"/>
      <c r="DT29" s="611"/>
      <c r="DU29" s="611"/>
      <c r="DV29" s="612"/>
      <c r="DW29" s="605">
        <v>14.8</v>
      </c>
      <c r="DX29" s="613"/>
      <c r="DY29" s="613"/>
      <c r="DZ29" s="613"/>
      <c r="EA29" s="613"/>
      <c r="EB29" s="613"/>
      <c r="EC29" s="627"/>
    </row>
    <row r="30" spans="2:133" ht="11.25" customHeight="1" x14ac:dyDescent="0.2">
      <c r="B30" s="599" t="s">
        <v>236</v>
      </c>
      <c r="C30" s="600"/>
      <c r="D30" s="600"/>
      <c r="E30" s="600"/>
      <c r="F30" s="600"/>
      <c r="G30" s="600"/>
      <c r="H30" s="600"/>
      <c r="I30" s="600"/>
      <c r="J30" s="600"/>
      <c r="K30" s="600"/>
      <c r="L30" s="600"/>
      <c r="M30" s="600"/>
      <c r="N30" s="600"/>
      <c r="O30" s="600"/>
      <c r="P30" s="600"/>
      <c r="Q30" s="601"/>
      <c r="R30" s="602">
        <v>294528</v>
      </c>
      <c r="S30" s="603"/>
      <c r="T30" s="603"/>
      <c r="U30" s="603"/>
      <c r="V30" s="603"/>
      <c r="W30" s="603"/>
      <c r="X30" s="603"/>
      <c r="Y30" s="604"/>
      <c r="Z30" s="638">
        <v>7.3</v>
      </c>
      <c r="AA30" s="638"/>
      <c r="AB30" s="638"/>
      <c r="AC30" s="638"/>
      <c r="AD30" s="639" t="s">
        <v>62</v>
      </c>
      <c r="AE30" s="639"/>
      <c r="AF30" s="639"/>
      <c r="AG30" s="639"/>
      <c r="AH30" s="639"/>
      <c r="AI30" s="639"/>
      <c r="AJ30" s="639"/>
      <c r="AK30" s="639"/>
      <c r="AL30" s="605" t="s">
        <v>62</v>
      </c>
      <c r="AM30" s="606"/>
      <c r="AN30" s="606"/>
      <c r="AO30" s="640"/>
      <c r="AP30" s="654" t="s">
        <v>153</v>
      </c>
      <c r="AQ30" s="655"/>
      <c r="AR30" s="655"/>
      <c r="AS30" s="655"/>
      <c r="AT30" s="655"/>
      <c r="AU30" s="655"/>
      <c r="AV30" s="655"/>
      <c r="AW30" s="655"/>
      <c r="AX30" s="655"/>
      <c r="AY30" s="655"/>
      <c r="AZ30" s="655"/>
      <c r="BA30" s="655"/>
      <c r="BB30" s="655"/>
      <c r="BC30" s="655"/>
      <c r="BD30" s="655"/>
      <c r="BE30" s="655"/>
      <c r="BF30" s="656"/>
      <c r="BG30" s="654" t="s">
        <v>237</v>
      </c>
      <c r="BH30" s="668"/>
      <c r="BI30" s="668"/>
      <c r="BJ30" s="668"/>
      <c r="BK30" s="668"/>
      <c r="BL30" s="668"/>
      <c r="BM30" s="668"/>
      <c r="BN30" s="668"/>
      <c r="BO30" s="668"/>
      <c r="BP30" s="668"/>
      <c r="BQ30" s="669"/>
      <c r="BR30" s="654" t="s">
        <v>238</v>
      </c>
      <c r="BS30" s="668"/>
      <c r="BT30" s="668"/>
      <c r="BU30" s="668"/>
      <c r="BV30" s="668"/>
      <c r="BW30" s="668"/>
      <c r="BX30" s="668"/>
      <c r="BY30" s="668"/>
      <c r="BZ30" s="668"/>
      <c r="CA30" s="668"/>
      <c r="CB30" s="669"/>
      <c r="CD30" s="617"/>
      <c r="CE30" s="618"/>
      <c r="CF30" s="599" t="s">
        <v>239</v>
      </c>
      <c r="CG30" s="600"/>
      <c r="CH30" s="600"/>
      <c r="CI30" s="600"/>
      <c r="CJ30" s="600"/>
      <c r="CK30" s="600"/>
      <c r="CL30" s="600"/>
      <c r="CM30" s="600"/>
      <c r="CN30" s="600"/>
      <c r="CO30" s="600"/>
      <c r="CP30" s="600"/>
      <c r="CQ30" s="601"/>
      <c r="CR30" s="602">
        <v>352093</v>
      </c>
      <c r="CS30" s="603"/>
      <c r="CT30" s="603"/>
      <c r="CU30" s="603"/>
      <c r="CV30" s="603"/>
      <c r="CW30" s="603"/>
      <c r="CX30" s="603"/>
      <c r="CY30" s="604"/>
      <c r="CZ30" s="605">
        <v>9.1999999999999993</v>
      </c>
      <c r="DA30" s="613"/>
      <c r="DB30" s="613"/>
      <c r="DC30" s="614"/>
      <c r="DD30" s="608">
        <v>347838</v>
      </c>
      <c r="DE30" s="603"/>
      <c r="DF30" s="603"/>
      <c r="DG30" s="603"/>
      <c r="DH30" s="603"/>
      <c r="DI30" s="603"/>
      <c r="DJ30" s="603"/>
      <c r="DK30" s="604"/>
      <c r="DL30" s="608">
        <v>347838</v>
      </c>
      <c r="DM30" s="603"/>
      <c r="DN30" s="603"/>
      <c r="DO30" s="603"/>
      <c r="DP30" s="603"/>
      <c r="DQ30" s="603"/>
      <c r="DR30" s="603"/>
      <c r="DS30" s="603"/>
      <c r="DT30" s="603"/>
      <c r="DU30" s="603"/>
      <c r="DV30" s="604"/>
      <c r="DW30" s="605">
        <v>14.4</v>
      </c>
      <c r="DX30" s="613"/>
      <c r="DY30" s="613"/>
      <c r="DZ30" s="613"/>
      <c r="EA30" s="613"/>
      <c r="EB30" s="613"/>
      <c r="EC30" s="627"/>
    </row>
    <row r="31" spans="2:133" ht="11.25" customHeight="1" x14ac:dyDescent="0.2">
      <c r="B31" s="671" t="s">
        <v>240</v>
      </c>
      <c r="C31" s="672"/>
      <c r="D31" s="672"/>
      <c r="E31" s="672"/>
      <c r="F31" s="672"/>
      <c r="G31" s="672"/>
      <c r="H31" s="672"/>
      <c r="I31" s="672"/>
      <c r="J31" s="672"/>
      <c r="K31" s="672"/>
      <c r="L31" s="672"/>
      <c r="M31" s="672"/>
      <c r="N31" s="672"/>
      <c r="O31" s="672"/>
      <c r="P31" s="672"/>
      <c r="Q31" s="673"/>
      <c r="R31" s="602" t="s">
        <v>62</v>
      </c>
      <c r="S31" s="603"/>
      <c r="T31" s="603"/>
      <c r="U31" s="603"/>
      <c r="V31" s="603"/>
      <c r="W31" s="603"/>
      <c r="X31" s="603"/>
      <c r="Y31" s="604"/>
      <c r="Z31" s="638" t="s">
        <v>62</v>
      </c>
      <c r="AA31" s="638"/>
      <c r="AB31" s="638"/>
      <c r="AC31" s="638"/>
      <c r="AD31" s="639" t="s">
        <v>62</v>
      </c>
      <c r="AE31" s="639"/>
      <c r="AF31" s="639"/>
      <c r="AG31" s="639"/>
      <c r="AH31" s="639"/>
      <c r="AI31" s="639"/>
      <c r="AJ31" s="639"/>
      <c r="AK31" s="639"/>
      <c r="AL31" s="605" t="s">
        <v>62</v>
      </c>
      <c r="AM31" s="606"/>
      <c r="AN31" s="606"/>
      <c r="AO31" s="640"/>
      <c r="AP31" s="663" t="s">
        <v>241</v>
      </c>
      <c r="AQ31" s="664"/>
      <c r="AR31" s="664"/>
      <c r="AS31" s="664"/>
      <c r="AT31" s="665" t="s">
        <v>242</v>
      </c>
      <c r="AU31" s="77"/>
      <c r="AV31" s="77"/>
      <c r="AW31" s="77"/>
      <c r="AX31" s="651" t="s">
        <v>118</v>
      </c>
      <c r="AY31" s="652"/>
      <c r="AZ31" s="652"/>
      <c r="BA31" s="652"/>
      <c r="BB31" s="652"/>
      <c r="BC31" s="652"/>
      <c r="BD31" s="652"/>
      <c r="BE31" s="652"/>
      <c r="BF31" s="653"/>
      <c r="BG31" s="659">
        <v>99.7</v>
      </c>
      <c r="BH31" s="660"/>
      <c r="BI31" s="660"/>
      <c r="BJ31" s="660"/>
      <c r="BK31" s="660"/>
      <c r="BL31" s="660"/>
      <c r="BM31" s="661">
        <v>96.2</v>
      </c>
      <c r="BN31" s="660"/>
      <c r="BO31" s="660"/>
      <c r="BP31" s="660"/>
      <c r="BQ31" s="662"/>
      <c r="BR31" s="659">
        <v>99.7</v>
      </c>
      <c r="BS31" s="660"/>
      <c r="BT31" s="660"/>
      <c r="BU31" s="660"/>
      <c r="BV31" s="660"/>
      <c r="BW31" s="660"/>
      <c r="BX31" s="661">
        <v>96</v>
      </c>
      <c r="BY31" s="660"/>
      <c r="BZ31" s="660"/>
      <c r="CA31" s="660"/>
      <c r="CB31" s="662"/>
      <c r="CD31" s="617"/>
      <c r="CE31" s="618"/>
      <c r="CF31" s="599" t="s">
        <v>243</v>
      </c>
      <c r="CG31" s="600"/>
      <c r="CH31" s="600"/>
      <c r="CI31" s="600"/>
      <c r="CJ31" s="600"/>
      <c r="CK31" s="600"/>
      <c r="CL31" s="600"/>
      <c r="CM31" s="600"/>
      <c r="CN31" s="600"/>
      <c r="CO31" s="600"/>
      <c r="CP31" s="600"/>
      <c r="CQ31" s="601"/>
      <c r="CR31" s="602">
        <v>9696</v>
      </c>
      <c r="CS31" s="611"/>
      <c r="CT31" s="611"/>
      <c r="CU31" s="611"/>
      <c r="CV31" s="611"/>
      <c r="CW31" s="611"/>
      <c r="CX31" s="611"/>
      <c r="CY31" s="612"/>
      <c r="CZ31" s="605">
        <v>0.3</v>
      </c>
      <c r="DA31" s="613"/>
      <c r="DB31" s="613"/>
      <c r="DC31" s="614"/>
      <c r="DD31" s="608">
        <v>9696</v>
      </c>
      <c r="DE31" s="611"/>
      <c r="DF31" s="611"/>
      <c r="DG31" s="611"/>
      <c r="DH31" s="611"/>
      <c r="DI31" s="611"/>
      <c r="DJ31" s="611"/>
      <c r="DK31" s="612"/>
      <c r="DL31" s="608">
        <v>9696</v>
      </c>
      <c r="DM31" s="611"/>
      <c r="DN31" s="611"/>
      <c r="DO31" s="611"/>
      <c r="DP31" s="611"/>
      <c r="DQ31" s="611"/>
      <c r="DR31" s="611"/>
      <c r="DS31" s="611"/>
      <c r="DT31" s="611"/>
      <c r="DU31" s="611"/>
      <c r="DV31" s="612"/>
      <c r="DW31" s="605">
        <v>0.4</v>
      </c>
      <c r="DX31" s="613"/>
      <c r="DY31" s="613"/>
      <c r="DZ31" s="613"/>
      <c r="EA31" s="613"/>
      <c r="EB31" s="613"/>
      <c r="EC31" s="627"/>
    </row>
    <row r="32" spans="2:133" ht="11.25" customHeight="1" x14ac:dyDescent="0.2">
      <c r="B32" s="599" t="s">
        <v>244</v>
      </c>
      <c r="C32" s="600"/>
      <c r="D32" s="600"/>
      <c r="E32" s="600"/>
      <c r="F32" s="600"/>
      <c r="G32" s="600"/>
      <c r="H32" s="600"/>
      <c r="I32" s="600"/>
      <c r="J32" s="600"/>
      <c r="K32" s="600"/>
      <c r="L32" s="600"/>
      <c r="M32" s="600"/>
      <c r="N32" s="600"/>
      <c r="O32" s="600"/>
      <c r="P32" s="600"/>
      <c r="Q32" s="601"/>
      <c r="R32" s="602">
        <v>342441</v>
      </c>
      <c r="S32" s="603"/>
      <c r="T32" s="603"/>
      <c r="U32" s="603"/>
      <c r="V32" s="603"/>
      <c r="W32" s="603"/>
      <c r="X32" s="603"/>
      <c r="Y32" s="604"/>
      <c r="Z32" s="638">
        <v>8.4</v>
      </c>
      <c r="AA32" s="638"/>
      <c r="AB32" s="638"/>
      <c r="AC32" s="638"/>
      <c r="AD32" s="639" t="s">
        <v>62</v>
      </c>
      <c r="AE32" s="639"/>
      <c r="AF32" s="639"/>
      <c r="AG32" s="639"/>
      <c r="AH32" s="639"/>
      <c r="AI32" s="639"/>
      <c r="AJ32" s="639"/>
      <c r="AK32" s="639"/>
      <c r="AL32" s="605" t="s">
        <v>62</v>
      </c>
      <c r="AM32" s="606"/>
      <c r="AN32" s="606"/>
      <c r="AO32" s="640"/>
      <c r="AP32" s="641"/>
      <c r="AQ32" s="642"/>
      <c r="AR32" s="642"/>
      <c r="AS32" s="642"/>
      <c r="AT32" s="666"/>
      <c r="AU32" s="73" t="s">
        <v>245</v>
      </c>
      <c r="AX32" s="599" t="s">
        <v>246</v>
      </c>
      <c r="AY32" s="600"/>
      <c r="AZ32" s="600"/>
      <c r="BA32" s="600"/>
      <c r="BB32" s="600"/>
      <c r="BC32" s="600"/>
      <c r="BD32" s="600"/>
      <c r="BE32" s="600"/>
      <c r="BF32" s="601"/>
      <c r="BG32" s="658">
        <v>99.6</v>
      </c>
      <c r="BH32" s="611"/>
      <c r="BI32" s="611"/>
      <c r="BJ32" s="611"/>
      <c r="BK32" s="611"/>
      <c r="BL32" s="611"/>
      <c r="BM32" s="606">
        <v>99.2</v>
      </c>
      <c r="BN32" s="611"/>
      <c r="BO32" s="611"/>
      <c r="BP32" s="611"/>
      <c r="BQ32" s="636"/>
      <c r="BR32" s="658">
        <v>99.4</v>
      </c>
      <c r="BS32" s="611"/>
      <c r="BT32" s="611"/>
      <c r="BU32" s="611"/>
      <c r="BV32" s="611"/>
      <c r="BW32" s="611"/>
      <c r="BX32" s="606">
        <v>99.1</v>
      </c>
      <c r="BY32" s="611"/>
      <c r="BZ32" s="611"/>
      <c r="CA32" s="611"/>
      <c r="CB32" s="636"/>
      <c r="CD32" s="619"/>
      <c r="CE32" s="620"/>
      <c r="CF32" s="599" t="s">
        <v>247</v>
      </c>
      <c r="CG32" s="600"/>
      <c r="CH32" s="600"/>
      <c r="CI32" s="600"/>
      <c r="CJ32" s="600"/>
      <c r="CK32" s="600"/>
      <c r="CL32" s="600"/>
      <c r="CM32" s="600"/>
      <c r="CN32" s="600"/>
      <c r="CO32" s="600"/>
      <c r="CP32" s="600"/>
      <c r="CQ32" s="601"/>
      <c r="CR32" s="602" t="s">
        <v>62</v>
      </c>
      <c r="CS32" s="603"/>
      <c r="CT32" s="603"/>
      <c r="CU32" s="603"/>
      <c r="CV32" s="603"/>
      <c r="CW32" s="603"/>
      <c r="CX32" s="603"/>
      <c r="CY32" s="604"/>
      <c r="CZ32" s="605" t="s">
        <v>62</v>
      </c>
      <c r="DA32" s="613"/>
      <c r="DB32" s="613"/>
      <c r="DC32" s="614"/>
      <c r="DD32" s="608" t="s">
        <v>62</v>
      </c>
      <c r="DE32" s="603"/>
      <c r="DF32" s="603"/>
      <c r="DG32" s="603"/>
      <c r="DH32" s="603"/>
      <c r="DI32" s="603"/>
      <c r="DJ32" s="603"/>
      <c r="DK32" s="604"/>
      <c r="DL32" s="608" t="s">
        <v>62</v>
      </c>
      <c r="DM32" s="603"/>
      <c r="DN32" s="603"/>
      <c r="DO32" s="603"/>
      <c r="DP32" s="603"/>
      <c r="DQ32" s="603"/>
      <c r="DR32" s="603"/>
      <c r="DS32" s="603"/>
      <c r="DT32" s="603"/>
      <c r="DU32" s="603"/>
      <c r="DV32" s="604"/>
      <c r="DW32" s="605" t="s">
        <v>62</v>
      </c>
      <c r="DX32" s="613"/>
      <c r="DY32" s="613"/>
      <c r="DZ32" s="613"/>
      <c r="EA32" s="613"/>
      <c r="EB32" s="613"/>
      <c r="EC32" s="627"/>
    </row>
    <row r="33" spans="2:133" ht="11.25" customHeight="1" x14ac:dyDescent="0.2">
      <c r="B33" s="599" t="s">
        <v>248</v>
      </c>
      <c r="C33" s="600"/>
      <c r="D33" s="600"/>
      <c r="E33" s="600"/>
      <c r="F33" s="600"/>
      <c r="G33" s="600"/>
      <c r="H33" s="600"/>
      <c r="I33" s="600"/>
      <c r="J33" s="600"/>
      <c r="K33" s="600"/>
      <c r="L33" s="600"/>
      <c r="M33" s="600"/>
      <c r="N33" s="600"/>
      <c r="O33" s="600"/>
      <c r="P33" s="600"/>
      <c r="Q33" s="601"/>
      <c r="R33" s="602">
        <v>16358</v>
      </c>
      <c r="S33" s="603"/>
      <c r="T33" s="603"/>
      <c r="U33" s="603"/>
      <c r="V33" s="603"/>
      <c r="W33" s="603"/>
      <c r="X33" s="603"/>
      <c r="Y33" s="604"/>
      <c r="Z33" s="638">
        <v>0.4</v>
      </c>
      <c r="AA33" s="638"/>
      <c r="AB33" s="638"/>
      <c r="AC33" s="638"/>
      <c r="AD33" s="639">
        <v>2314</v>
      </c>
      <c r="AE33" s="639"/>
      <c r="AF33" s="639"/>
      <c r="AG33" s="639"/>
      <c r="AH33" s="639"/>
      <c r="AI33" s="639"/>
      <c r="AJ33" s="639"/>
      <c r="AK33" s="639"/>
      <c r="AL33" s="605">
        <v>0.1</v>
      </c>
      <c r="AM33" s="606"/>
      <c r="AN33" s="606"/>
      <c r="AO33" s="640"/>
      <c r="AP33" s="643"/>
      <c r="AQ33" s="644"/>
      <c r="AR33" s="644"/>
      <c r="AS33" s="644"/>
      <c r="AT33" s="667"/>
      <c r="AU33" s="78"/>
      <c r="AV33" s="78"/>
      <c r="AW33" s="78"/>
      <c r="AX33" s="583" t="s">
        <v>249</v>
      </c>
      <c r="AY33" s="584"/>
      <c r="AZ33" s="584"/>
      <c r="BA33" s="584"/>
      <c r="BB33" s="584"/>
      <c r="BC33" s="584"/>
      <c r="BD33" s="584"/>
      <c r="BE33" s="584"/>
      <c r="BF33" s="585"/>
      <c r="BG33" s="657">
        <v>99.7</v>
      </c>
      <c r="BH33" s="587"/>
      <c r="BI33" s="587"/>
      <c r="BJ33" s="587"/>
      <c r="BK33" s="587"/>
      <c r="BL33" s="587"/>
      <c r="BM33" s="631">
        <v>94.1</v>
      </c>
      <c r="BN33" s="587"/>
      <c r="BO33" s="587"/>
      <c r="BP33" s="587"/>
      <c r="BQ33" s="625"/>
      <c r="BR33" s="657">
        <v>99.7</v>
      </c>
      <c r="BS33" s="587"/>
      <c r="BT33" s="587"/>
      <c r="BU33" s="587"/>
      <c r="BV33" s="587"/>
      <c r="BW33" s="587"/>
      <c r="BX33" s="631">
        <v>93.8</v>
      </c>
      <c r="BY33" s="587"/>
      <c r="BZ33" s="587"/>
      <c r="CA33" s="587"/>
      <c r="CB33" s="625"/>
      <c r="CD33" s="599" t="s">
        <v>250</v>
      </c>
      <c r="CE33" s="600"/>
      <c r="CF33" s="600"/>
      <c r="CG33" s="600"/>
      <c r="CH33" s="600"/>
      <c r="CI33" s="600"/>
      <c r="CJ33" s="600"/>
      <c r="CK33" s="600"/>
      <c r="CL33" s="600"/>
      <c r="CM33" s="600"/>
      <c r="CN33" s="600"/>
      <c r="CO33" s="600"/>
      <c r="CP33" s="600"/>
      <c r="CQ33" s="601"/>
      <c r="CR33" s="602">
        <v>2406891</v>
      </c>
      <c r="CS33" s="611"/>
      <c r="CT33" s="611"/>
      <c r="CU33" s="611"/>
      <c r="CV33" s="611"/>
      <c r="CW33" s="611"/>
      <c r="CX33" s="611"/>
      <c r="CY33" s="612"/>
      <c r="CZ33" s="605">
        <v>62.7</v>
      </c>
      <c r="DA33" s="613"/>
      <c r="DB33" s="613"/>
      <c r="DC33" s="614"/>
      <c r="DD33" s="608">
        <v>1828061</v>
      </c>
      <c r="DE33" s="611"/>
      <c r="DF33" s="611"/>
      <c r="DG33" s="611"/>
      <c r="DH33" s="611"/>
      <c r="DI33" s="611"/>
      <c r="DJ33" s="611"/>
      <c r="DK33" s="612"/>
      <c r="DL33" s="608">
        <v>1098854</v>
      </c>
      <c r="DM33" s="611"/>
      <c r="DN33" s="611"/>
      <c r="DO33" s="611"/>
      <c r="DP33" s="611"/>
      <c r="DQ33" s="611"/>
      <c r="DR33" s="611"/>
      <c r="DS33" s="611"/>
      <c r="DT33" s="611"/>
      <c r="DU33" s="611"/>
      <c r="DV33" s="612"/>
      <c r="DW33" s="605">
        <v>45.3</v>
      </c>
      <c r="DX33" s="613"/>
      <c r="DY33" s="613"/>
      <c r="DZ33" s="613"/>
      <c r="EA33" s="613"/>
      <c r="EB33" s="613"/>
      <c r="EC33" s="627"/>
    </row>
    <row r="34" spans="2:133" ht="11.25" customHeight="1" x14ac:dyDescent="0.2">
      <c r="B34" s="599" t="s">
        <v>251</v>
      </c>
      <c r="C34" s="600"/>
      <c r="D34" s="600"/>
      <c r="E34" s="600"/>
      <c r="F34" s="600"/>
      <c r="G34" s="600"/>
      <c r="H34" s="600"/>
      <c r="I34" s="600"/>
      <c r="J34" s="600"/>
      <c r="K34" s="600"/>
      <c r="L34" s="600"/>
      <c r="M34" s="600"/>
      <c r="N34" s="600"/>
      <c r="O34" s="600"/>
      <c r="P34" s="600"/>
      <c r="Q34" s="601"/>
      <c r="R34" s="602">
        <v>46453</v>
      </c>
      <c r="S34" s="603"/>
      <c r="T34" s="603"/>
      <c r="U34" s="603"/>
      <c r="V34" s="603"/>
      <c r="W34" s="603"/>
      <c r="X34" s="603"/>
      <c r="Y34" s="604"/>
      <c r="Z34" s="638">
        <v>1.1000000000000001</v>
      </c>
      <c r="AA34" s="638"/>
      <c r="AB34" s="638"/>
      <c r="AC34" s="638"/>
      <c r="AD34" s="639" t="s">
        <v>62</v>
      </c>
      <c r="AE34" s="639"/>
      <c r="AF34" s="639"/>
      <c r="AG34" s="639"/>
      <c r="AH34" s="639"/>
      <c r="AI34" s="639"/>
      <c r="AJ34" s="639"/>
      <c r="AK34" s="639"/>
      <c r="AL34" s="605" t="s">
        <v>62</v>
      </c>
      <c r="AM34" s="606"/>
      <c r="AN34" s="606"/>
      <c r="AO34" s="640"/>
      <c r="AP34" s="81"/>
      <c r="AQ34" s="82"/>
      <c r="AS34" s="77"/>
      <c r="AT34" s="77"/>
      <c r="AU34" s="77"/>
      <c r="AV34" s="77"/>
      <c r="AW34" s="77"/>
      <c r="AX34" s="77"/>
      <c r="AY34" s="77"/>
      <c r="AZ34" s="77"/>
      <c r="BA34" s="77"/>
      <c r="BB34" s="77"/>
      <c r="BC34" s="77"/>
      <c r="BD34" s="77"/>
      <c r="BE34" s="77"/>
      <c r="BF34" s="77"/>
      <c r="BG34" s="82"/>
      <c r="BH34" s="82"/>
      <c r="BI34" s="82"/>
      <c r="BJ34" s="82"/>
      <c r="BK34" s="82"/>
      <c r="BL34" s="82"/>
      <c r="BM34" s="82"/>
      <c r="BN34" s="82"/>
      <c r="BO34" s="82"/>
      <c r="BP34" s="82"/>
      <c r="BQ34" s="82"/>
      <c r="BR34" s="82"/>
      <c r="BS34" s="82"/>
      <c r="BT34" s="82"/>
      <c r="BU34" s="82"/>
      <c r="BV34" s="82"/>
      <c r="BW34" s="82"/>
      <c r="BX34" s="82"/>
      <c r="BY34" s="82"/>
      <c r="BZ34" s="82"/>
      <c r="CA34" s="82"/>
      <c r="CB34" s="82"/>
      <c r="CD34" s="599" t="s">
        <v>252</v>
      </c>
      <c r="CE34" s="600"/>
      <c r="CF34" s="600"/>
      <c r="CG34" s="600"/>
      <c r="CH34" s="600"/>
      <c r="CI34" s="600"/>
      <c r="CJ34" s="600"/>
      <c r="CK34" s="600"/>
      <c r="CL34" s="600"/>
      <c r="CM34" s="600"/>
      <c r="CN34" s="600"/>
      <c r="CO34" s="600"/>
      <c r="CP34" s="600"/>
      <c r="CQ34" s="601"/>
      <c r="CR34" s="602">
        <v>628434</v>
      </c>
      <c r="CS34" s="603"/>
      <c r="CT34" s="603"/>
      <c r="CU34" s="603"/>
      <c r="CV34" s="603"/>
      <c r="CW34" s="603"/>
      <c r="CX34" s="603"/>
      <c r="CY34" s="604"/>
      <c r="CZ34" s="605">
        <v>16.399999999999999</v>
      </c>
      <c r="DA34" s="613"/>
      <c r="DB34" s="613"/>
      <c r="DC34" s="614"/>
      <c r="DD34" s="608">
        <v>419658</v>
      </c>
      <c r="DE34" s="603"/>
      <c r="DF34" s="603"/>
      <c r="DG34" s="603"/>
      <c r="DH34" s="603"/>
      <c r="DI34" s="603"/>
      <c r="DJ34" s="603"/>
      <c r="DK34" s="604"/>
      <c r="DL34" s="608">
        <v>280898</v>
      </c>
      <c r="DM34" s="603"/>
      <c r="DN34" s="603"/>
      <c r="DO34" s="603"/>
      <c r="DP34" s="603"/>
      <c r="DQ34" s="603"/>
      <c r="DR34" s="603"/>
      <c r="DS34" s="603"/>
      <c r="DT34" s="603"/>
      <c r="DU34" s="603"/>
      <c r="DV34" s="604"/>
      <c r="DW34" s="605">
        <v>11.6</v>
      </c>
      <c r="DX34" s="613"/>
      <c r="DY34" s="613"/>
      <c r="DZ34" s="613"/>
      <c r="EA34" s="613"/>
      <c r="EB34" s="613"/>
      <c r="EC34" s="627"/>
    </row>
    <row r="35" spans="2:133" ht="11.25" customHeight="1" x14ac:dyDescent="0.2">
      <c r="B35" s="599" t="s">
        <v>253</v>
      </c>
      <c r="C35" s="600"/>
      <c r="D35" s="600"/>
      <c r="E35" s="600"/>
      <c r="F35" s="600"/>
      <c r="G35" s="600"/>
      <c r="H35" s="600"/>
      <c r="I35" s="600"/>
      <c r="J35" s="600"/>
      <c r="K35" s="600"/>
      <c r="L35" s="600"/>
      <c r="M35" s="600"/>
      <c r="N35" s="600"/>
      <c r="O35" s="600"/>
      <c r="P35" s="600"/>
      <c r="Q35" s="601"/>
      <c r="R35" s="602">
        <v>107713</v>
      </c>
      <c r="S35" s="603"/>
      <c r="T35" s="603"/>
      <c r="U35" s="603"/>
      <c r="V35" s="603"/>
      <c r="W35" s="603"/>
      <c r="X35" s="603"/>
      <c r="Y35" s="604"/>
      <c r="Z35" s="638">
        <v>2.7</v>
      </c>
      <c r="AA35" s="638"/>
      <c r="AB35" s="638"/>
      <c r="AC35" s="638"/>
      <c r="AD35" s="639" t="s">
        <v>62</v>
      </c>
      <c r="AE35" s="639"/>
      <c r="AF35" s="639"/>
      <c r="AG35" s="639"/>
      <c r="AH35" s="639"/>
      <c r="AI35" s="639"/>
      <c r="AJ35" s="639"/>
      <c r="AK35" s="639"/>
      <c r="AL35" s="605" t="s">
        <v>62</v>
      </c>
      <c r="AM35" s="606"/>
      <c r="AN35" s="606"/>
      <c r="AO35" s="640"/>
      <c r="AP35" s="83"/>
      <c r="AQ35" s="654" t="s">
        <v>254</v>
      </c>
      <c r="AR35" s="655"/>
      <c r="AS35" s="655"/>
      <c r="AT35" s="655"/>
      <c r="AU35" s="655"/>
      <c r="AV35" s="655"/>
      <c r="AW35" s="655"/>
      <c r="AX35" s="655"/>
      <c r="AY35" s="655"/>
      <c r="AZ35" s="655"/>
      <c r="BA35" s="655"/>
      <c r="BB35" s="655"/>
      <c r="BC35" s="655"/>
      <c r="BD35" s="655"/>
      <c r="BE35" s="655"/>
      <c r="BF35" s="656"/>
      <c r="BG35" s="654" t="s">
        <v>255</v>
      </c>
      <c r="BH35" s="655"/>
      <c r="BI35" s="655"/>
      <c r="BJ35" s="655"/>
      <c r="BK35" s="655"/>
      <c r="BL35" s="655"/>
      <c r="BM35" s="655"/>
      <c r="BN35" s="655"/>
      <c r="BO35" s="655"/>
      <c r="BP35" s="655"/>
      <c r="BQ35" s="655"/>
      <c r="BR35" s="655"/>
      <c r="BS35" s="655"/>
      <c r="BT35" s="655"/>
      <c r="BU35" s="655"/>
      <c r="BV35" s="655"/>
      <c r="BW35" s="655"/>
      <c r="BX35" s="655"/>
      <c r="BY35" s="655"/>
      <c r="BZ35" s="655"/>
      <c r="CA35" s="655"/>
      <c r="CB35" s="656"/>
      <c r="CD35" s="599" t="s">
        <v>256</v>
      </c>
      <c r="CE35" s="600"/>
      <c r="CF35" s="600"/>
      <c r="CG35" s="600"/>
      <c r="CH35" s="600"/>
      <c r="CI35" s="600"/>
      <c r="CJ35" s="600"/>
      <c r="CK35" s="600"/>
      <c r="CL35" s="600"/>
      <c r="CM35" s="600"/>
      <c r="CN35" s="600"/>
      <c r="CO35" s="600"/>
      <c r="CP35" s="600"/>
      <c r="CQ35" s="601"/>
      <c r="CR35" s="602">
        <v>152771</v>
      </c>
      <c r="CS35" s="611"/>
      <c r="CT35" s="611"/>
      <c r="CU35" s="611"/>
      <c r="CV35" s="611"/>
      <c r="CW35" s="611"/>
      <c r="CX35" s="611"/>
      <c r="CY35" s="612"/>
      <c r="CZ35" s="605">
        <v>4</v>
      </c>
      <c r="DA35" s="613"/>
      <c r="DB35" s="613"/>
      <c r="DC35" s="614"/>
      <c r="DD35" s="608">
        <v>44630</v>
      </c>
      <c r="DE35" s="611"/>
      <c r="DF35" s="611"/>
      <c r="DG35" s="611"/>
      <c r="DH35" s="611"/>
      <c r="DI35" s="611"/>
      <c r="DJ35" s="611"/>
      <c r="DK35" s="612"/>
      <c r="DL35" s="608">
        <v>21145</v>
      </c>
      <c r="DM35" s="611"/>
      <c r="DN35" s="611"/>
      <c r="DO35" s="611"/>
      <c r="DP35" s="611"/>
      <c r="DQ35" s="611"/>
      <c r="DR35" s="611"/>
      <c r="DS35" s="611"/>
      <c r="DT35" s="611"/>
      <c r="DU35" s="611"/>
      <c r="DV35" s="612"/>
      <c r="DW35" s="605">
        <v>0.9</v>
      </c>
      <c r="DX35" s="613"/>
      <c r="DY35" s="613"/>
      <c r="DZ35" s="613"/>
      <c r="EA35" s="613"/>
      <c r="EB35" s="613"/>
      <c r="EC35" s="627"/>
    </row>
    <row r="36" spans="2:133" ht="11.25" customHeight="1" x14ac:dyDescent="0.2">
      <c r="B36" s="599" t="s">
        <v>257</v>
      </c>
      <c r="C36" s="600"/>
      <c r="D36" s="600"/>
      <c r="E36" s="600"/>
      <c r="F36" s="600"/>
      <c r="G36" s="600"/>
      <c r="H36" s="600"/>
      <c r="I36" s="600"/>
      <c r="J36" s="600"/>
      <c r="K36" s="600"/>
      <c r="L36" s="600"/>
      <c r="M36" s="600"/>
      <c r="N36" s="600"/>
      <c r="O36" s="600"/>
      <c r="P36" s="600"/>
      <c r="Q36" s="601"/>
      <c r="R36" s="602">
        <v>195448</v>
      </c>
      <c r="S36" s="603"/>
      <c r="T36" s="603"/>
      <c r="U36" s="603"/>
      <c r="V36" s="603"/>
      <c r="W36" s="603"/>
      <c r="X36" s="603"/>
      <c r="Y36" s="604"/>
      <c r="Z36" s="638">
        <v>4.8</v>
      </c>
      <c r="AA36" s="638"/>
      <c r="AB36" s="638"/>
      <c r="AC36" s="638"/>
      <c r="AD36" s="639" t="s">
        <v>62</v>
      </c>
      <c r="AE36" s="639"/>
      <c r="AF36" s="639"/>
      <c r="AG36" s="639"/>
      <c r="AH36" s="639"/>
      <c r="AI36" s="639"/>
      <c r="AJ36" s="639"/>
      <c r="AK36" s="639"/>
      <c r="AL36" s="605" t="s">
        <v>62</v>
      </c>
      <c r="AM36" s="606"/>
      <c r="AN36" s="606"/>
      <c r="AO36" s="640"/>
      <c r="AP36" s="83"/>
      <c r="AQ36" s="645" t="s">
        <v>258</v>
      </c>
      <c r="AR36" s="646"/>
      <c r="AS36" s="646"/>
      <c r="AT36" s="646"/>
      <c r="AU36" s="646"/>
      <c r="AV36" s="646"/>
      <c r="AW36" s="646"/>
      <c r="AX36" s="646"/>
      <c r="AY36" s="647"/>
      <c r="AZ36" s="648">
        <v>746925</v>
      </c>
      <c r="BA36" s="649"/>
      <c r="BB36" s="649"/>
      <c r="BC36" s="649"/>
      <c r="BD36" s="649"/>
      <c r="BE36" s="649"/>
      <c r="BF36" s="650"/>
      <c r="BG36" s="651" t="s">
        <v>259</v>
      </c>
      <c r="BH36" s="652"/>
      <c r="BI36" s="652"/>
      <c r="BJ36" s="652"/>
      <c r="BK36" s="652"/>
      <c r="BL36" s="652"/>
      <c r="BM36" s="652"/>
      <c r="BN36" s="652"/>
      <c r="BO36" s="652"/>
      <c r="BP36" s="652"/>
      <c r="BQ36" s="652"/>
      <c r="BR36" s="652"/>
      <c r="BS36" s="652"/>
      <c r="BT36" s="652"/>
      <c r="BU36" s="653"/>
      <c r="BV36" s="648">
        <v>3546</v>
      </c>
      <c r="BW36" s="649"/>
      <c r="BX36" s="649"/>
      <c r="BY36" s="649"/>
      <c r="BZ36" s="649"/>
      <c r="CA36" s="649"/>
      <c r="CB36" s="650"/>
      <c r="CD36" s="599" t="s">
        <v>260</v>
      </c>
      <c r="CE36" s="600"/>
      <c r="CF36" s="600"/>
      <c r="CG36" s="600"/>
      <c r="CH36" s="600"/>
      <c r="CI36" s="600"/>
      <c r="CJ36" s="600"/>
      <c r="CK36" s="600"/>
      <c r="CL36" s="600"/>
      <c r="CM36" s="600"/>
      <c r="CN36" s="600"/>
      <c r="CO36" s="600"/>
      <c r="CP36" s="600"/>
      <c r="CQ36" s="601"/>
      <c r="CR36" s="602">
        <v>1002414</v>
      </c>
      <c r="CS36" s="603"/>
      <c r="CT36" s="603"/>
      <c r="CU36" s="603"/>
      <c r="CV36" s="603"/>
      <c r="CW36" s="603"/>
      <c r="CX36" s="603"/>
      <c r="CY36" s="604"/>
      <c r="CZ36" s="605">
        <v>26.1</v>
      </c>
      <c r="DA36" s="613"/>
      <c r="DB36" s="613"/>
      <c r="DC36" s="614"/>
      <c r="DD36" s="608">
        <v>805128</v>
      </c>
      <c r="DE36" s="603"/>
      <c r="DF36" s="603"/>
      <c r="DG36" s="603"/>
      <c r="DH36" s="603"/>
      <c r="DI36" s="603"/>
      <c r="DJ36" s="603"/>
      <c r="DK36" s="604"/>
      <c r="DL36" s="608">
        <v>523480</v>
      </c>
      <c r="DM36" s="603"/>
      <c r="DN36" s="603"/>
      <c r="DO36" s="603"/>
      <c r="DP36" s="603"/>
      <c r="DQ36" s="603"/>
      <c r="DR36" s="603"/>
      <c r="DS36" s="603"/>
      <c r="DT36" s="603"/>
      <c r="DU36" s="603"/>
      <c r="DV36" s="604"/>
      <c r="DW36" s="605">
        <v>21.6</v>
      </c>
      <c r="DX36" s="613"/>
      <c r="DY36" s="613"/>
      <c r="DZ36" s="613"/>
      <c r="EA36" s="613"/>
      <c r="EB36" s="613"/>
      <c r="EC36" s="627"/>
    </row>
    <row r="37" spans="2:133" ht="11.25" customHeight="1" x14ac:dyDescent="0.2">
      <c r="B37" s="599" t="s">
        <v>261</v>
      </c>
      <c r="C37" s="600"/>
      <c r="D37" s="600"/>
      <c r="E37" s="600"/>
      <c r="F37" s="600"/>
      <c r="G37" s="600"/>
      <c r="H37" s="600"/>
      <c r="I37" s="600"/>
      <c r="J37" s="600"/>
      <c r="K37" s="600"/>
      <c r="L37" s="600"/>
      <c r="M37" s="600"/>
      <c r="N37" s="600"/>
      <c r="O37" s="600"/>
      <c r="P37" s="600"/>
      <c r="Q37" s="601"/>
      <c r="R37" s="602">
        <v>59627</v>
      </c>
      <c r="S37" s="603"/>
      <c r="T37" s="603"/>
      <c r="U37" s="603"/>
      <c r="V37" s="603"/>
      <c r="W37" s="603"/>
      <c r="X37" s="603"/>
      <c r="Y37" s="604"/>
      <c r="Z37" s="638">
        <v>1.5</v>
      </c>
      <c r="AA37" s="638"/>
      <c r="AB37" s="638"/>
      <c r="AC37" s="638"/>
      <c r="AD37" s="639">
        <v>8</v>
      </c>
      <c r="AE37" s="639"/>
      <c r="AF37" s="639"/>
      <c r="AG37" s="639"/>
      <c r="AH37" s="639"/>
      <c r="AI37" s="639"/>
      <c r="AJ37" s="639"/>
      <c r="AK37" s="639"/>
      <c r="AL37" s="605">
        <v>0</v>
      </c>
      <c r="AM37" s="606"/>
      <c r="AN37" s="606"/>
      <c r="AO37" s="640"/>
      <c r="AQ37" s="633" t="s">
        <v>262</v>
      </c>
      <c r="AR37" s="634"/>
      <c r="AS37" s="634"/>
      <c r="AT37" s="634"/>
      <c r="AU37" s="634"/>
      <c r="AV37" s="634"/>
      <c r="AW37" s="634"/>
      <c r="AX37" s="634"/>
      <c r="AY37" s="635"/>
      <c r="AZ37" s="602">
        <v>419975</v>
      </c>
      <c r="BA37" s="603"/>
      <c r="BB37" s="603"/>
      <c r="BC37" s="603"/>
      <c r="BD37" s="611"/>
      <c r="BE37" s="611"/>
      <c r="BF37" s="636"/>
      <c r="BG37" s="599" t="s">
        <v>263</v>
      </c>
      <c r="BH37" s="600"/>
      <c r="BI37" s="600"/>
      <c r="BJ37" s="600"/>
      <c r="BK37" s="600"/>
      <c r="BL37" s="600"/>
      <c r="BM37" s="600"/>
      <c r="BN37" s="600"/>
      <c r="BO37" s="600"/>
      <c r="BP37" s="600"/>
      <c r="BQ37" s="600"/>
      <c r="BR37" s="600"/>
      <c r="BS37" s="600"/>
      <c r="BT37" s="600"/>
      <c r="BU37" s="601"/>
      <c r="BV37" s="602">
        <v>3546</v>
      </c>
      <c r="BW37" s="603"/>
      <c r="BX37" s="603"/>
      <c r="BY37" s="603"/>
      <c r="BZ37" s="603"/>
      <c r="CA37" s="603"/>
      <c r="CB37" s="637"/>
      <c r="CD37" s="599" t="s">
        <v>264</v>
      </c>
      <c r="CE37" s="600"/>
      <c r="CF37" s="600"/>
      <c r="CG37" s="600"/>
      <c r="CH37" s="600"/>
      <c r="CI37" s="600"/>
      <c r="CJ37" s="600"/>
      <c r="CK37" s="600"/>
      <c r="CL37" s="600"/>
      <c r="CM37" s="600"/>
      <c r="CN37" s="600"/>
      <c r="CO37" s="600"/>
      <c r="CP37" s="600"/>
      <c r="CQ37" s="601"/>
      <c r="CR37" s="602">
        <v>205104</v>
      </c>
      <c r="CS37" s="611"/>
      <c r="CT37" s="611"/>
      <c r="CU37" s="611"/>
      <c r="CV37" s="611"/>
      <c r="CW37" s="611"/>
      <c r="CX37" s="611"/>
      <c r="CY37" s="612"/>
      <c r="CZ37" s="605">
        <v>5.3</v>
      </c>
      <c r="DA37" s="613"/>
      <c r="DB37" s="613"/>
      <c r="DC37" s="614"/>
      <c r="DD37" s="608">
        <v>191182</v>
      </c>
      <c r="DE37" s="611"/>
      <c r="DF37" s="611"/>
      <c r="DG37" s="611"/>
      <c r="DH37" s="611"/>
      <c r="DI37" s="611"/>
      <c r="DJ37" s="611"/>
      <c r="DK37" s="612"/>
      <c r="DL37" s="608">
        <v>184051</v>
      </c>
      <c r="DM37" s="611"/>
      <c r="DN37" s="611"/>
      <c r="DO37" s="611"/>
      <c r="DP37" s="611"/>
      <c r="DQ37" s="611"/>
      <c r="DR37" s="611"/>
      <c r="DS37" s="611"/>
      <c r="DT37" s="611"/>
      <c r="DU37" s="611"/>
      <c r="DV37" s="612"/>
      <c r="DW37" s="605">
        <v>7.6</v>
      </c>
      <c r="DX37" s="613"/>
      <c r="DY37" s="613"/>
      <c r="DZ37" s="613"/>
      <c r="EA37" s="613"/>
      <c r="EB37" s="613"/>
      <c r="EC37" s="627"/>
    </row>
    <row r="38" spans="2:133" ht="11.25" customHeight="1" x14ac:dyDescent="0.2">
      <c r="B38" s="599" t="s">
        <v>265</v>
      </c>
      <c r="C38" s="600"/>
      <c r="D38" s="600"/>
      <c r="E38" s="600"/>
      <c r="F38" s="600"/>
      <c r="G38" s="600"/>
      <c r="H38" s="600"/>
      <c r="I38" s="600"/>
      <c r="J38" s="600"/>
      <c r="K38" s="600"/>
      <c r="L38" s="600"/>
      <c r="M38" s="600"/>
      <c r="N38" s="600"/>
      <c r="O38" s="600"/>
      <c r="P38" s="600"/>
      <c r="Q38" s="601"/>
      <c r="R38" s="602">
        <v>161100</v>
      </c>
      <c r="S38" s="603"/>
      <c r="T38" s="603"/>
      <c r="U38" s="603"/>
      <c r="V38" s="603"/>
      <c r="W38" s="603"/>
      <c r="X38" s="603"/>
      <c r="Y38" s="604"/>
      <c r="Z38" s="638">
        <v>4</v>
      </c>
      <c r="AA38" s="638"/>
      <c r="AB38" s="638"/>
      <c r="AC38" s="638"/>
      <c r="AD38" s="639" t="s">
        <v>62</v>
      </c>
      <c r="AE38" s="639"/>
      <c r="AF38" s="639"/>
      <c r="AG38" s="639"/>
      <c r="AH38" s="639"/>
      <c r="AI38" s="639"/>
      <c r="AJ38" s="639"/>
      <c r="AK38" s="639"/>
      <c r="AL38" s="605" t="s">
        <v>62</v>
      </c>
      <c r="AM38" s="606"/>
      <c r="AN38" s="606"/>
      <c r="AO38" s="640"/>
      <c r="AQ38" s="633" t="s">
        <v>266</v>
      </c>
      <c r="AR38" s="634"/>
      <c r="AS38" s="634"/>
      <c r="AT38" s="634"/>
      <c r="AU38" s="634"/>
      <c r="AV38" s="634"/>
      <c r="AW38" s="634"/>
      <c r="AX38" s="634"/>
      <c r="AY38" s="635"/>
      <c r="AZ38" s="602">
        <v>87361</v>
      </c>
      <c r="BA38" s="603"/>
      <c r="BB38" s="603"/>
      <c r="BC38" s="603"/>
      <c r="BD38" s="611"/>
      <c r="BE38" s="611"/>
      <c r="BF38" s="636"/>
      <c r="BG38" s="599" t="s">
        <v>267</v>
      </c>
      <c r="BH38" s="600"/>
      <c r="BI38" s="600"/>
      <c r="BJ38" s="600"/>
      <c r="BK38" s="600"/>
      <c r="BL38" s="600"/>
      <c r="BM38" s="600"/>
      <c r="BN38" s="600"/>
      <c r="BO38" s="600"/>
      <c r="BP38" s="600"/>
      <c r="BQ38" s="600"/>
      <c r="BR38" s="600"/>
      <c r="BS38" s="600"/>
      <c r="BT38" s="600"/>
      <c r="BU38" s="601"/>
      <c r="BV38" s="602">
        <v>392</v>
      </c>
      <c r="BW38" s="603"/>
      <c r="BX38" s="603"/>
      <c r="BY38" s="603"/>
      <c r="BZ38" s="603"/>
      <c r="CA38" s="603"/>
      <c r="CB38" s="637"/>
      <c r="CD38" s="599" t="s">
        <v>268</v>
      </c>
      <c r="CE38" s="600"/>
      <c r="CF38" s="600"/>
      <c r="CG38" s="600"/>
      <c r="CH38" s="600"/>
      <c r="CI38" s="600"/>
      <c r="CJ38" s="600"/>
      <c r="CK38" s="600"/>
      <c r="CL38" s="600"/>
      <c r="CM38" s="600"/>
      <c r="CN38" s="600"/>
      <c r="CO38" s="600"/>
      <c r="CP38" s="600"/>
      <c r="CQ38" s="601"/>
      <c r="CR38" s="602">
        <v>326950</v>
      </c>
      <c r="CS38" s="603"/>
      <c r="CT38" s="603"/>
      <c r="CU38" s="603"/>
      <c r="CV38" s="603"/>
      <c r="CW38" s="603"/>
      <c r="CX38" s="603"/>
      <c r="CY38" s="604"/>
      <c r="CZ38" s="605">
        <v>8.5</v>
      </c>
      <c r="DA38" s="613"/>
      <c r="DB38" s="613"/>
      <c r="DC38" s="614"/>
      <c r="DD38" s="608">
        <v>295524</v>
      </c>
      <c r="DE38" s="603"/>
      <c r="DF38" s="603"/>
      <c r="DG38" s="603"/>
      <c r="DH38" s="603"/>
      <c r="DI38" s="603"/>
      <c r="DJ38" s="603"/>
      <c r="DK38" s="604"/>
      <c r="DL38" s="608">
        <v>273331</v>
      </c>
      <c r="DM38" s="603"/>
      <c r="DN38" s="603"/>
      <c r="DO38" s="603"/>
      <c r="DP38" s="603"/>
      <c r="DQ38" s="603"/>
      <c r="DR38" s="603"/>
      <c r="DS38" s="603"/>
      <c r="DT38" s="603"/>
      <c r="DU38" s="603"/>
      <c r="DV38" s="604"/>
      <c r="DW38" s="605">
        <v>11.3</v>
      </c>
      <c r="DX38" s="613"/>
      <c r="DY38" s="613"/>
      <c r="DZ38" s="613"/>
      <c r="EA38" s="613"/>
      <c r="EB38" s="613"/>
      <c r="EC38" s="627"/>
    </row>
    <row r="39" spans="2:133" ht="11.25" customHeight="1" x14ac:dyDescent="0.2">
      <c r="B39" s="599" t="s">
        <v>269</v>
      </c>
      <c r="C39" s="600"/>
      <c r="D39" s="600"/>
      <c r="E39" s="600"/>
      <c r="F39" s="600"/>
      <c r="G39" s="600"/>
      <c r="H39" s="600"/>
      <c r="I39" s="600"/>
      <c r="J39" s="600"/>
      <c r="K39" s="600"/>
      <c r="L39" s="600"/>
      <c r="M39" s="600"/>
      <c r="N39" s="600"/>
      <c r="O39" s="600"/>
      <c r="P39" s="600"/>
      <c r="Q39" s="601"/>
      <c r="R39" s="602" t="s">
        <v>62</v>
      </c>
      <c r="S39" s="603"/>
      <c r="T39" s="603"/>
      <c r="U39" s="603"/>
      <c r="V39" s="603"/>
      <c r="W39" s="603"/>
      <c r="X39" s="603"/>
      <c r="Y39" s="604"/>
      <c r="Z39" s="638" t="s">
        <v>62</v>
      </c>
      <c r="AA39" s="638"/>
      <c r="AB39" s="638"/>
      <c r="AC39" s="638"/>
      <c r="AD39" s="639" t="s">
        <v>62</v>
      </c>
      <c r="AE39" s="639"/>
      <c r="AF39" s="639"/>
      <c r="AG39" s="639"/>
      <c r="AH39" s="639"/>
      <c r="AI39" s="639"/>
      <c r="AJ39" s="639"/>
      <c r="AK39" s="639"/>
      <c r="AL39" s="605" t="s">
        <v>62</v>
      </c>
      <c r="AM39" s="606"/>
      <c r="AN39" s="606"/>
      <c r="AO39" s="640"/>
      <c r="AQ39" s="633" t="s">
        <v>270</v>
      </c>
      <c r="AR39" s="634"/>
      <c r="AS39" s="634"/>
      <c r="AT39" s="634"/>
      <c r="AU39" s="634"/>
      <c r="AV39" s="634"/>
      <c r="AW39" s="634"/>
      <c r="AX39" s="634"/>
      <c r="AY39" s="635"/>
      <c r="AZ39" s="602">
        <v>29075</v>
      </c>
      <c r="BA39" s="603"/>
      <c r="BB39" s="603"/>
      <c r="BC39" s="603"/>
      <c r="BD39" s="611"/>
      <c r="BE39" s="611"/>
      <c r="BF39" s="636"/>
      <c r="BG39" s="599" t="s">
        <v>271</v>
      </c>
      <c r="BH39" s="600"/>
      <c r="BI39" s="600"/>
      <c r="BJ39" s="600"/>
      <c r="BK39" s="600"/>
      <c r="BL39" s="600"/>
      <c r="BM39" s="600"/>
      <c r="BN39" s="600"/>
      <c r="BO39" s="600"/>
      <c r="BP39" s="600"/>
      <c r="BQ39" s="600"/>
      <c r="BR39" s="600"/>
      <c r="BS39" s="600"/>
      <c r="BT39" s="600"/>
      <c r="BU39" s="601"/>
      <c r="BV39" s="602">
        <v>560</v>
      </c>
      <c r="BW39" s="603"/>
      <c r="BX39" s="603"/>
      <c r="BY39" s="603"/>
      <c r="BZ39" s="603"/>
      <c r="CA39" s="603"/>
      <c r="CB39" s="637"/>
      <c r="CD39" s="599" t="s">
        <v>272</v>
      </c>
      <c r="CE39" s="600"/>
      <c r="CF39" s="600"/>
      <c r="CG39" s="600"/>
      <c r="CH39" s="600"/>
      <c r="CI39" s="600"/>
      <c r="CJ39" s="600"/>
      <c r="CK39" s="600"/>
      <c r="CL39" s="600"/>
      <c r="CM39" s="600"/>
      <c r="CN39" s="600"/>
      <c r="CO39" s="600"/>
      <c r="CP39" s="600"/>
      <c r="CQ39" s="601"/>
      <c r="CR39" s="602">
        <v>296322</v>
      </c>
      <c r="CS39" s="611"/>
      <c r="CT39" s="611"/>
      <c r="CU39" s="611"/>
      <c r="CV39" s="611"/>
      <c r="CW39" s="611"/>
      <c r="CX39" s="611"/>
      <c r="CY39" s="612"/>
      <c r="CZ39" s="605">
        <v>7.7</v>
      </c>
      <c r="DA39" s="613"/>
      <c r="DB39" s="613"/>
      <c r="DC39" s="614"/>
      <c r="DD39" s="608">
        <v>263121</v>
      </c>
      <c r="DE39" s="611"/>
      <c r="DF39" s="611"/>
      <c r="DG39" s="611"/>
      <c r="DH39" s="611"/>
      <c r="DI39" s="611"/>
      <c r="DJ39" s="611"/>
      <c r="DK39" s="612"/>
      <c r="DL39" s="608" t="s">
        <v>62</v>
      </c>
      <c r="DM39" s="611"/>
      <c r="DN39" s="611"/>
      <c r="DO39" s="611"/>
      <c r="DP39" s="611"/>
      <c r="DQ39" s="611"/>
      <c r="DR39" s="611"/>
      <c r="DS39" s="611"/>
      <c r="DT39" s="611"/>
      <c r="DU39" s="611"/>
      <c r="DV39" s="612"/>
      <c r="DW39" s="605" t="s">
        <v>62</v>
      </c>
      <c r="DX39" s="613"/>
      <c r="DY39" s="613"/>
      <c r="DZ39" s="613"/>
      <c r="EA39" s="613"/>
      <c r="EB39" s="613"/>
      <c r="EC39" s="627"/>
    </row>
    <row r="40" spans="2:133" ht="11.25" customHeight="1" x14ac:dyDescent="0.2">
      <c r="B40" s="599" t="s">
        <v>273</v>
      </c>
      <c r="C40" s="600"/>
      <c r="D40" s="600"/>
      <c r="E40" s="600"/>
      <c r="F40" s="600"/>
      <c r="G40" s="600"/>
      <c r="H40" s="600"/>
      <c r="I40" s="600"/>
      <c r="J40" s="600"/>
      <c r="K40" s="600"/>
      <c r="L40" s="600"/>
      <c r="M40" s="600"/>
      <c r="N40" s="600"/>
      <c r="O40" s="600"/>
      <c r="P40" s="600"/>
      <c r="Q40" s="601"/>
      <c r="R40" s="602" t="s">
        <v>62</v>
      </c>
      <c r="S40" s="603"/>
      <c r="T40" s="603"/>
      <c r="U40" s="603"/>
      <c r="V40" s="603"/>
      <c r="W40" s="603"/>
      <c r="X40" s="603"/>
      <c r="Y40" s="604"/>
      <c r="Z40" s="638" t="s">
        <v>62</v>
      </c>
      <c r="AA40" s="638"/>
      <c r="AB40" s="638"/>
      <c r="AC40" s="638"/>
      <c r="AD40" s="639" t="s">
        <v>62</v>
      </c>
      <c r="AE40" s="639"/>
      <c r="AF40" s="639"/>
      <c r="AG40" s="639"/>
      <c r="AH40" s="639"/>
      <c r="AI40" s="639"/>
      <c r="AJ40" s="639"/>
      <c r="AK40" s="639"/>
      <c r="AL40" s="605" t="s">
        <v>62</v>
      </c>
      <c r="AM40" s="606"/>
      <c r="AN40" s="606"/>
      <c r="AO40" s="640"/>
      <c r="AQ40" s="633" t="s">
        <v>274</v>
      </c>
      <c r="AR40" s="634"/>
      <c r="AS40" s="634"/>
      <c r="AT40" s="634"/>
      <c r="AU40" s="634"/>
      <c r="AV40" s="634"/>
      <c r="AW40" s="634"/>
      <c r="AX40" s="634"/>
      <c r="AY40" s="635"/>
      <c r="AZ40" s="602" t="s">
        <v>62</v>
      </c>
      <c r="BA40" s="603"/>
      <c r="BB40" s="603"/>
      <c r="BC40" s="603"/>
      <c r="BD40" s="611"/>
      <c r="BE40" s="611"/>
      <c r="BF40" s="636"/>
      <c r="BG40" s="641" t="s">
        <v>275</v>
      </c>
      <c r="BH40" s="642"/>
      <c r="BI40" s="642"/>
      <c r="BJ40" s="642"/>
      <c r="BK40" s="642"/>
      <c r="BL40" s="79"/>
      <c r="BM40" s="600" t="s">
        <v>276</v>
      </c>
      <c r="BN40" s="600"/>
      <c r="BO40" s="600"/>
      <c r="BP40" s="600"/>
      <c r="BQ40" s="600"/>
      <c r="BR40" s="600"/>
      <c r="BS40" s="600"/>
      <c r="BT40" s="600"/>
      <c r="BU40" s="601"/>
      <c r="BV40" s="602">
        <v>79</v>
      </c>
      <c r="BW40" s="603"/>
      <c r="BX40" s="603"/>
      <c r="BY40" s="603"/>
      <c r="BZ40" s="603"/>
      <c r="CA40" s="603"/>
      <c r="CB40" s="637"/>
      <c r="CD40" s="599" t="s">
        <v>277</v>
      </c>
      <c r="CE40" s="600"/>
      <c r="CF40" s="600"/>
      <c r="CG40" s="600"/>
      <c r="CH40" s="600"/>
      <c r="CI40" s="600"/>
      <c r="CJ40" s="600"/>
      <c r="CK40" s="600"/>
      <c r="CL40" s="600"/>
      <c r="CM40" s="600"/>
      <c r="CN40" s="600"/>
      <c r="CO40" s="600"/>
      <c r="CP40" s="600"/>
      <c r="CQ40" s="601"/>
      <c r="CR40" s="602" t="s">
        <v>62</v>
      </c>
      <c r="CS40" s="603"/>
      <c r="CT40" s="603"/>
      <c r="CU40" s="603"/>
      <c r="CV40" s="603"/>
      <c r="CW40" s="603"/>
      <c r="CX40" s="603"/>
      <c r="CY40" s="604"/>
      <c r="CZ40" s="605" t="s">
        <v>62</v>
      </c>
      <c r="DA40" s="613"/>
      <c r="DB40" s="613"/>
      <c r="DC40" s="614"/>
      <c r="DD40" s="608" t="s">
        <v>62</v>
      </c>
      <c r="DE40" s="603"/>
      <c r="DF40" s="603"/>
      <c r="DG40" s="603"/>
      <c r="DH40" s="603"/>
      <c r="DI40" s="603"/>
      <c r="DJ40" s="603"/>
      <c r="DK40" s="604"/>
      <c r="DL40" s="608" t="s">
        <v>62</v>
      </c>
      <c r="DM40" s="603"/>
      <c r="DN40" s="603"/>
      <c r="DO40" s="603"/>
      <c r="DP40" s="603"/>
      <c r="DQ40" s="603"/>
      <c r="DR40" s="603"/>
      <c r="DS40" s="603"/>
      <c r="DT40" s="603"/>
      <c r="DU40" s="603"/>
      <c r="DV40" s="604"/>
      <c r="DW40" s="605" t="s">
        <v>62</v>
      </c>
      <c r="DX40" s="613"/>
      <c r="DY40" s="613"/>
      <c r="DZ40" s="613"/>
      <c r="EA40" s="613"/>
      <c r="EB40" s="613"/>
      <c r="EC40" s="627"/>
    </row>
    <row r="41" spans="2:133" ht="11.25" customHeight="1" x14ac:dyDescent="0.2">
      <c r="B41" s="583" t="s">
        <v>278</v>
      </c>
      <c r="C41" s="584"/>
      <c r="D41" s="584"/>
      <c r="E41" s="584"/>
      <c r="F41" s="584"/>
      <c r="G41" s="584"/>
      <c r="H41" s="584"/>
      <c r="I41" s="584"/>
      <c r="J41" s="584"/>
      <c r="K41" s="584"/>
      <c r="L41" s="584"/>
      <c r="M41" s="584"/>
      <c r="N41" s="584"/>
      <c r="O41" s="584"/>
      <c r="P41" s="584"/>
      <c r="Q41" s="585"/>
      <c r="R41" s="586">
        <v>4054662</v>
      </c>
      <c r="S41" s="624"/>
      <c r="T41" s="624"/>
      <c r="U41" s="624"/>
      <c r="V41" s="624"/>
      <c r="W41" s="624"/>
      <c r="X41" s="624"/>
      <c r="Y41" s="628"/>
      <c r="Z41" s="629">
        <v>100</v>
      </c>
      <c r="AA41" s="629"/>
      <c r="AB41" s="629"/>
      <c r="AC41" s="629"/>
      <c r="AD41" s="630">
        <v>2423361</v>
      </c>
      <c r="AE41" s="630"/>
      <c r="AF41" s="630"/>
      <c r="AG41" s="630"/>
      <c r="AH41" s="630"/>
      <c r="AI41" s="630"/>
      <c r="AJ41" s="630"/>
      <c r="AK41" s="630"/>
      <c r="AL41" s="589">
        <v>100</v>
      </c>
      <c r="AM41" s="631"/>
      <c r="AN41" s="631"/>
      <c r="AO41" s="632"/>
      <c r="AQ41" s="633" t="s">
        <v>279</v>
      </c>
      <c r="AR41" s="634"/>
      <c r="AS41" s="634"/>
      <c r="AT41" s="634"/>
      <c r="AU41" s="634"/>
      <c r="AV41" s="634"/>
      <c r="AW41" s="634"/>
      <c r="AX41" s="634"/>
      <c r="AY41" s="635"/>
      <c r="AZ41" s="602">
        <v>32028</v>
      </c>
      <c r="BA41" s="603"/>
      <c r="BB41" s="603"/>
      <c r="BC41" s="603"/>
      <c r="BD41" s="611"/>
      <c r="BE41" s="611"/>
      <c r="BF41" s="636"/>
      <c r="BG41" s="641"/>
      <c r="BH41" s="642"/>
      <c r="BI41" s="642"/>
      <c r="BJ41" s="642"/>
      <c r="BK41" s="642"/>
      <c r="BL41" s="79"/>
      <c r="BM41" s="600" t="s">
        <v>280</v>
      </c>
      <c r="BN41" s="600"/>
      <c r="BO41" s="600"/>
      <c r="BP41" s="600"/>
      <c r="BQ41" s="600"/>
      <c r="BR41" s="600"/>
      <c r="BS41" s="600"/>
      <c r="BT41" s="600"/>
      <c r="BU41" s="601"/>
      <c r="BV41" s="602" t="s">
        <v>62</v>
      </c>
      <c r="BW41" s="603"/>
      <c r="BX41" s="603"/>
      <c r="BY41" s="603"/>
      <c r="BZ41" s="603"/>
      <c r="CA41" s="603"/>
      <c r="CB41" s="637"/>
      <c r="CD41" s="599" t="s">
        <v>281</v>
      </c>
      <c r="CE41" s="600"/>
      <c r="CF41" s="600"/>
      <c r="CG41" s="600"/>
      <c r="CH41" s="600"/>
      <c r="CI41" s="600"/>
      <c r="CJ41" s="600"/>
      <c r="CK41" s="600"/>
      <c r="CL41" s="600"/>
      <c r="CM41" s="600"/>
      <c r="CN41" s="600"/>
      <c r="CO41" s="600"/>
      <c r="CP41" s="600"/>
      <c r="CQ41" s="601"/>
      <c r="CR41" s="602" t="s">
        <v>62</v>
      </c>
      <c r="CS41" s="611"/>
      <c r="CT41" s="611"/>
      <c r="CU41" s="611"/>
      <c r="CV41" s="611"/>
      <c r="CW41" s="611"/>
      <c r="CX41" s="611"/>
      <c r="CY41" s="612"/>
      <c r="CZ41" s="605" t="s">
        <v>62</v>
      </c>
      <c r="DA41" s="613"/>
      <c r="DB41" s="613"/>
      <c r="DC41" s="614"/>
      <c r="DD41" s="608" t="s">
        <v>62</v>
      </c>
      <c r="DE41" s="611"/>
      <c r="DF41" s="611"/>
      <c r="DG41" s="611"/>
      <c r="DH41" s="611"/>
      <c r="DI41" s="611"/>
      <c r="DJ41" s="611"/>
      <c r="DK41" s="612"/>
      <c r="DL41" s="580"/>
      <c r="DM41" s="581"/>
      <c r="DN41" s="581"/>
      <c r="DO41" s="581"/>
      <c r="DP41" s="581"/>
      <c r="DQ41" s="581"/>
      <c r="DR41" s="581"/>
      <c r="DS41" s="581"/>
      <c r="DT41" s="581"/>
      <c r="DU41" s="581"/>
      <c r="DV41" s="582"/>
      <c r="DW41" s="577"/>
      <c r="DX41" s="578"/>
      <c r="DY41" s="578"/>
      <c r="DZ41" s="578"/>
      <c r="EA41" s="578"/>
      <c r="EB41" s="578"/>
      <c r="EC41" s="579"/>
    </row>
    <row r="42" spans="2:133" ht="11.25" customHeight="1" x14ac:dyDescent="0.2">
      <c r="AQ42" s="621" t="s">
        <v>282</v>
      </c>
      <c r="AR42" s="622"/>
      <c r="AS42" s="622"/>
      <c r="AT42" s="622"/>
      <c r="AU42" s="622"/>
      <c r="AV42" s="622"/>
      <c r="AW42" s="622"/>
      <c r="AX42" s="622"/>
      <c r="AY42" s="623"/>
      <c r="AZ42" s="586">
        <v>178486</v>
      </c>
      <c r="BA42" s="624"/>
      <c r="BB42" s="624"/>
      <c r="BC42" s="624"/>
      <c r="BD42" s="587"/>
      <c r="BE42" s="587"/>
      <c r="BF42" s="625"/>
      <c r="BG42" s="643"/>
      <c r="BH42" s="644"/>
      <c r="BI42" s="644"/>
      <c r="BJ42" s="644"/>
      <c r="BK42" s="644"/>
      <c r="BL42" s="80"/>
      <c r="BM42" s="584" t="s">
        <v>283</v>
      </c>
      <c r="BN42" s="584"/>
      <c r="BO42" s="584"/>
      <c r="BP42" s="584"/>
      <c r="BQ42" s="584"/>
      <c r="BR42" s="584"/>
      <c r="BS42" s="584"/>
      <c r="BT42" s="584"/>
      <c r="BU42" s="585"/>
      <c r="BV42" s="586">
        <v>477</v>
      </c>
      <c r="BW42" s="624"/>
      <c r="BX42" s="624"/>
      <c r="BY42" s="624"/>
      <c r="BZ42" s="624"/>
      <c r="CA42" s="624"/>
      <c r="CB42" s="626"/>
      <c r="CD42" s="599" t="s">
        <v>284</v>
      </c>
      <c r="CE42" s="600"/>
      <c r="CF42" s="600"/>
      <c r="CG42" s="600"/>
      <c r="CH42" s="600"/>
      <c r="CI42" s="600"/>
      <c r="CJ42" s="600"/>
      <c r="CK42" s="600"/>
      <c r="CL42" s="600"/>
      <c r="CM42" s="600"/>
      <c r="CN42" s="600"/>
      <c r="CO42" s="600"/>
      <c r="CP42" s="600"/>
      <c r="CQ42" s="601"/>
      <c r="CR42" s="602">
        <v>110783</v>
      </c>
      <c r="CS42" s="611"/>
      <c r="CT42" s="611"/>
      <c r="CU42" s="611"/>
      <c r="CV42" s="611"/>
      <c r="CW42" s="611"/>
      <c r="CX42" s="611"/>
      <c r="CY42" s="612"/>
      <c r="CZ42" s="605">
        <v>2.9</v>
      </c>
      <c r="DA42" s="613"/>
      <c r="DB42" s="613"/>
      <c r="DC42" s="614"/>
      <c r="DD42" s="608">
        <v>26386</v>
      </c>
      <c r="DE42" s="611"/>
      <c r="DF42" s="611"/>
      <c r="DG42" s="611"/>
      <c r="DH42" s="611"/>
      <c r="DI42" s="611"/>
      <c r="DJ42" s="611"/>
      <c r="DK42" s="612"/>
      <c r="DL42" s="580"/>
      <c r="DM42" s="581"/>
      <c r="DN42" s="581"/>
      <c r="DO42" s="581"/>
      <c r="DP42" s="581"/>
      <c r="DQ42" s="581"/>
      <c r="DR42" s="581"/>
      <c r="DS42" s="581"/>
      <c r="DT42" s="581"/>
      <c r="DU42" s="581"/>
      <c r="DV42" s="582"/>
      <c r="DW42" s="577"/>
      <c r="DX42" s="578"/>
      <c r="DY42" s="578"/>
      <c r="DZ42" s="578"/>
      <c r="EA42" s="578"/>
      <c r="EB42" s="578"/>
      <c r="EC42" s="579"/>
    </row>
    <row r="43" spans="2:133" ht="11.25" customHeight="1" x14ac:dyDescent="0.2">
      <c r="B43" s="73" t="s">
        <v>285</v>
      </c>
      <c r="CD43" s="599" t="s">
        <v>286</v>
      </c>
      <c r="CE43" s="600"/>
      <c r="CF43" s="600"/>
      <c r="CG43" s="600"/>
      <c r="CH43" s="600"/>
      <c r="CI43" s="600"/>
      <c r="CJ43" s="600"/>
      <c r="CK43" s="600"/>
      <c r="CL43" s="600"/>
      <c r="CM43" s="600"/>
      <c r="CN43" s="600"/>
      <c r="CO43" s="600"/>
      <c r="CP43" s="600"/>
      <c r="CQ43" s="601"/>
      <c r="CR43" s="602" t="s">
        <v>62</v>
      </c>
      <c r="CS43" s="611"/>
      <c r="CT43" s="611"/>
      <c r="CU43" s="611"/>
      <c r="CV43" s="611"/>
      <c r="CW43" s="611"/>
      <c r="CX43" s="611"/>
      <c r="CY43" s="612"/>
      <c r="CZ43" s="605" t="s">
        <v>62</v>
      </c>
      <c r="DA43" s="613"/>
      <c r="DB43" s="613"/>
      <c r="DC43" s="614"/>
      <c r="DD43" s="608" t="s">
        <v>62</v>
      </c>
      <c r="DE43" s="611"/>
      <c r="DF43" s="611"/>
      <c r="DG43" s="611"/>
      <c r="DH43" s="611"/>
      <c r="DI43" s="611"/>
      <c r="DJ43" s="611"/>
      <c r="DK43" s="612"/>
      <c r="DL43" s="580"/>
      <c r="DM43" s="581"/>
      <c r="DN43" s="581"/>
      <c r="DO43" s="581"/>
      <c r="DP43" s="581"/>
      <c r="DQ43" s="581"/>
      <c r="DR43" s="581"/>
      <c r="DS43" s="581"/>
      <c r="DT43" s="581"/>
      <c r="DU43" s="581"/>
      <c r="DV43" s="582"/>
      <c r="DW43" s="577"/>
      <c r="DX43" s="578"/>
      <c r="DY43" s="578"/>
      <c r="DZ43" s="578"/>
      <c r="EA43" s="578"/>
      <c r="EB43" s="578"/>
      <c r="EC43" s="579"/>
    </row>
    <row r="44" spans="2:133" ht="11.25" customHeight="1" x14ac:dyDescent="0.2">
      <c r="B44" s="609" t="s">
        <v>287</v>
      </c>
      <c r="C44" s="609"/>
      <c r="D44" s="609"/>
      <c r="E44" s="609"/>
      <c r="F44" s="609"/>
      <c r="G44" s="609"/>
      <c r="H44" s="609"/>
      <c r="I44" s="609"/>
      <c r="J44" s="609"/>
      <c r="K44" s="609"/>
      <c r="L44" s="609"/>
      <c r="M44" s="609"/>
      <c r="N44" s="609"/>
      <c r="O44" s="609"/>
      <c r="P44" s="609"/>
      <c r="Q44" s="609"/>
      <c r="R44" s="609"/>
      <c r="S44" s="609"/>
      <c r="T44" s="609"/>
      <c r="U44" s="609"/>
      <c r="V44" s="609"/>
      <c r="W44" s="609"/>
      <c r="X44" s="609"/>
      <c r="Y44" s="609"/>
      <c r="Z44" s="609"/>
      <c r="AA44" s="609"/>
      <c r="AB44" s="609"/>
      <c r="AC44" s="609"/>
      <c r="AD44" s="609"/>
      <c r="AE44" s="609"/>
      <c r="AF44" s="609"/>
      <c r="AG44" s="609"/>
      <c r="AH44" s="609"/>
      <c r="AI44" s="609"/>
      <c r="AJ44" s="609"/>
      <c r="AK44" s="609"/>
      <c r="AL44" s="609"/>
      <c r="AM44" s="609"/>
      <c r="AN44" s="609"/>
      <c r="AO44" s="609"/>
      <c r="AP44" s="609"/>
      <c r="AQ44" s="609"/>
      <c r="AR44" s="609"/>
      <c r="AS44" s="609"/>
      <c r="AT44" s="609"/>
      <c r="AU44" s="609"/>
      <c r="AV44" s="609"/>
      <c r="AW44" s="609"/>
      <c r="AX44" s="609"/>
      <c r="AY44" s="609"/>
      <c r="AZ44" s="609"/>
      <c r="BA44" s="609"/>
      <c r="BB44" s="609"/>
      <c r="BC44" s="609"/>
      <c r="BD44" s="609"/>
      <c r="BE44" s="609"/>
      <c r="BF44" s="609"/>
      <c r="BG44" s="609"/>
      <c r="BH44" s="609"/>
      <c r="BI44" s="609"/>
      <c r="BJ44" s="609"/>
      <c r="BK44" s="609"/>
      <c r="BL44" s="609"/>
      <c r="BM44" s="609"/>
      <c r="BN44" s="609"/>
      <c r="BO44" s="609"/>
      <c r="BP44" s="609"/>
      <c r="BQ44" s="609"/>
      <c r="BR44" s="609"/>
      <c r="BS44" s="609"/>
      <c r="BT44" s="609"/>
      <c r="BU44" s="609"/>
      <c r="BV44" s="609"/>
      <c r="BW44" s="609"/>
      <c r="BX44" s="609"/>
      <c r="BY44" s="609"/>
      <c r="BZ44" s="609"/>
      <c r="CA44" s="609"/>
      <c r="CB44" s="609"/>
      <c r="CC44" s="610"/>
      <c r="CD44" s="615" t="s">
        <v>234</v>
      </c>
      <c r="CE44" s="616"/>
      <c r="CF44" s="599" t="s">
        <v>288</v>
      </c>
      <c r="CG44" s="600"/>
      <c r="CH44" s="600"/>
      <c r="CI44" s="600"/>
      <c r="CJ44" s="600"/>
      <c r="CK44" s="600"/>
      <c r="CL44" s="600"/>
      <c r="CM44" s="600"/>
      <c r="CN44" s="600"/>
      <c r="CO44" s="600"/>
      <c r="CP44" s="600"/>
      <c r="CQ44" s="601"/>
      <c r="CR44" s="602">
        <v>106020</v>
      </c>
      <c r="CS44" s="603"/>
      <c r="CT44" s="603"/>
      <c r="CU44" s="603"/>
      <c r="CV44" s="603"/>
      <c r="CW44" s="603"/>
      <c r="CX44" s="603"/>
      <c r="CY44" s="604"/>
      <c r="CZ44" s="605">
        <v>2.8</v>
      </c>
      <c r="DA44" s="606"/>
      <c r="DB44" s="606"/>
      <c r="DC44" s="607"/>
      <c r="DD44" s="608">
        <v>24743</v>
      </c>
      <c r="DE44" s="603"/>
      <c r="DF44" s="603"/>
      <c r="DG44" s="603"/>
      <c r="DH44" s="603"/>
      <c r="DI44" s="603"/>
      <c r="DJ44" s="603"/>
      <c r="DK44" s="604"/>
      <c r="DL44" s="580"/>
      <c r="DM44" s="581"/>
      <c r="DN44" s="581"/>
      <c r="DO44" s="581"/>
      <c r="DP44" s="581"/>
      <c r="DQ44" s="581"/>
      <c r="DR44" s="581"/>
      <c r="DS44" s="581"/>
      <c r="DT44" s="581"/>
      <c r="DU44" s="581"/>
      <c r="DV44" s="582"/>
      <c r="DW44" s="577"/>
      <c r="DX44" s="578"/>
      <c r="DY44" s="578"/>
      <c r="DZ44" s="578"/>
      <c r="EA44" s="578"/>
      <c r="EB44" s="578"/>
      <c r="EC44" s="579"/>
    </row>
    <row r="45" spans="2:133" ht="11.25" customHeight="1" x14ac:dyDescent="0.2">
      <c r="B45" s="609" t="s">
        <v>289</v>
      </c>
      <c r="C45" s="609"/>
      <c r="D45" s="609"/>
      <c r="E45" s="609"/>
      <c r="F45" s="609"/>
      <c r="G45" s="609"/>
      <c r="H45" s="609"/>
      <c r="I45" s="609"/>
      <c r="J45" s="609"/>
      <c r="K45" s="609"/>
      <c r="L45" s="609"/>
      <c r="M45" s="609"/>
      <c r="N45" s="609"/>
      <c r="O45" s="609"/>
      <c r="P45" s="609"/>
      <c r="Q45" s="609"/>
      <c r="R45" s="609"/>
      <c r="S45" s="609"/>
      <c r="T45" s="609"/>
      <c r="U45" s="609"/>
      <c r="V45" s="609"/>
      <c r="W45" s="609"/>
      <c r="X45" s="609"/>
      <c r="Y45" s="609"/>
      <c r="Z45" s="609"/>
      <c r="AA45" s="609"/>
      <c r="AB45" s="609"/>
      <c r="AC45" s="609"/>
      <c r="AD45" s="609"/>
      <c r="AE45" s="609"/>
      <c r="AF45" s="609"/>
      <c r="AG45" s="609"/>
      <c r="AH45" s="609"/>
      <c r="AI45" s="609"/>
      <c r="AJ45" s="609"/>
      <c r="AK45" s="609"/>
      <c r="AL45" s="609"/>
      <c r="AM45" s="609"/>
      <c r="AN45" s="609"/>
      <c r="AO45" s="609"/>
      <c r="AP45" s="609"/>
      <c r="AQ45" s="609"/>
      <c r="AR45" s="609"/>
      <c r="AS45" s="609"/>
      <c r="AT45" s="609"/>
      <c r="AU45" s="609"/>
      <c r="AV45" s="609"/>
      <c r="AW45" s="609"/>
      <c r="AX45" s="609"/>
      <c r="AY45" s="609"/>
      <c r="AZ45" s="609"/>
      <c r="BA45" s="609"/>
      <c r="BB45" s="609"/>
      <c r="BC45" s="609"/>
      <c r="BD45" s="609"/>
      <c r="BE45" s="609"/>
      <c r="BF45" s="609"/>
      <c r="BG45" s="609"/>
      <c r="BH45" s="609"/>
      <c r="BI45" s="609"/>
      <c r="BJ45" s="609"/>
      <c r="BK45" s="609"/>
      <c r="BL45" s="609"/>
      <c r="BM45" s="609"/>
      <c r="BN45" s="609"/>
      <c r="BO45" s="609"/>
      <c r="BP45" s="609"/>
      <c r="BQ45" s="609"/>
      <c r="BR45" s="609"/>
      <c r="BS45" s="609"/>
      <c r="BT45" s="609"/>
      <c r="BU45" s="609"/>
      <c r="BV45" s="609"/>
      <c r="BW45" s="609"/>
      <c r="BX45" s="609"/>
      <c r="BY45" s="609"/>
      <c r="BZ45" s="609"/>
      <c r="CA45" s="609"/>
      <c r="CB45" s="609"/>
      <c r="CC45" s="610"/>
      <c r="CD45" s="617"/>
      <c r="CE45" s="618"/>
      <c r="CF45" s="599" t="s">
        <v>290</v>
      </c>
      <c r="CG45" s="600"/>
      <c r="CH45" s="600"/>
      <c r="CI45" s="600"/>
      <c r="CJ45" s="600"/>
      <c r="CK45" s="600"/>
      <c r="CL45" s="600"/>
      <c r="CM45" s="600"/>
      <c r="CN45" s="600"/>
      <c r="CO45" s="600"/>
      <c r="CP45" s="600"/>
      <c r="CQ45" s="601"/>
      <c r="CR45" s="602">
        <v>51964</v>
      </c>
      <c r="CS45" s="611"/>
      <c r="CT45" s="611"/>
      <c r="CU45" s="611"/>
      <c r="CV45" s="611"/>
      <c r="CW45" s="611"/>
      <c r="CX45" s="611"/>
      <c r="CY45" s="612"/>
      <c r="CZ45" s="605">
        <v>1.4</v>
      </c>
      <c r="DA45" s="613"/>
      <c r="DB45" s="613"/>
      <c r="DC45" s="614"/>
      <c r="DD45" s="608">
        <v>4487</v>
      </c>
      <c r="DE45" s="611"/>
      <c r="DF45" s="611"/>
      <c r="DG45" s="611"/>
      <c r="DH45" s="611"/>
      <c r="DI45" s="611"/>
      <c r="DJ45" s="611"/>
      <c r="DK45" s="612"/>
      <c r="DL45" s="580"/>
      <c r="DM45" s="581"/>
      <c r="DN45" s="581"/>
      <c r="DO45" s="581"/>
      <c r="DP45" s="581"/>
      <c r="DQ45" s="581"/>
      <c r="DR45" s="581"/>
      <c r="DS45" s="581"/>
      <c r="DT45" s="581"/>
      <c r="DU45" s="581"/>
      <c r="DV45" s="582"/>
      <c r="DW45" s="577"/>
      <c r="DX45" s="578"/>
      <c r="DY45" s="578"/>
      <c r="DZ45" s="578"/>
      <c r="EA45" s="578"/>
      <c r="EB45" s="578"/>
      <c r="EC45" s="579"/>
    </row>
    <row r="46" spans="2:133" ht="11.25" customHeight="1" x14ac:dyDescent="0.2">
      <c r="B46" s="84"/>
      <c r="CD46" s="617"/>
      <c r="CE46" s="618"/>
      <c r="CF46" s="599" t="s">
        <v>291</v>
      </c>
      <c r="CG46" s="600"/>
      <c r="CH46" s="600"/>
      <c r="CI46" s="600"/>
      <c r="CJ46" s="600"/>
      <c r="CK46" s="600"/>
      <c r="CL46" s="600"/>
      <c r="CM46" s="600"/>
      <c r="CN46" s="600"/>
      <c r="CO46" s="600"/>
      <c r="CP46" s="600"/>
      <c r="CQ46" s="601"/>
      <c r="CR46" s="602">
        <v>49043</v>
      </c>
      <c r="CS46" s="603"/>
      <c r="CT46" s="603"/>
      <c r="CU46" s="603"/>
      <c r="CV46" s="603"/>
      <c r="CW46" s="603"/>
      <c r="CX46" s="603"/>
      <c r="CY46" s="604"/>
      <c r="CZ46" s="605">
        <v>1.3</v>
      </c>
      <c r="DA46" s="606"/>
      <c r="DB46" s="606"/>
      <c r="DC46" s="607"/>
      <c r="DD46" s="608">
        <v>20222</v>
      </c>
      <c r="DE46" s="603"/>
      <c r="DF46" s="603"/>
      <c r="DG46" s="603"/>
      <c r="DH46" s="603"/>
      <c r="DI46" s="603"/>
      <c r="DJ46" s="603"/>
      <c r="DK46" s="604"/>
      <c r="DL46" s="580"/>
      <c r="DM46" s="581"/>
      <c r="DN46" s="581"/>
      <c r="DO46" s="581"/>
      <c r="DP46" s="581"/>
      <c r="DQ46" s="581"/>
      <c r="DR46" s="581"/>
      <c r="DS46" s="581"/>
      <c r="DT46" s="581"/>
      <c r="DU46" s="581"/>
      <c r="DV46" s="582"/>
      <c r="DW46" s="577"/>
      <c r="DX46" s="578"/>
      <c r="DY46" s="578"/>
      <c r="DZ46" s="578"/>
      <c r="EA46" s="578"/>
      <c r="EB46" s="578"/>
      <c r="EC46" s="579"/>
    </row>
    <row r="47" spans="2:133" ht="11.25" customHeight="1" x14ac:dyDescent="0.2">
      <c r="B47" s="84"/>
      <c r="CD47" s="617"/>
      <c r="CE47" s="618"/>
      <c r="CF47" s="599" t="s">
        <v>292</v>
      </c>
      <c r="CG47" s="600"/>
      <c r="CH47" s="600"/>
      <c r="CI47" s="600"/>
      <c r="CJ47" s="600"/>
      <c r="CK47" s="600"/>
      <c r="CL47" s="600"/>
      <c r="CM47" s="600"/>
      <c r="CN47" s="600"/>
      <c r="CO47" s="600"/>
      <c r="CP47" s="600"/>
      <c r="CQ47" s="601"/>
      <c r="CR47" s="602">
        <v>4763</v>
      </c>
      <c r="CS47" s="611"/>
      <c r="CT47" s="611"/>
      <c r="CU47" s="611"/>
      <c r="CV47" s="611"/>
      <c r="CW47" s="611"/>
      <c r="CX47" s="611"/>
      <c r="CY47" s="612"/>
      <c r="CZ47" s="605">
        <v>0.1</v>
      </c>
      <c r="DA47" s="613"/>
      <c r="DB47" s="613"/>
      <c r="DC47" s="614"/>
      <c r="DD47" s="608">
        <v>1643</v>
      </c>
      <c r="DE47" s="611"/>
      <c r="DF47" s="611"/>
      <c r="DG47" s="611"/>
      <c r="DH47" s="611"/>
      <c r="DI47" s="611"/>
      <c r="DJ47" s="611"/>
      <c r="DK47" s="612"/>
      <c r="DL47" s="580"/>
      <c r="DM47" s="581"/>
      <c r="DN47" s="581"/>
      <c r="DO47" s="581"/>
      <c r="DP47" s="581"/>
      <c r="DQ47" s="581"/>
      <c r="DR47" s="581"/>
      <c r="DS47" s="581"/>
      <c r="DT47" s="581"/>
      <c r="DU47" s="581"/>
      <c r="DV47" s="582"/>
      <c r="DW47" s="577"/>
      <c r="DX47" s="578"/>
      <c r="DY47" s="578"/>
      <c r="DZ47" s="578"/>
      <c r="EA47" s="578"/>
      <c r="EB47" s="578"/>
      <c r="EC47" s="579"/>
    </row>
    <row r="48" spans="2:133" ht="11" x14ac:dyDescent="0.2">
      <c r="B48" s="84"/>
      <c r="CD48" s="619"/>
      <c r="CE48" s="620"/>
      <c r="CF48" s="599" t="s">
        <v>293</v>
      </c>
      <c r="CG48" s="600"/>
      <c r="CH48" s="600"/>
      <c r="CI48" s="600"/>
      <c r="CJ48" s="600"/>
      <c r="CK48" s="600"/>
      <c r="CL48" s="600"/>
      <c r="CM48" s="600"/>
      <c r="CN48" s="600"/>
      <c r="CO48" s="600"/>
      <c r="CP48" s="600"/>
      <c r="CQ48" s="601"/>
      <c r="CR48" s="602" t="s">
        <v>62</v>
      </c>
      <c r="CS48" s="603"/>
      <c r="CT48" s="603"/>
      <c r="CU48" s="603"/>
      <c r="CV48" s="603"/>
      <c r="CW48" s="603"/>
      <c r="CX48" s="603"/>
      <c r="CY48" s="604"/>
      <c r="CZ48" s="605" t="s">
        <v>62</v>
      </c>
      <c r="DA48" s="606"/>
      <c r="DB48" s="606"/>
      <c r="DC48" s="607"/>
      <c r="DD48" s="608" t="s">
        <v>62</v>
      </c>
      <c r="DE48" s="603"/>
      <c r="DF48" s="603"/>
      <c r="DG48" s="603"/>
      <c r="DH48" s="603"/>
      <c r="DI48" s="603"/>
      <c r="DJ48" s="603"/>
      <c r="DK48" s="604"/>
      <c r="DL48" s="580"/>
      <c r="DM48" s="581"/>
      <c r="DN48" s="581"/>
      <c r="DO48" s="581"/>
      <c r="DP48" s="581"/>
      <c r="DQ48" s="581"/>
      <c r="DR48" s="581"/>
      <c r="DS48" s="581"/>
      <c r="DT48" s="581"/>
      <c r="DU48" s="581"/>
      <c r="DV48" s="582"/>
      <c r="DW48" s="577"/>
      <c r="DX48" s="578"/>
      <c r="DY48" s="578"/>
      <c r="DZ48" s="578"/>
      <c r="EA48" s="578"/>
      <c r="EB48" s="578"/>
      <c r="EC48" s="579"/>
    </row>
    <row r="49" spans="2:133" ht="11.25" customHeight="1" x14ac:dyDescent="0.2">
      <c r="B49" s="84"/>
      <c r="CD49" s="583" t="s">
        <v>294</v>
      </c>
      <c r="CE49" s="584"/>
      <c r="CF49" s="584"/>
      <c r="CG49" s="584"/>
      <c r="CH49" s="584"/>
      <c r="CI49" s="584"/>
      <c r="CJ49" s="584"/>
      <c r="CK49" s="584"/>
      <c r="CL49" s="584"/>
      <c r="CM49" s="584"/>
      <c r="CN49" s="584"/>
      <c r="CO49" s="584"/>
      <c r="CP49" s="584"/>
      <c r="CQ49" s="585"/>
      <c r="CR49" s="586">
        <v>3836401</v>
      </c>
      <c r="CS49" s="587"/>
      <c r="CT49" s="587"/>
      <c r="CU49" s="587"/>
      <c r="CV49" s="587"/>
      <c r="CW49" s="587"/>
      <c r="CX49" s="587"/>
      <c r="CY49" s="588"/>
      <c r="CZ49" s="589">
        <v>100</v>
      </c>
      <c r="DA49" s="590"/>
      <c r="DB49" s="590"/>
      <c r="DC49" s="591"/>
      <c r="DD49" s="592">
        <v>2918523</v>
      </c>
      <c r="DE49" s="587"/>
      <c r="DF49" s="587"/>
      <c r="DG49" s="587"/>
      <c r="DH49" s="587"/>
      <c r="DI49" s="587"/>
      <c r="DJ49" s="587"/>
      <c r="DK49" s="588"/>
      <c r="DL49" s="593"/>
      <c r="DM49" s="594"/>
      <c r="DN49" s="594"/>
      <c r="DO49" s="594"/>
      <c r="DP49" s="594"/>
      <c r="DQ49" s="594"/>
      <c r="DR49" s="594"/>
      <c r="DS49" s="594"/>
      <c r="DT49" s="594"/>
      <c r="DU49" s="594"/>
      <c r="DV49" s="595"/>
      <c r="DW49" s="596"/>
      <c r="DX49" s="597"/>
      <c r="DY49" s="597"/>
      <c r="DZ49" s="597"/>
      <c r="EA49" s="597"/>
      <c r="EB49" s="597"/>
      <c r="EC49" s="598"/>
    </row>
  </sheetData>
  <sheetProtection algorithmName="SHA-512" hashValue="k1Z0tTmztHHYrkpSXZI9wzjdlEaJLWoC1ro2PpJ+YTcYGbqmoieYoLGJqpNLXYVBCDEiMPOua23o3V6umel12A==" saltValue="Aep2RhIMKosu+R9/hNAed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pageSetUpPr fitToPage="1"/>
  </sheetPr>
  <dimension ref="A1:EA135"/>
  <sheetViews>
    <sheetView view="pageBreakPreview" zoomScale="55" zoomScaleNormal="70" zoomScaleSheetLayoutView="55" workbookViewId="0"/>
  </sheetViews>
  <sheetFormatPr defaultColWidth="0" defaultRowHeight="13" zeroHeight="1" x14ac:dyDescent="0.2"/>
  <cols>
    <col min="1" max="130" width="2.81640625" style="90" customWidth="1"/>
    <col min="131" max="131" width="1.6328125" style="90" customWidth="1"/>
    <col min="132" max="16384" width="9" style="90" hidden="1"/>
  </cols>
  <sheetData>
    <row r="1" spans="1:131" ht="11.25" customHeight="1" thickBot="1" x14ac:dyDescent="0.25">
      <c r="A1" s="86"/>
      <c r="B1" s="86"/>
      <c r="C1" s="86"/>
      <c r="D1" s="86"/>
      <c r="E1" s="86"/>
      <c r="F1" s="86"/>
      <c r="G1" s="86"/>
      <c r="H1" s="86"/>
      <c r="I1" s="86"/>
      <c r="J1" s="86"/>
      <c r="K1" s="86"/>
      <c r="L1" s="86"/>
      <c r="M1" s="86"/>
      <c r="N1" s="87"/>
      <c r="O1" s="87"/>
      <c r="P1" s="87"/>
      <c r="Q1" s="87"/>
      <c r="R1" s="87"/>
      <c r="S1" s="87"/>
      <c r="T1" s="87"/>
      <c r="U1" s="87"/>
      <c r="V1" s="87"/>
      <c r="W1" s="87"/>
      <c r="X1" s="87"/>
      <c r="Y1" s="87"/>
      <c r="Z1" s="87"/>
      <c r="AA1" s="87"/>
      <c r="AB1" s="87"/>
      <c r="AC1" s="87"/>
      <c r="AD1" s="87"/>
      <c r="AE1" s="87"/>
      <c r="AF1" s="87"/>
      <c r="AG1" s="87"/>
      <c r="AH1" s="87"/>
      <c r="AI1" s="87"/>
      <c r="AJ1" s="87"/>
      <c r="AK1" s="87"/>
      <c r="AL1" s="87"/>
      <c r="AM1" s="87"/>
      <c r="AN1" s="87"/>
      <c r="AO1" s="87"/>
      <c r="AP1" s="87"/>
      <c r="AQ1" s="87"/>
      <c r="AR1" s="87"/>
      <c r="AS1" s="87"/>
      <c r="AT1" s="87"/>
      <c r="AU1" s="87"/>
      <c r="AV1" s="87"/>
      <c r="AW1" s="87"/>
      <c r="AX1" s="87"/>
      <c r="AY1" s="87"/>
      <c r="AZ1" s="87"/>
      <c r="BA1" s="87"/>
      <c r="BB1" s="87"/>
      <c r="BC1" s="87"/>
      <c r="BD1" s="87"/>
      <c r="BE1" s="87"/>
      <c r="BF1" s="87"/>
      <c r="BG1" s="87"/>
      <c r="BH1" s="87"/>
      <c r="BI1" s="87"/>
      <c r="BJ1" s="87"/>
      <c r="BK1" s="87"/>
      <c r="BL1" s="87"/>
      <c r="BM1" s="87"/>
      <c r="BN1" s="87"/>
      <c r="BO1" s="87"/>
      <c r="BP1" s="87"/>
      <c r="BQ1" s="87"/>
      <c r="BR1" s="87"/>
      <c r="BS1" s="87"/>
      <c r="BT1" s="87"/>
      <c r="BU1" s="87"/>
      <c r="BV1" s="87"/>
      <c r="BW1" s="87"/>
      <c r="BX1" s="87"/>
      <c r="BY1" s="87"/>
      <c r="BZ1" s="87"/>
      <c r="CA1" s="87"/>
      <c r="CB1" s="87"/>
      <c r="CC1" s="87"/>
      <c r="CD1" s="87"/>
      <c r="CE1" s="87"/>
      <c r="CF1" s="87"/>
      <c r="CG1" s="87"/>
      <c r="CH1" s="87"/>
      <c r="CI1" s="87"/>
      <c r="CJ1" s="87"/>
      <c r="CK1" s="87"/>
      <c r="CL1" s="87"/>
      <c r="CM1" s="87"/>
      <c r="CN1" s="87"/>
      <c r="CO1" s="87"/>
      <c r="CP1" s="87"/>
      <c r="CQ1" s="87"/>
      <c r="CR1" s="87"/>
      <c r="CS1" s="87"/>
      <c r="CT1" s="87"/>
      <c r="CU1" s="87"/>
      <c r="CV1" s="87"/>
      <c r="CW1" s="87"/>
      <c r="CX1" s="87"/>
      <c r="CY1" s="87"/>
      <c r="CZ1" s="87"/>
      <c r="DA1" s="87"/>
      <c r="DB1" s="87"/>
      <c r="DC1" s="87"/>
      <c r="DD1" s="87"/>
      <c r="DE1" s="87"/>
      <c r="DF1" s="87"/>
      <c r="DG1" s="87"/>
      <c r="DH1" s="87"/>
      <c r="DI1" s="87"/>
      <c r="DJ1" s="87"/>
      <c r="DK1" s="87"/>
      <c r="DL1" s="87"/>
      <c r="DM1" s="87"/>
      <c r="DN1" s="87"/>
      <c r="DO1" s="87"/>
      <c r="DP1" s="87"/>
      <c r="DQ1" s="88"/>
      <c r="DR1" s="88"/>
      <c r="DS1" s="88"/>
      <c r="DT1" s="88"/>
      <c r="DU1" s="88"/>
      <c r="DV1" s="88"/>
      <c r="DW1" s="88"/>
      <c r="DX1" s="88"/>
      <c r="DY1" s="88"/>
      <c r="DZ1" s="88"/>
      <c r="EA1" s="89"/>
    </row>
    <row r="2" spans="1:131" ht="26.25" customHeight="1" thickBot="1" x14ac:dyDescent="0.25">
      <c r="A2" s="1081" t="s">
        <v>295</v>
      </c>
      <c r="B2" s="1081"/>
      <c r="C2" s="1081"/>
      <c r="D2" s="1081"/>
      <c r="E2" s="1081"/>
      <c r="F2" s="1081"/>
      <c r="G2" s="1081"/>
      <c r="H2" s="1081"/>
      <c r="I2" s="1081"/>
      <c r="J2" s="1081"/>
      <c r="K2" s="1081"/>
      <c r="L2" s="1081"/>
      <c r="M2" s="1081"/>
      <c r="N2" s="1081"/>
      <c r="O2" s="1081"/>
      <c r="P2" s="1081"/>
      <c r="Q2" s="1081"/>
      <c r="R2" s="1081"/>
      <c r="S2" s="1081"/>
      <c r="T2" s="1081"/>
      <c r="U2" s="1081"/>
      <c r="V2" s="1081"/>
      <c r="W2" s="1081"/>
      <c r="X2" s="1081"/>
      <c r="Y2" s="1081"/>
      <c r="Z2" s="1081"/>
      <c r="AA2" s="1081"/>
      <c r="AB2" s="1081"/>
      <c r="AC2" s="1081"/>
      <c r="AD2" s="1081"/>
      <c r="AE2" s="1081"/>
      <c r="AF2" s="1081"/>
      <c r="AG2" s="1081"/>
      <c r="AH2" s="1081"/>
      <c r="AI2" s="1081"/>
      <c r="AJ2" s="1081"/>
      <c r="AK2" s="1081"/>
      <c r="AL2" s="1081"/>
      <c r="AM2" s="1081"/>
      <c r="AN2" s="1081"/>
      <c r="AO2" s="1081"/>
      <c r="AP2" s="1081"/>
      <c r="AQ2" s="1081"/>
      <c r="AR2" s="1081"/>
      <c r="AS2" s="1081"/>
      <c r="AT2" s="1081"/>
      <c r="AU2" s="1081"/>
      <c r="AV2" s="1081"/>
      <c r="AW2" s="1081"/>
      <c r="AX2" s="1081"/>
      <c r="AY2" s="1081"/>
      <c r="AZ2" s="1081"/>
      <c r="BA2" s="1081"/>
      <c r="BB2" s="1081"/>
      <c r="BC2" s="1081"/>
      <c r="BD2" s="1081"/>
      <c r="BE2" s="1081"/>
      <c r="BF2" s="1081"/>
      <c r="BG2" s="1081"/>
      <c r="BH2" s="1081"/>
      <c r="BI2" s="1081"/>
      <c r="BJ2" s="87"/>
      <c r="BK2" s="87"/>
      <c r="BL2" s="87"/>
      <c r="BM2" s="87"/>
      <c r="BN2" s="87"/>
      <c r="BO2" s="87"/>
      <c r="BP2" s="87"/>
      <c r="BQ2" s="87"/>
      <c r="BR2" s="87"/>
      <c r="BS2" s="87"/>
      <c r="BT2" s="87"/>
      <c r="BU2" s="87"/>
      <c r="BV2" s="87"/>
      <c r="BW2" s="87"/>
      <c r="BX2" s="87"/>
      <c r="BY2" s="87"/>
      <c r="BZ2" s="87"/>
      <c r="CA2" s="87"/>
      <c r="CB2" s="87"/>
      <c r="CC2" s="87"/>
      <c r="CD2" s="87"/>
      <c r="CE2" s="87"/>
      <c r="CF2" s="87"/>
      <c r="CG2" s="87"/>
      <c r="CH2" s="87"/>
      <c r="CI2" s="87"/>
      <c r="CJ2" s="87"/>
      <c r="CK2" s="87"/>
      <c r="CL2" s="87"/>
      <c r="CM2" s="87"/>
      <c r="CN2" s="87"/>
      <c r="CO2" s="87"/>
      <c r="CP2" s="87"/>
      <c r="CQ2" s="87"/>
      <c r="CR2" s="87"/>
      <c r="CS2" s="87"/>
      <c r="CT2" s="87"/>
      <c r="CU2" s="87"/>
      <c r="CV2" s="87"/>
      <c r="CW2" s="87"/>
      <c r="CX2" s="87"/>
      <c r="CY2" s="87"/>
      <c r="CZ2" s="87"/>
      <c r="DA2" s="87"/>
      <c r="DB2" s="87"/>
      <c r="DC2" s="87"/>
      <c r="DD2" s="87"/>
      <c r="DE2" s="87"/>
      <c r="DF2" s="87"/>
      <c r="DG2" s="87"/>
      <c r="DH2" s="87"/>
      <c r="DI2" s="87"/>
      <c r="DJ2" s="1082" t="s">
        <v>296</v>
      </c>
      <c r="DK2" s="1083"/>
      <c r="DL2" s="1083"/>
      <c r="DM2" s="1083"/>
      <c r="DN2" s="1083"/>
      <c r="DO2" s="1084"/>
      <c r="DP2" s="87"/>
      <c r="DQ2" s="1082" t="s">
        <v>297</v>
      </c>
      <c r="DR2" s="1083"/>
      <c r="DS2" s="1083"/>
      <c r="DT2" s="1083"/>
      <c r="DU2" s="1083"/>
      <c r="DV2" s="1083"/>
      <c r="DW2" s="1083"/>
      <c r="DX2" s="1083"/>
      <c r="DY2" s="1083"/>
      <c r="DZ2" s="1084"/>
      <c r="EA2" s="89"/>
    </row>
    <row r="3" spans="1:131" ht="11.25" customHeight="1" x14ac:dyDescent="0.2">
      <c r="A3" s="87"/>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G3" s="87"/>
      <c r="BH3" s="87"/>
      <c r="BI3" s="87"/>
      <c r="BJ3" s="87"/>
      <c r="BK3" s="87"/>
      <c r="BL3" s="87"/>
      <c r="BM3" s="87"/>
      <c r="BN3" s="87"/>
      <c r="BO3" s="87"/>
      <c r="BP3" s="87"/>
      <c r="BQ3" s="87"/>
      <c r="BR3" s="87"/>
      <c r="BS3" s="87"/>
      <c r="BT3" s="87"/>
      <c r="BU3" s="87"/>
      <c r="BV3" s="87"/>
      <c r="BW3" s="87"/>
      <c r="BX3" s="87"/>
      <c r="BY3" s="87"/>
      <c r="BZ3" s="87"/>
      <c r="CA3" s="87"/>
      <c r="CB3" s="87"/>
      <c r="CC3" s="87"/>
      <c r="CD3" s="87"/>
      <c r="CE3" s="87"/>
      <c r="CF3" s="87"/>
      <c r="CG3" s="87"/>
      <c r="CH3" s="87"/>
      <c r="CI3" s="87"/>
      <c r="CJ3" s="87"/>
      <c r="CK3" s="87"/>
      <c r="CL3" s="87"/>
      <c r="CM3" s="87"/>
      <c r="CN3" s="87"/>
      <c r="CO3" s="87"/>
      <c r="CP3" s="87"/>
      <c r="CQ3" s="87"/>
      <c r="CR3" s="87"/>
      <c r="CS3" s="87"/>
      <c r="CT3" s="87"/>
      <c r="CU3" s="87"/>
      <c r="CV3" s="87"/>
      <c r="CW3" s="87"/>
      <c r="CX3" s="87"/>
      <c r="CY3" s="87"/>
      <c r="CZ3" s="87"/>
      <c r="DA3" s="87"/>
      <c r="DB3" s="87"/>
      <c r="DC3" s="87"/>
      <c r="DD3" s="87"/>
      <c r="DE3" s="87"/>
      <c r="DF3" s="87"/>
      <c r="DG3" s="87"/>
      <c r="DH3" s="87"/>
      <c r="DI3" s="87"/>
      <c r="DJ3" s="87"/>
      <c r="DK3" s="87"/>
      <c r="DL3" s="87"/>
      <c r="DM3" s="87"/>
      <c r="DN3" s="87"/>
      <c r="DO3" s="87"/>
      <c r="DP3" s="87"/>
      <c r="DQ3" s="87"/>
      <c r="DR3" s="87"/>
      <c r="DS3" s="87"/>
      <c r="DT3" s="87"/>
      <c r="DU3" s="87"/>
      <c r="DV3" s="87"/>
      <c r="DW3" s="87"/>
      <c r="DX3" s="87"/>
      <c r="DY3" s="87"/>
      <c r="DZ3" s="87"/>
      <c r="EA3" s="89"/>
    </row>
    <row r="4" spans="1:131" s="95" customFormat="1" ht="26.25" customHeight="1" thickBot="1" x14ac:dyDescent="0.25">
      <c r="A4" s="1034" t="s">
        <v>298</v>
      </c>
      <c r="B4" s="1034"/>
      <c r="C4" s="1034"/>
      <c r="D4" s="1034"/>
      <c r="E4" s="1034"/>
      <c r="F4" s="1034"/>
      <c r="G4" s="1034"/>
      <c r="H4" s="1034"/>
      <c r="I4" s="1034"/>
      <c r="J4" s="1034"/>
      <c r="K4" s="1034"/>
      <c r="L4" s="1034"/>
      <c r="M4" s="1034"/>
      <c r="N4" s="1034"/>
      <c r="O4" s="1034"/>
      <c r="P4" s="1034"/>
      <c r="Q4" s="1034"/>
      <c r="R4" s="1034"/>
      <c r="S4" s="1034"/>
      <c r="T4" s="1034"/>
      <c r="U4" s="1034"/>
      <c r="V4" s="1034"/>
      <c r="W4" s="1034"/>
      <c r="X4" s="1034"/>
      <c r="Y4" s="1034"/>
      <c r="Z4" s="1034"/>
      <c r="AA4" s="1034"/>
      <c r="AB4" s="1034"/>
      <c r="AC4" s="1034"/>
      <c r="AD4" s="1034"/>
      <c r="AE4" s="1034"/>
      <c r="AF4" s="1034"/>
      <c r="AG4" s="1034"/>
      <c r="AH4" s="1034"/>
      <c r="AI4" s="1034"/>
      <c r="AJ4" s="1034"/>
      <c r="AK4" s="1034"/>
      <c r="AL4" s="1034"/>
      <c r="AM4" s="1034"/>
      <c r="AN4" s="1034"/>
      <c r="AO4" s="1034"/>
      <c r="AP4" s="1034"/>
      <c r="AQ4" s="1034"/>
      <c r="AR4" s="1034"/>
      <c r="AS4" s="1034"/>
      <c r="AT4" s="1034"/>
      <c r="AU4" s="1034"/>
      <c r="AV4" s="1034"/>
      <c r="AW4" s="1034"/>
      <c r="AX4" s="1034"/>
      <c r="AY4" s="1034"/>
      <c r="AZ4" s="91"/>
      <c r="BA4" s="91"/>
      <c r="BB4" s="91"/>
      <c r="BC4" s="91"/>
      <c r="BD4" s="91"/>
      <c r="BE4" s="92"/>
      <c r="BF4" s="92"/>
      <c r="BG4" s="92"/>
      <c r="BH4" s="92"/>
      <c r="BI4" s="92"/>
      <c r="BJ4" s="92"/>
      <c r="BK4" s="92"/>
      <c r="BL4" s="92"/>
      <c r="BM4" s="92"/>
      <c r="BN4" s="92"/>
      <c r="BO4" s="92"/>
      <c r="BP4" s="92"/>
      <c r="BQ4" s="705" t="s">
        <v>299</v>
      </c>
      <c r="BR4" s="705"/>
      <c r="BS4" s="705"/>
      <c r="BT4" s="705"/>
      <c r="BU4" s="705"/>
      <c r="BV4" s="705"/>
      <c r="BW4" s="705"/>
      <c r="BX4" s="705"/>
      <c r="BY4" s="705"/>
      <c r="BZ4" s="705"/>
      <c r="CA4" s="705"/>
      <c r="CB4" s="705"/>
      <c r="CC4" s="705"/>
      <c r="CD4" s="705"/>
      <c r="CE4" s="705"/>
      <c r="CF4" s="705"/>
      <c r="CG4" s="705"/>
      <c r="CH4" s="705"/>
      <c r="CI4" s="705"/>
      <c r="CJ4" s="705"/>
      <c r="CK4" s="705"/>
      <c r="CL4" s="705"/>
      <c r="CM4" s="705"/>
      <c r="CN4" s="705"/>
      <c r="CO4" s="705"/>
      <c r="CP4" s="705"/>
      <c r="CQ4" s="705"/>
      <c r="CR4" s="705"/>
      <c r="CS4" s="705"/>
      <c r="CT4" s="705"/>
      <c r="CU4" s="705"/>
      <c r="CV4" s="705"/>
      <c r="CW4" s="705"/>
      <c r="CX4" s="705"/>
      <c r="CY4" s="705"/>
      <c r="CZ4" s="705"/>
      <c r="DA4" s="705"/>
      <c r="DB4" s="705"/>
      <c r="DC4" s="705"/>
      <c r="DD4" s="705"/>
      <c r="DE4" s="705"/>
      <c r="DF4" s="705"/>
      <c r="DG4" s="705"/>
      <c r="DH4" s="705"/>
      <c r="DI4" s="705"/>
      <c r="DJ4" s="705"/>
      <c r="DK4" s="705"/>
      <c r="DL4" s="705"/>
      <c r="DM4" s="705"/>
      <c r="DN4" s="705"/>
      <c r="DO4" s="705"/>
      <c r="DP4" s="705"/>
      <c r="DQ4" s="705"/>
      <c r="DR4" s="705"/>
      <c r="DS4" s="705"/>
      <c r="DT4" s="705"/>
      <c r="DU4" s="705"/>
      <c r="DV4" s="705"/>
      <c r="DW4" s="705"/>
      <c r="DX4" s="705"/>
      <c r="DY4" s="705"/>
      <c r="DZ4" s="705"/>
      <c r="EA4" s="94"/>
    </row>
    <row r="5" spans="1:131" s="95" customFormat="1" ht="26.25" customHeight="1" x14ac:dyDescent="0.2">
      <c r="A5" s="970" t="s">
        <v>300</v>
      </c>
      <c r="B5" s="971"/>
      <c r="C5" s="971"/>
      <c r="D5" s="971"/>
      <c r="E5" s="971"/>
      <c r="F5" s="971"/>
      <c r="G5" s="971"/>
      <c r="H5" s="971"/>
      <c r="I5" s="971"/>
      <c r="J5" s="971"/>
      <c r="K5" s="971"/>
      <c r="L5" s="971"/>
      <c r="M5" s="971"/>
      <c r="N5" s="971"/>
      <c r="O5" s="971"/>
      <c r="P5" s="972"/>
      <c r="Q5" s="976" t="s">
        <v>301</v>
      </c>
      <c r="R5" s="977"/>
      <c r="S5" s="977"/>
      <c r="T5" s="977"/>
      <c r="U5" s="978"/>
      <c r="V5" s="976" t="s">
        <v>302</v>
      </c>
      <c r="W5" s="977"/>
      <c r="X5" s="977"/>
      <c r="Y5" s="977"/>
      <c r="Z5" s="978"/>
      <c r="AA5" s="976" t="s">
        <v>303</v>
      </c>
      <c r="AB5" s="977"/>
      <c r="AC5" s="977"/>
      <c r="AD5" s="977"/>
      <c r="AE5" s="977"/>
      <c r="AF5" s="1085" t="s">
        <v>304</v>
      </c>
      <c r="AG5" s="977"/>
      <c r="AH5" s="977"/>
      <c r="AI5" s="977"/>
      <c r="AJ5" s="990"/>
      <c r="AK5" s="977" t="s">
        <v>305</v>
      </c>
      <c r="AL5" s="977"/>
      <c r="AM5" s="977"/>
      <c r="AN5" s="977"/>
      <c r="AO5" s="978"/>
      <c r="AP5" s="976" t="s">
        <v>306</v>
      </c>
      <c r="AQ5" s="977"/>
      <c r="AR5" s="977"/>
      <c r="AS5" s="977"/>
      <c r="AT5" s="978"/>
      <c r="AU5" s="976" t="s">
        <v>307</v>
      </c>
      <c r="AV5" s="977"/>
      <c r="AW5" s="977"/>
      <c r="AX5" s="977"/>
      <c r="AY5" s="990"/>
      <c r="AZ5" s="91"/>
      <c r="BA5" s="91"/>
      <c r="BB5" s="91"/>
      <c r="BC5" s="91"/>
      <c r="BD5" s="91"/>
      <c r="BE5" s="92"/>
      <c r="BF5" s="92"/>
      <c r="BG5" s="92"/>
      <c r="BH5" s="92"/>
      <c r="BI5" s="92"/>
      <c r="BJ5" s="92"/>
      <c r="BK5" s="92"/>
      <c r="BL5" s="92"/>
      <c r="BM5" s="92"/>
      <c r="BN5" s="92"/>
      <c r="BO5" s="92"/>
      <c r="BP5" s="92"/>
      <c r="BQ5" s="970" t="s">
        <v>308</v>
      </c>
      <c r="BR5" s="971"/>
      <c r="BS5" s="971"/>
      <c r="BT5" s="971"/>
      <c r="BU5" s="971"/>
      <c r="BV5" s="971"/>
      <c r="BW5" s="971"/>
      <c r="BX5" s="971"/>
      <c r="BY5" s="971"/>
      <c r="BZ5" s="971"/>
      <c r="CA5" s="971"/>
      <c r="CB5" s="971"/>
      <c r="CC5" s="971"/>
      <c r="CD5" s="971"/>
      <c r="CE5" s="971"/>
      <c r="CF5" s="971"/>
      <c r="CG5" s="972"/>
      <c r="CH5" s="976" t="s">
        <v>309</v>
      </c>
      <c r="CI5" s="977"/>
      <c r="CJ5" s="977"/>
      <c r="CK5" s="977"/>
      <c r="CL5" s="978"/>
      <c r="CM5" s="976" t="s">
        <v>310</v>
      </c>
      <c r="CN5" s="977"/>
      <c r="CO5" s="977"/>
      <c r="CP5" s="977"/>
      <c r="CQ5" s="978"/>
      <c r="CR5" s="976" t="s">
        <v>311</v>
      </c>
      <c r="CS5" s="977"/>
      <c r="CT5" s="977"/>
      <c r="CU5" s="977"/>
      <c r="CV5" s="978"/>
      <c r="CW5" s="976" t="s">
        <v>312</v>
      </c>
      <c r="CX5" s="977"/>
      <c r="CY5" s="977"/>
      <c r="CZ5" s="977"/>
      <c r="DA5" s="978"/>
      <c r="DB5" s="976" t="s">
        <v>313</v>
      </c>
      <c r="DC5" s="977"/>
      <c r="DD5" s="977"/>
      <c r="DE5" s="977"/>
      <c r="DF5" s="978"/>
      <c r="DG5" s="1075" t="s">
        <v>314</v>
      </c>
      <c r="DH5" s="1076"/>
      <c r="DI5" s="1076"/>
      <c r="DJ5" s="1076"/>
      <c r="DK5" s="1077"/>
      <c r="DL5" s="1075" t="s">
        <v>315</v>
      </c>
      <c r="DM5" s="1076"/>
      <c r="DN5" s="1076"/>
      <c r="DO5" s="1076"/>
      <c r="DP5" s="1077"/>
      <c r="DQ5" s="976" t="s">
        <v>316</v>
      </c>
      <c r="DR5" s="977"/>
      <c r="DS5" s="977"/>
      <c r="DT5" s="977"/>
      <c r="DU5" s="978"/>
      <c r="DV5" s="976" t="s">
        <v>307</v>
      </c>
      <c r="DW5" s="977"/>
      <c r="DX5" s="977"/>
      <c r="DY5" s="977"/>
      <c r="DZ5" s="990"/>
      <c r="EA5" s="94"/>
    </row>
    <row r="6" spans="1:131" s="95" customFormat="1" ht="26.25" customHeight="1" thickBot="1" x14ac:dyDescent="0.25">
      <c r="A6" s="973"/>
      <c r="B6" s="974"/>
      <c r="C6" s="974"/>
      <c r="D6" s="974"/>
      <c r="E6" s="974"/>
      <c r="F6" s="974"/>
      <c r="G6" s="974"/>
      <c r="H6" s="974"/>
      <c r="I6" s="974"/>
      <c r="J6" s="974"/>
      <c r="K6" s="974"/>
      <c r="L6" s="974"/>
      <c r="M6" s="974"/>
      <c r="N6" s="974"/>
      <c r="O6" s="974"/>
      <c r="P6" s="975"/>
      <c r="Q6" s="979"/>
      <c r="R6" s="980"/>
      <c r="S6" s="980"/>
      <c r="T6" s="980"/>
      <c r="U6" s="981"/>
      <c r="V6" s="979"/>
      <c r="W6" s="980"/>
      <c r="X6" s="980"/>
      <c r="Y6" s="980"/>
      <c r="Z6" s="981"/>
      <c r="AA6" s="979"/>
      <c r="AB6" s="980"/>
      <c r="AC6" s="980"/>
      <c r="AD6" s="980"/>
      <c r="AE6" s="980"/>
      <c r="AF6" s="1086"/>
      <c r="AG6" s="980"/>
      <c r="AH6" s="980"/>
      <c r="AI6" s="980"/>
      <c r="AJ6" s="991"/>
      <c r="AK6" s="980"/>
      <c r="AL6" s="980"/>
      <c r="AM6" s="980"/>
      <c r="AN6" s="980"/>
      <c r="AO6" s="981"/>
      <c r="AP6" s="979"/>
      <c r="AQ6" s="980"/>
      <c r="AR6" s="980"/>
      <c r="AS6" s="980"/>
      <c r="AT6" s="981"/>
      <c r="AU6" s="979"/>
      <c r="AV6" s="980"/>
      <c r="AW6" s="980"/>
      <c r="AX6" s="980"/>
      <c r="AY6" s="991"/>
      <c r="AZ6" s="91"/>
      <c r="BA6" s="91"/>
      <c r="BB6" s="91"/>
      <c r="BC6" s="91"/>
      <c r="BD6" s="91"/>
      <c r="BE6" s="92"/>
      <c r="BF6" s="92"/>
      <c r="BG6" s="92"/>
      <c r="BH6" s="92"/>
      <c r="BI6" s="92"/>
      <c r="BJ6" s="92"/>
      <c r="BK6" s="92"/>
      <c r="BL6" s="92"/>
      <c r="BM6" s="92"/>
      <c r="BN6" s="92"/>
      <c r="BO6" s="92"/>
      <c r="BP6" s="92"/>
      <c r="BQ6" s="973"/>
      <c r="BR6" s="974"/>
      <c r="BS6" s="974"/>
      <c r="BT6" s="974"/>
      <c r="BU6" s="974"/>
      <c r="BV6" s="974"/>
      <c r="BW6" s="974"/>
      <c r="BX6" s="974"/>
      <c r="BY6" s="974"/>
      <c r="BZ6" s="974"/>
      <c r="CA6" s="974"/>
      <c r="CB6" s="974"/>
      <c r="CC6" s="974"/>
      <c r="CD6" s="974"/>
      <c r="CE6" s="974"/>
      <c r="CF6" s="974"/>
      <c r="CG6" s="975"/>
      <c r="CH6" s="979"/>
      <c r="CI6" s="980"/>
      <c r="CJ6" s="980"/>
      <c r="CK6" s="980"/>
      <c r="CL6" s="981"/>
      <c r="CM6" s="979"/>
      <c r="CN6" s="980"/>
      <c r="CO6" s="980"/>
      <c r="CP6" s="980"/>
      <c r="CQ6" s="981"/>
      <c r="CR6" s="979"/>
      <c r="CS6" s="980"/>
      <c r="CT6" s="980"/>
      <c r="CU6" s="980"/>
      <c r="CV6" s="981"/>
      <c r="CW6" s="979"/>
      <c r="CX6" s="980"/>
      <c r="CY6" s="980"/>
      <c r="CZ6" s="980"/>
      <c r="DA6" s="981"/>
      <c r="DB6" s="979"/>
      <c r="DC6" s="980"/>
      <c r="DD6" s="980"/>
      <c r="DE6" s="980"/>
      <c r="DF6" s="981"/>
      <c r="DG6" s="1078"/>
      <c r="DH6" s="1079"/>
      <c r="DI6" s="1079"/>
      <c r="DJ6" s="1079"/>
      <c r="DK6" s="1080"/>
      <c r="DL6" s="1078"/>
      <c r="DM6" s="1079"/>
      <c r="DN6" s="1079"/>
      <c r="DO6" s="1079"/>
      <c r="DP6" s="1080"/>
      <c r="DQ6" s="979"/>
      <c r="DR6" s="980"/>
      <c r="DS6" s="980"/>
      <c r="DT6" s="980"/>
      <c r="DU6" s="981"/>
      <c r="DV6" s="979"/>
      <c r="DW6" s="980"/>
      <c r="DX6" s="980"/>
      <c r="DY6" s="980"/>
      <c r="DZ6" s="991"/>
      <c r="EA6" s="94"/>
    </row>
    <row r="7" spans="1:131" s="95" customFormat="1" ht="26.25" customHeight="1" thickTop="1" x14ac:dyDescent="0.2">
      <c r="A7" s="96">
        <v>1</v>
      </c>
      <c r="B7" s="1022" t="s">
        <v>317</v>
      </c>
      <c r="C7" s="1023"/>
      <c r="D7" s="1023"/>
      <c r="E7" s="1023"/>
      <c r="F7" s="1023"/>
      <c r="G7" s="1023"/>
      <c r="H7" s="1023"/>
      <c r="I7" s="1023"/>
      <c r="J7" s="1023"/>
      <c r="K7" s="1023"/>
      <c r="L7" s="1023"/>
      <c r="M7" s="1023"/>
      <c r="N7" s="1023"/>
      <c r="O7" s="1023"/>
      <c r="P7" s="1024"/>
      <c r="Q7" s="1062">
        <v>4054</v>
      </c>
      <c r="R7" s="1063"/>
      <c r="S7" s="1063"/>
      <c r="T7" s="1063"/>
      <c r="U7" s="1063"/>
      <c r="V7" s="1063">
        <v>3836</v>
      </c>
      <c r="W7" s="1063"/>
      <c r="X7" s="1063"/>
      <c r="Y7" s="1063"/>
      <c r="Z7" s="1063"/>
      <c r="AA7" s="1063">
        <v>218</v>
      </c>
      <c r="AB7" s="1063"/>
      <c r="AC7" s="1063"/>
      <c r="AD7" s="1063"/>
      <c r="AE7" s="1064"/>
      <c r="AF7" s="1065">
        <v>218</v>
      </c>
      <c r="AG7" s="1066"/>
      <c r="AH7" s="1066"/>
      <c r="AI7" s="1066"/>
      <c r="AJ7" s="1067"/>
      <c r="AK7" s="1068">
        <v>9</v>
      </c>
      <c r="AL7" s="1069"/>
      <c r="AM7" s="1069"/>
      <c r="AN7" s="1069"/>
      <c r="AO7" s="1069"/>
      <c r="AP7" s="1069">
        <v>3650</v>
      </c>
      <c r="AQ7" s="1069"/>
      <c r="AR7" s="1069"/>
      <c r="AS7" s="1069"/>
      <c r="AT7" s="1069"/>
      <c r="AU7" s="1070"/>
      <c r="AV7" s="1070"/>
      <c r="AW7" s="1070"/>
      <c r="AX7" s="1070"/>
      <c r="AY7" s="1071"/>
      <c r="AZ7" s="91"/>
      <c r="BA7" s="91"/>
      <c r="BB7" s="91"/>
      <c r="BC7" s="91"/>
      <c r="BD7" s="91"/>
      <c r="BE7" s="92"/>
      <c r="BF7" s="92"/>
      <c r="BG7" s="92"/>
      <c r="BH7" s="92"/>
      <c r="BI7" s="92"/>
      <c r="BJ7" s="92"/>
      <c r="BK7" s="92"/>
      <c r="BL7" s="92"/>
      <c r="BM7" s="92"/>
      <c r="BN7" s="92"/>
      <c r="BO7" s="92"/>
      <c r="BP7" s="92"/>
      <c r="BQ7" s="96">
        <v>1</v>
      </c>
      <c r="BR7" s="97"/>
      <c r="BS7" s="1072" t="s">
        <v>318</v>
      </c>
      <c r="BT7" s="1073"/>
      <c r="BU7" s="1073"/>
      <c r="BV7" s="1073"/>
      <c r="BW7" s="1073"/>
      <c r="BX7" s="1073"/>
      <c r="BY7" s="1073"/>
      <c r="BZ7" s="1073"/>
      <c r="CA7" s="1073"/>
      <c r="CB7" s="1073"/>
      <c r="CC7" s="1073"/>
      <c r="CD7" s="1073"/>
      <c r="CE7" s="1073"/>
      <c r="CF7" s="1073"/>
      <c r="CG7" s="1074"/>
      <c r="CH7" s="1059">
        <v>5</v>
      </c>
      <c r="CI7" s="1060"/>
      <c r="CJ7" s="1060"/>
      <c r="CK7" s="1060"/>
      <c r="CL7" s="1061"/>
      <c r="CM7" s="1059">
        <v>55</v>
      </c>
      <c r="CN7" s="1060"/>
      <c r="CO7" s="1060"/>
      <c r="CP7" s="1060"/>
      <c r="CQ7" s="1061"/>
      <c r="CR7" s="1059">
        <v>7</v>
      </c>
      <c r="CS7" s="1060"/>
      <c r="CT7" s="1060"/>
      <c r="CU7" s="1060"/>
      <c r="CV7" s="1061"/>
      <c r="CW7" s="1059">
        <v>14</v>
      </c>
      <c r="CX7" s="1060"/>
      <c r="CY7" s="1060"/>
      <c r="CZ7" s="1060"/>
      <c r="DA7" s="1061"/>
      <c r="DB7" s="1059" t="s">
        <v>319</v>
      </c>
      <c r="DC7" s="1060"/>
      <c r="DD7" s="1060"/>
      <c r="DE7" s="1060"/>
      <c r="DF7" s="1061"/>
      <c r="DG7" s="1059" t="s">
        <v>319</v>
      </c>
      <c r="DH7" s="1060"/>
      <c r="DI7" s="1060"/>
      <c r="DJ7" s="1060"/>
      <c r="DK7" s="1061"/>
      <c r="DL7" s="1059" t="s">
        <v>319</v>
      </c>
      <c r="DM7" s="1060"/>
      <c r="DN7" s="1060"/>
      <c r="DO7" s="1060"/>
      <c r="DP7" s="1061"/>
      <c r="DQ7" s="1059" t="s">
        <v>319</v>
      </c>
      <c r="DR7" s="1060"/>
      <c r="DS7" s="1060"/>
      <c r="DT7" s="1060"/>
      <c r="DU7" s="1061"/>
      <c r="DV7" s="1072"/>
      <c r="DW7" s="1073"/>
      <c r="DX7" s="1073"/>
      <c r="DY7" s="1073"/>
      <c r="DZ7" s="1087"/>
      <c r="EA7" s="94"/>
    </row>
    <row r="8" spans="1:131" s="95" customFormat="1" ht="26.25" customHeight="1" x14ac:dyDescent="0.2">
      <c r="A8" s="98">
        <v>2</v>
      </c>
      <c r="B8" s="1005"/>
      <c r="C8" s="1006"/>
      <c r="D8" s="1006"/>
      <c r="E8" s="1006"/>
      <c r="F8" s="1006"/>
      <c r="G8" s="1006"/>
      <c r="H8" s="1006"/>
      <c r="I8" s="1006"/>
      <c r="J8" s="1006"/>
      <c r="K8" s="1006"/>
      <c r="L8" s="1006"/>
      <c r="M8" s="1006"/>
      <c r="N8" s="1006"/>
      <c r="O8" s="1006"/>
      <c r="P8" s="1007"/>
      <c r="Q8" s="1013"/>
      <c r="R8" s="1014"/>
      <c r="S8" s="1014"/>
      <c r="T8" s="1014"/>
      <c r="U8" s="1014"/>
      <c r="V8" s="1014"/>
      <c r="W8" s="1014"/>
      <c r="X8" s="1014"/>
      <c r="Y8" s="1014"/>
      <c r="Z8" s="1014"/>
      <c r="AA8" s="1014"/>
      <c r="AB8" s="1014"/>
      <c r="AC8" s="1014"/>
      <c r="AD8" s="1014"/>
      <c r="AE8" s="1015"/>
      <c r="AF8" s="1010"/>
      <c r="AG8" s="1011"/>
      <c r="AH8" s="1011"/>
      <c r="AI8" s="1011"/>
      <c r="AJ8" s="1012"/>
      <c r="AK8" s="1055"/>
      <c r="AL8" s="1056"/>
      <c r="AM8" s="1056"/>
      <c r="AN8" s="1056"/>
      <c r="AO8" s="1056"/>
      <c r="AP8" s="1056"/>
      <c r="AQ8" s="1056"/>
      <c r="AR8" s="1056"/>
      <c r="AS8" s="1056"/>
      <c r="AT8" s="1056"/>
      <c r="AU8" s="1057"/>
      <c r="AV8" s="1057"/>
      <c r="AW8" s="1057"/>
      <c r="AX8" s="1057"/>
      <c r="AY8" s="1058"/>
      <c r="AZ8" s="91"/>
      <c r="BA8" s="91"/>
      <c r="BB8" s="91"/>
      <c r="BC8" s="91"/>
      <c r="BD8" s="91"/>
      <c r="BE8" s="92"/>
      <c r="BF8" s="92"/>
      <c r="BG8" s="92"/>
      <c r="BH8" s="92"/>
      <c r="BI8" s="92"/>
      <c r="BJ8" s="92"/>
      <c r="BK8" s="92"/>
      <c r="BL8" s="92"/>
      <c r="BM8" s="92"/>
      <c r="BN8" s="92"/>
      <c r="BO8" s="92"/>
      <c r="BP8" s="92"/>
      <c r="BQ8" s="98">
        <v>2</v>
      </c>
      <c r="BR8" s="99"/>
      <c r="BS8" s="967" t="s">
        <v>320</v>
      </c>
      <c r="BT8" s="968"/>
      <c r="BU8" s="968"/>
      <c r="BV8" s="968"/>
      <c r="BW8" s="968"/>
      <c r="BX8" s="968"/>
      <c r="BY8" s="968"/>
      <c r="BZ8" s="968"/>
      <c r="CA8" s="968"/>
      <c r="CB8" s="968"/>
      <c r="CC8" s="968"/>
      <c r="CD8" s="968"/>
      <c r="CE8" s="968"/>
      <c r="CF8" s="968"/>
      <c r="CG8" s="989"/>
      <c r="CH8" s="964">
        <v>1</v>
      </c>
      <c r="CI8" s="965"/>
      <c r="CJ8" s="965"/>
      <c r="CK8" s="965"/>
      <c r="CL8" s="966"/>
      <c r="CM8" s="964">
        <v>11</v>
      </c>
      <c r="CN8" s="965"/>
      <c r="CO8" s="965"/>
      <c r="CP8" s="965"/>
      <c r="CQ8" s="966"/>
      <c r="CR8" s="964">
        <v>8</v>
      </c>
      <c r="CS8" s="965"/>
      <c r="CT8" s="965"/>
      <c r="CU8" s="965"/>
      <c r="CV8" s="966"/>
      <c r="CW8" s="964" t="s">
        <v>319</v>
      </c>
      <c r="CX8" s="965"/>
      <c r="CY8" s="965"/>
      <c r="CZ8" s="965"/>
      <c r="DA8" s="966"/>
      <c r="DB8" s="964" t="s">
        <v>319</v>
      </c>
      <c r="DC8" s="965"/>
      <c r="DD8" s="965"/>
      <c r="DE8" s="965"/>
      <c r="DF8" s="966"/>
      <c r="DG8" s="964" t="s">
        <v>319</v>
      </c>
      <c r="DH8" s="965"/>
      <c r="DI8" s="965"/>
      <c r="DJ8" s="965"/>
      <c r="DK8" s="966"/>
      <c r="DL8" s="964" t="s">
        <v>319</v>
      </c>
      <c r="DM8" s="965"/>
      <c r="DN8" s="965"/>
      <c r="DO8" s="965"/>
      <c r="DP8" s="966"/>
      <c r="DQ8" s="964" t="s">
        <v>319</v>
      </c>
      <c r="DR8" s="965"/>
      <c r="DS8" s="965"/>
      <c r="DT8" s="965"/>
      <c r="DU8" s="966"/>
      <c r="DV8" s="967"/>
      <c r="DW8" s="968"/>
      <c r="DX8" s="968"/>
      <c r="DY8" s="968"/>
      <c r="DZ8" s="969"/>
      <c r="EA8" s="94"/>
    </row>
    <row r="9" spans="1:131" s="95" customFormat="1" ht="26.25" customHeight="1" x14ac:dyDescent="0.2">
      <c r="A9" s="98">
        <v>3</v>
      </c>
      <c r="B9" s="1005"/>
      <c r="C9" s="1006"/>
      <c r="D9" s="1006"/>
      <c r="E9" s="1006"/>
      <c r="F9" s="1006"/>
      <c r="G9" s="1006"/>
      <c r="H9" s="1006"/>
      <c r="I9" s="1006"/>
      <c r="J9" s="1006"/>
      <c r="K9" s="1006"/>
      <c r="L9" s="1006"/>
      <c r="M9" s="1006"/>
      <c r="N9" s="1006"/>
      <c r="O9" s="1006"/>
      <c r="P9" s="1007"/>
      <c r="Q9" s="1013"/>
      <c r="R9" s="1014"/>
      <c r="S9" s="1014"/>
      <c r="T9" s="1014"/>
      <c r="U9" s="1014"/>
      <c r="V9" s="1014"/>
      <c r="W9" s="1014"/>
      <c r="X9" s="1014"/>
      <c r="Y9" s="1014"/>
      <c r="Z9" s="1014"/>
      <c r="AA9" s="1014"/>
      <c r="AB9" s="1014"/>
      <c r="AC9" s="1014"/>
      <c r="AD9" s="1014"/>
      <c r="AE9" s="1015"/>
      <c r="AF9" s="1010"/>
      <c r="AG9" s="1011"/>
      <c r="AH9" s="1011"/>
      <c r="AI9" s="1011"/>
      <c r="AJ9" s="1012"/>
      <c r="AK9" s="1055"/>
      <c r="AL9" s="1056"/>
      <c r="AM9" s="1056"/>
      <c r="AN9" s="1056"/>
      <c r="AO9" s="1056"/>
      <c r="AP9" s="1056"/>
      <c r="AQ9" s="1056"/>
      <c r="AR9" s="1056"/>
      <c r="AS9" s="1056"/>
      <c r="AT9" s="1056"/>
      <c r="AU9" s="1057"/>
      <c r="AV9" s="1057"/>
      <c r="AW9" s="1057"/>
      <c r="AX9" s="1057"/>
      <c r="AY9" s="1058"/>
      <c r="AZ9" s="91"/>
      <c r="BA9" s="91"/>
      <c r="BB9" s="91"/>
      <c r="BC9" s="91"/>
      <c r="BD9" s="91"/>
      <c r="BE9" s="92"/>
      <c r="BF9" s="92"/>
      <c r="BG9" s="92"/>
      <c r="BH9" s="92"/>
      <c r="BI9" s="92"/>
      <c r="BJ9" s="92"/>
      <c r="BK9" s="92"/>
      <c r="BL9" s="92"/>
      <c r="BM9" s="92"/>
      <c r="BN9" s="92"/>
      <c r="BO9" s="92"/>
      <c r="BP9" s="92"/>
      <c r="BQ9" s="98">
        <v>3</v>
      </c>
      <c r="BR9" s="99"/>
      <c r="BS9" s="967" t="s">
        <v>321</v>
      </c>
      <c r="BT9" s="968"/>
      <c r="BU9" s="968"/>
      <c r="BV9" s="968"/>
      <c r="BW9" s="968"/>
      <c r="BX9" s="968"/>
      <c r="BY9" s="968"/>
      <c r="BZ9" s="968"/>
      <c r="CA9" s="968"/>
      <c r="CB9" s="968"/>
      <c r="CC9" s="968"/>
      <c r="CD9" s="968"/>
      <c r="CE9" s="968"/>
      <c r="CF9" s="968"/>
      <c r="CG9" s="989"/>
      <c r="CH9" s="964">
        <v>0</v>
      </c>
      <c r="CI9" s="965"/>
      <c r="CJ9" s="965"/>
      <c r="CK9" s="965"/>
      <c r="CL9" s="966"/>
      <c r="CM9" s="964">
        <v>1</v>
      </c>
      <c r="CN9" s="965"/>
      <c r="CO9" s="965"/>
      <c r="CP9" s="965"/>
      <c r="CQ9" s="966"/>
      <c r="CR9" s="964">
        <v>1</v>
      </c>
      <c r="CS9" s="965"/>
      <c r="CT9" s="965"/>
      <c r="CU9" s="965"/>
      <c r="CV9" s="966"/>
      <c r="CW9" s="964">
        <v>0</v>
      </c>
      <c r="CX9" s="965"/>
      <c r="CY9" s="965"/>
      <c r="CZ9" s="965"/>
      <c r="DA9" s="966"/>
      <c r="DB9" s="964" t="s">
        <v>319</v>
      </c>
      <c r="DC9" s="965"/>
      <c r="DD9" s="965"/>
      <c r="DE9" s="965"/>
      <c r="DF9" s="966"/>
      <c r="DG9" s="964" t="s">
        <v>319</v>
      </c>
      <c r="DH9" s="965"/>
      <c r="DI9" s="965"/>
      <c r="DJ9" s="965"/>
      <c r="DK9" s="966"/>
      <c r="DL9" s="964" t="s">
        <v>319</v>
      </c>
      <c r="DM9" s="965"/>
      <c r="DN9" s="965"/>
      <c r="DO9" s="965"/>
      <c r="DP9" s="966"/>
      <c r="DQ9" s="964" t="s">
        <v>319</v>
      </c>
      <c r="DR9" s="965"/>
      <c r="DS9" s="965"/>
      <c r="DT9" s="965"/>
      <c r="DU9" s="966"/>
      <c r="DV9" s="967"/>
      <c r="DW9" s="968"/>
      <c r="DX9" s="968"/>
      <c r="DY9" s="968"/>
      <c r="DZ9" s="969"/>
      <c r="EA9" s="94"/>
    </row>
    <row r="10" spans="1:131" s="95" customFormat="1" ht="26.25" customHeight="1" x14ac:dyDescent="0.2">
      <c r="A10" s="98">
        <v>4</v>
      </c>
      <c r="B10" s="1005"/>
      <c r="C10" s="1006"/>
      <c r="D10" s="1006"/>
      <c r="E10" s="1006"/>
      <c r="F10" s="1006"/>
      <c r="G10" s="1006"/>
      <c r="H10" s="1006"/>
      <c r="I10" s="1006"/>
      <c r="J10" s="1006"/>
      <c r="K10" s="1006"/>
      <c r="L10" s="1006"/>
      <c r="M10" s="1006"/>
      <c r="N10" s="1006"/>
      <c r="O10" s="1006"/>
      <c r="P10" s="1007"/>
      <c r="Q10" s="1013"/>
      <c r="R10" s="1014"/>
      <c r="S10" s="1014"/>
      <c r="T10" s="1014"/>
      <c r="U10" s="1014"/>
      <c r="V10" s="1014"/>
      <c r="W10" s="1014"/>
      <c r="X10" s="1014"/>
      <c r="Y10" s="1014"/>
      <c r="Z10" s="1014"/>
      <c r="AA10" s="1014"/>
      <c r="AB10" s="1014"/>
      <c r="AC10" s="1014"/>
      <c r="AD10" s="1014"/>
      <c r="AE10" s="1015"/>
      <c r="AF10" s="1010"/>
      <c r="AG10" s="1011"/>
      <c r="AH10" s="1011"/>
      <c r="AI10" s="1011"/>
      <c r="AJ10" s="1012"/>
      <c r="AK10" s="1055"/>
      <c r="AL10" s="1056"/>
      <c r="AM10" s="1056"/>
      <c r="AN10" s="1056"/>
      <c r="AO10" s="1056"/>
      <c r="AP10" s="1056"/>
      <c r="AQ10" s="1056"/>
      <c r="AR10" s="1056"/>
      <c r="AS10" s="1056"/>
      <c r="AT10" s="1056"/>
      <c r="AU10" s="1057"/>
      <c r="AV10" s="1057"/>
      <c r="AW10" s="1057"/>
      <c r="AX10" s="1057"/>
      <c r="AY10" s="1058"/>
      <c r="AZ10" s="91"/>
      <c r="BA10" s="91"/>
      <c r="BB10" s="91"/>
      <c r="BC10" s="91"/>
      <c r="BD10" s="91"/>
      <c r="BE10" s="92"/>
      <c r="BF10" s="92"/>
      <c r="BG10" s="92"/>
      <c r="BH10" s="92"/>
      <c r="BI10" s="92"/>
      <c r="BJ10" s="92"/>
      <c r="BK10" s="92"/>
      <c r="BL10" s="92"/>
      <c r="BM10" s="92"/>
      <c r="BN10" s="92"/>
      <c r="BO10" s="92"/>
      <c r="BP10" s="92"/>
      <c r="BQ10" s="98">
        <v>4</v>
      </c>
      <c r="BR10" s="99"/>
      <c r="BS10" s="967"/>
      <c r="BT10" s="968"/>
      <c r="BU10" s="968"/>
      <c r="BV10" s="968"/>
      <c r="BW10" s="968"/>
      <c r="BX10" s="968"/>
      <c r="BY10" s="968"/>
      <c r="BZ10" s="968"/>
      <c r="CA10" s="968"/>
      <c r="CB10" s="968"/>
      <c r="CC10" s="968"/>
      <c r="CD10" s="968"/>
      <c r="CE10" s="968"/>
      <c r="CF10" s="968"/>
      <c r="CG10" s="989"/>
      <c r="CH10" s="964"/>
      <c r="CI10" s="965"/>
      <c r="CJ10" s="965"/>
      <c r="CK10" s="965"/>
      <c r="CL10" s="966"/>
      <c r="CM10" s="964"/>
      <c r="CN10" s="965"/>
      <c r="CO10" s="965"/>
      <c r="CP10" s="965"/>
      <c r="CQ10" s="966"/>
      <c r="CR10" s="964"/>
      <c r="CS10" s="965"/>
      <c r="CT10" s="965"/>
      <c r="CU10" s="965"/>
      <c r="CV10" s="966"/>
      <c r="CW10" s="964"/>
      <c r="CX10" s="965"/>
      <c r="CY10" s="965"/>
      <c r="CZ10" s="965"/>
      <c r="DA10" s="966"/>
      <c r="DB10" s="964"/>
      <c r="DC10" s="965"/>
      <c r="DD10" s="965"/>
      <c r="DE10" s="965"/>
      <c r="DF10" s="966"/>
      <c r="DG10" s="964"/>
      <c r="DH10" s="965"/>
      <c r="DI10" s="965"/>
      <c r="DJ10" s="965"/>
      <c r="DK10" s="966"/>
      <c r="DL10" s="964"/>
      <c r="DM10" s="965"/>
      <c r="DN10" s="965"/>
      <c r="DO10" s="965"/>
      <c r="DP10" s="966"/>
      <c r="DQ10" s="964"/>
      <c r="DR10" s="965"/>
      <c r="DS10" s="965"/>
      <c r="DT10" s="965"/>
      <c r="DU10" s="966"/>
      <c r="DV10" s="967"/>
      <c r="DW10" s="968"/>
      <c r="DX10" s="968"/>
      <c r="DY10" s="968"/>
      <c r="DZ10" s="969"/>
      <c r="EA10" s="94"/>
    </row>
    <row r="11" spans="1:131" s="95" customFormat="1" ht="26.25" customHeight="1" x14ac:dyDescent="0.2">
      <c r="A11" s="98">
        <v>5</v>
      </c>
      <c r="B11" s="1005"/>
      <c r="C11" s="1006"/>
      <c r="D11" s="1006"/>
      <c r="E11" s="1006"/>
      <c r="F11" s="1006"/>
      <c r="G11" s="1006"/>
      <c r="H11" s="1006"/>
      <c r="I11" s="1006"/>
      <c r="J11" s="1006"/>
      <c r="K11" s="1006"/>
      <c r="L11" s="1006"/>
      <c r="M11" s="1006"/>
      <c r="N11" s="1006"/>
      <c r="O11" s="1006"/>
      <c r="P11" s="1007"/>
      <c r="Q11" s="1013"/>
      <c r="R11" s="1014"/>
      <c r="S11" s="1014"/>
      <c r="T11" s="1014"/>
      <c r="U11" s="1014"/>
      <c r="V11" s="1014"/>
      <c r="W11" s="1014"/>
      <c r="X11" s="1014"/>
      <c r="Y11" s="1014"/>
      <c r="Z11" s="1014"/>
      <c r="AA11" s="1014"/>
      <c r="AB11" s="1014"/>
      <c r="AC11" s="1014"/>
      <c r="AD11" s="1014"/>
      <c r="AE11" s="1015"/>
      <c r="AF11" s="1010"/>
      <c r="AG11" s="1011"/>
      <c r="AH11" s="1011"/>
      <c r="AI11" s="1011"/>
      <c r="AJ11" s="1012"/>
      <c r="AK11" s="1055"/>
      <c r="AL11" s="1056"/>
      <c r="AM11" s="1056"/>
      <c r="AN11" s="1056"/>
      <c r="AO11" s="1056"/>
      <c r="AP11" s="1056"/>
      <c r="AQ11" s="1056"/>
      <c r="AR11" s="1056"/>
      <c r="AS11" s="1056"/>
      <c r="AT11" s="1056"/>
      <c r="AU11" s="1057"/>
      <c r="AV11" s="1057"/>
      <c r="AW11" s="1057"/>
      <c r="AX11" s="1057"/>
      <c r="AY11" s="1058"/>
      <c r="AZ11" s="91"/>
      <c r="BA11" s="91"/>
      <c r="BB11" s="91"/>
      <c r="BC11" s="91"/>
      <c r="BD11" s="91"/>
      <c r="BE11" s="92"/>
      <c r="BF11" s="92"/>
      <c r="BG11" s="92"/>
      <c r="BH11" s="92"/>
      <c r="BI11" s="92"/>
      <c r="BJ11" s="92"/>
      <c r="BK11" s="92"/>
      <c r="BL11" s="92"/>
      <c r="BM11" s="92"/>
      <c r="BN11" s="92"/>
      <c r="BO11" s="92"/>
      <c r="BP11" s="92"/>
      <c r="BQ11" s="98">
        <v>5</v>
      </c>
      <c r="BR11" s="99"/>
      <c r="BS11" s="967"/>
      <c r="BT11" s="968"/>
      <c r="BU11" s="968"/>
      <c r="BV11" s="968"/>
      <c r="BW11" s="968"/>
      <c r="BX11" s="968"/>
      <c r="BY11" s="968"/>
      <c r="BZ11" s="968"/>
      <c r="CA11" s="968"/>
      <c r="CB11" s="968"/>
      <c r="CC11" s="968"/>
      <c r="CD11" s="968"/>
      <c r="CE11" s="968"/>
      <c r="CF11" s="968"/>
      <c r="CG11" s="989"/>
      <c r="CH11" s="964"/>
      <c r="CI11" s="965"/>
      <c r="CJ11" s="965"/>
      <c r="CK11" s="965"/>
      <c r="CL11" s="966"/>
      <c r="CM11" s="964"/>
      <c r="CN11" s="965"/>
      <c r="CO11" s="965"/>
      <c r="CP11" s="965"/>
      <c r="CQ11" s="966"/>
      <c r="CR11" s="964"/>
      <c r="CS11" s="965"/>
      <c r="CT11" s="965"/>
      <c r="CU11" s="965"/>
      <c r="CV11" s="966"/>
      <c r="CW11" s="964"/>
      <c r="CX11" s="965"/>
      <c r="CY11" s="965"/>
      <c r="CZ11" s="965"/>
      <c r="DA11" s="966"/>
      <c r="DB11" s="964"/>
      <c r="DC11" s="965"/>
      <c r="DD11" s="965"/>
      <c r="DE11" s="965"/>
      <c r="DF11" s="966"/>
      <c r="DG11" s="964"/>
      <c r="DH11" s="965"/>
      <c r="DI11" s="965"/>
      <c r="DJ11" s="965"/>
      <c r="DK11" s="966"/>
      <c r="DL11" s="964"/>
      <c r="DM11" s="965"/>
      <c r="DN11" s="965"/>
      <c r="DO11" s="965"/>
      <c r="DP11" s="966"/>
      <c r="DQ11" s="964"/>
      <c r="DR11" s="965"/>
      <c r="DS11" s="965"/>
      <c r="DT11" s="965"/>
      <c r="DU11" s="966"/>
      <c r="DV11" s="967"/>
      <c r="DW11" s="968"/>
      <c r="DX11" s="968"/>
      <c r="DY11" s="968"/>
      <c r="DZ11" s="969"/>
      <c r="EA11" s="94"/>
    </row>
    <row r="12" spans="1:131" s="95" customFormat="1" ht="26.25" customHeight="1" x14ac:dyDescent="0.2">
      <c r="A12" s="98">
        <v>6</v>
      </c>
      <c r="B12" s="1005"/>
      <c r="C12" s="1006"/>
      <c r="D12" s="1006"/>
      <c r="E12" s="1006"/>
      <c r="F12" s="1006"/>
      <c r="G12" s="1006"/>
      <c r="H12" s="1006"/>
      <c r="I12" s="1006"/>
      <c r="J12" s="1006"/>
      <c r="K12" s="1006"/>
      <c r="L12" s="1006"/>
      <c r="M12" s="1006"/>
      <c r="N12" s="1006"/>
      <c r="O12" s="1006"/>
      <c r="P12" s="1007"/>
      <c r="Q12" s="1013"/>
      <c r="R12" s="1014"/>
      <c r="S12" s="1014"/>
      <c r="T12" s="1014"/>
      <c r="U12" s="1014"/>
      <c r="V12" s="1014"/>
      <c r="W12" s="1014"/>
      <c r="X12" s="1014"/>
      <c r="Y12" s="1014"/>
      <c r="Z12" s="1014"/>
      <c r="AA12" s="1014"/>
      <c r="AB12" s="1014"/>
      <c r="AC12" s="1014"/>
      <c r="AD12" s="1014"/>
      <c r="AE12" s="1015"/>
      <c r="AF12" s="1010"/>
      <c r="AG12" s="1011"/>
      <c r="AH12" s="1011"/>
      <c r="AI12" s="1011"/>
      <c r="AJ12" s="1012"/>
      <c r="AK12" s="1055"/>
      <c r="AL12" s="1056"/>
      <c r="AM12" s="1056"/>
      <c r="AN12" s="1056"/>
      <c r="AO12" s="1056"/>
      <c r="AP12" s="1056"/>
      <c r="AQ12" s="1056"/>
      <c r="AR12" s="1056"/>
      <c r="AS12" s="1056"/>
      <c r="AT12" s="1056"/>
      <c r="AU12" s="1057"/>
      <c r="AV12" s="1057"/>
      <c r="AW12" s="1057"/>
      <c r="AX12" s="1057"/>
      <c r="AY12" s="1058"/>
      <c r="AZ12" s="91"/>
      <c r="BA12" s="91"/>
      <c r="BB12" s="91"/>
      <c r="BC12" s="91"/>
      <c r="BD12" s="91"/>
      <c r="BE12" s="92"/>
      <c r="BF12" s="92"/>
      <c r="BG12" s="92"/>
      <c r="BH12" s="92"/>
      <c r="BI12" s="92"/>
      <c r="BJ12" s="92"/>
      <c r="BK12" s="92"/>
      <c r="BL12" s="92"/>
      <c r="BM12" s="92"/>
      <c r="BN12" s="92"/>
      <c r="BO12" s="92"/>
      <c r="BP12" s="92"/>
      <c r="BQ12" s="98">
        <v>6</v>
      </c>
      <c r="BR12" s="99"/>
      <c r="BS12" s="967"/>
      <c r="BT12" s="968"/>
      <c r="BU12" s="968"/>
      <c r="BV12" s="968"/>
      <c r="BW12" s="968"/>
      <c r="BX12" s="968"/>
      <c r="BY12" s="968"/>
      <c r="BZ12" s="968"/>
      <c r="CA12" s="968"/>
      <c r="CB12" s="968"/>
      <c r="CC12" s="968"/>
      <c r="CD12" s="968"/>
      <c r="CE12" s="968"/>
      <c r="CF12" s="968"/>
      <c r="CG12" s="989"/>
      <c r="CH12" s="964"/>
      <c r="CI12" s="965"/>
      <c r="CJ12" s="965"/>
      <c r="CK12" s="965"/>
      <c r="CL12" s="966"/>
      <c r="CM12" s="964"/>
      <c r="CN12" s="965"/>
      <c r="CO12" s="965"/>
      <c r="CP12" s="965"/>
      <c r="CQ12" s="966"/>
      <c r="CR12" s="964"/>
      <c r="CS12" s="965"/>
      <c r="CT12" s="965"/>
      <c r="CU12" s="965"/>
      <c r="CV12" s="966"/>
      <c r="CW12" s="964"/>
      <c r="CX12" s="965"/>
      <c r="CY12" s="965"/>
      <c r="CZ12" s="965"/>
      <c r="DA12" s="966"/>
      <c r="DB12" s="964"/>
      <c r="DC12" s="965"/>
      <c r="DD12" s="965"/>
      <c r="DE12" s="965"/>
      <c r="DF12" s="966"/>
      <c r="DG12" s="964"/>
      <c r="DH12" s="965"/>
      <c r="DI12" s="965"/>
      <c r="DJ12" s="965"/>
      <c r="DK12" s="966"/>
      <c r="DL12" s="964"/>
      <c r="DM12" s="965"/>
      <c r="DN12" s="965"/>
      <c r="DO12" s="965"/>
      <c r="DP12" s="966"/>
      <c r="DQ12" s="964"/>
      <c r="DR12" s="965"/>
      <c r="DS12" s="965"/>
      <c r="DT12" s="965"/>
      <c r="DU12" s="966"/>
      <c r="DV12" s="967"/>
      <c r="DW12" s="968"/>
      <c r="DX12" s="968"/>
      <c r="DY12" s="968"/>
      <c r="DZ12" s="969"/>
      <c r="EA12" s="94"/>
    </row>
    <row r="13" spans="1:131" s="95" customFormat="1" ht="26.25" customHeight="1" x14ac:dyDescent="0.2">
      <c r="A13" s="98">
        <v>7</v>
      </c>
      <c r="B13" s="1005"/>
      <c r="C13" s="1006"/>
      <c r="D13" s="1006"/>
      <c r="E13" s="1006"/>
      <c r="F13" s="1006"/>
      <c r="G13" s="1006"/>
      <c r="H13" s="1006"/>
      <c r="I13" s="1006"/>
      <c r="J13" s="1006"/>
      <c r="K13" s="1006"/>
      <c r="L13" s="1006"/>
      <c r="M13" s="1006"/>
      <c r="N13" s="1006"/>
      <c r="O13" s="1006"/>
      <c r="P13" s="1007"/>
      <c r="Q13" s="1013"/>
      <c r="R13" s="1014"/>
      <c r="S13" s="1014"/>
      <c r="T13" s="1014"/>
      <c r="U13" s="1014"/>
      <c r="V13" s="1014"/>
      <c r="W13" s="1014"/>
      <c r="X13" s="1014"/>
      <c r="Y13" s="1014"/>
      <c r="Z13" s="1014"/>
      <c r="AA13" s="1014"/>
      <c r="AB13" s="1014"/>
      <c r="AC13" s="1014"/>
      <c r="AD13" s="1014"/>
      <c r="AE13" s="1015"/>
      <c r="AF13" s="1010"/>
      <c r="AG13" s="1011"/>
      <c r="AH13" s="1011"/>
      <c r="AI13" s="1011"/>
      <c r="AJ13" s="1012"/>
      <c r="AK13" s="1055"/>
      <c r="AL13" s="1056"/>
      <c r="AM13" s="1056"/>
      <c r="AN13" s="1056"/>
      <c r="AO13" s="1056"/>
      <c r="AP13" s="1056"/>
      <c r="AQ13" s="1056"/>
      <c r="AR13" s="1056"/>
      <c r="AS13" s="1056"/>
      <c r="AT13" s="1056"/>
      <c r="AU13" s="1057"/>
      <c r="AV13" s="1057"/>
      <c r="AW13" s="1057"/>
      <c r="AX13" s="1057"/>
      <c r="AY13" s="1058"/>
      <c r="AZ13" s="91"/>
      <c r="BA13" s="91"/>
      <c r="BB13" s="91"/>
      <c r="BC13" s="91"/>
      <c r="BD13" s="91"/>
      <c r="BE13" s="92"/>
      <c r="BF13" s="92"/>
      <c r="BG13" s="92"/>
      <c r="BH13" s="92"/>
      <c r="BI13" s="92"/>
      <c r="BJ13" s="92"/>
      <c r="BK13" s="92"/>
      <c r="BL13" s="92"/>
      <c r="BM13" s="92"/>
      <c r="BN13" s="92"/>
      <c r="BO13" s="92"/>
      <c r="BP13" s="92"/>
      <c r="BQ13" s="98">
        <v>7</v>
      </c>
      <c r="BR13" s="99"/>
      <c r="BS13" s="967"/>
      <c r="BT13" s="968"/>
      <c r="BU13" s="968"/>
      <c r="BV13" s="968"/>
      <c r="BW13" s="968"/>
      <c r="BX13" s="968"/>
      <c r="BY13" s="968"/>
      <c r="BZ13" s="968"/>
      <c r="CA13" s="968"/>
      <c r="CB13" s="968"/>
      <c r="CC13" s="968"/>
      <c r="CD13" s="968"/>
      <c r="CE13" s="968"/>
      <c r="CF13" s="968"/>
      <c r="CG13" s="989"/>
      <c r="CH13" s="964"/>
      <c r="CI13" s="965"/>
      <c r="CJ13" s="965"/>
      <c r="CK13" s="965"/>
      <c r="CL13" s="966"/>
      <c r="CM13" s="964"/>
      <c r="CN13" s="965"/>
      <c r="CO13" s="965"/>
      <c r="CP13" s="965"/>
      <c r="CQ13" s="966"/>
      <c r="CR13" s="964"/>
      <c r="CS13" s="965"/>
      <c r="CT13" s="965"/>
      <c r="CU13" s="965"/>
      <c r="CV13" s="966"/>
      <c r="CW13" s="964"/>
      <c r="CX13" s="965"/>
      <c r="CY13" s="965"/>
      <c r="CZ13" s="965"/>
      <c r="DA13" s="966"/>
      <c r="DB13" s="964"/>
      <c r="DC13" s="965"/>
      <c r="DD13" s="965"/>
      <c r="DE13" s="965"/>
      <c r="DF13" s="966"/>
      <c r="DG13" s="964"/>
      <c r="DH13" s="965"/>
      <c r="DI13" s="965"/>
      <c r="DJ13" s="965"/>
      <c r="DK13" s="966"/>
      <c r="DL13" s="964"/>
      <c r="DM13" s="965"/>
      <c r="DN13" s="965"/>
      <c r="DO13" s="965"/>
      <c r="DP13" s="966"/>
      <c r="DQ13" s="964"/>
      <c r="DR13" s="965"/>
      <c r="DS13" s="965"/>
      <c r="DT13" s="965"/>
      <c r="DU13" s="966"/>
      <c r="DV13" s="967"/>
      <c r="DW13" s="968"/>
      <c r="DX13" s="968"/>
      <c r="DY13" s="968"/>
      <c r="DZ13" s="969"/>
      <c r="EA13" s="94"/>
    </row>
    <row r="14" spans="1:131" s="95" customFormat="1" ht="26.25" customHeight="1" x14ac:dyDescent="0.2">
      <c r="A14" s="98">
        <v>8</v>
      </c>
      <c r="B14" s="1005"/>
      <c r="C14" s="1006"/>
      <c r="D14" s="1006"/>
      <c r="E14" s="1006"/>
      <c r="F14" s="1006"/>
      <c r="G14" s="1006"/>
      <c r="H14" s="1006"/>
      <c r="I14" s="1006"/>
      <c r="J14" s="1006"/>
      <c r="K14" s="1006"/>
      <c r="L14" s="1006"/>
      <c r="M14" s="1006"/>
      <c r="N14" s="1006"/>
      <c r="O14" s="1006"/>
      <c r="P14" s="1007"/>
      <c r="Q14" s="1013"/>
      <c r="R14" s="1014"/>
      <c r="S14" s="1014"/>
      <c r="T14" s="1014"/>
      <c r="U14" s="1014"/>
      <c r="V14" s="1014"/>
      <c r="W14" s="1014"/>
      <c r="X14" s="1014"/>
      <c r="Y14" s="1014"/>
      <c r="Z14" s="1014"/>
      <c r="AA14" s="1014"/>
      <c r="AB14" s="1014"/>
      <c r="AC14" s="1014"/>
      <c r="AD14" s="1014"/>
      <c r="AE14" s="1015"/>
      <c r="AF14" s="1010"/>
      <c r="AG14" s="1011"/>
      <c r="AH14" s="1011"/>
      <c r="AI14" s="1011"/>
      <c r="AJ14" s="1012"/>
      <c r="AK14" s="1055"/>
      <c r="AL14" s="1056"/>
      <c r="AM14" s="1056"/>
      <c r="AN14" s="1056"/>
      <c r="AO14" s="1056"/>
      <c r="AP14" s="1056"/>
      <c r="AQ14" s="1056"/>
      <c r="AR14" s="1056"/>
      <c r="AS14" s="1056"/>
      <c r="AT14" s="1056"/>
      <c r="AU14" s="1057"/>
      <c r="AV14" s="1057"/>
      <c r="AW14" s="1057"/>
      <c r="AX14" s="1057"/>
      <c r="AY14" s="1058"/>
      <c r="AZ14" s="91"/>
      <c r="BA14" s="91"/>
      <c r="BB14" s="91"/>
      <c r="BC14" s="91"/>
      <c r="BD14" s="91"/>
      <c r="BE14" s="92"/>
      <c r="BF14" s="92"/>
      <c r="BG14" s="92"/>
      <c r="BH14" s="92"/>
      <c r="BI14" s="92"/>
      <c r="BJ14" s="92"/>
      <c r="BK14" s="92"/>
      <c r="BL14" s="92"/>
      <c r="BM14" s="92"/>
      <c r="BN14" s="92"/>
      <c r="BO14" s="92"/>
      <c r="BP14" s="92"/>
      <c r="BQ14" s="98">
        <v>8</v>
      </c>
      <c r="BR14" s="99"/>
      <c r="BS14" s="967"/>
      <c r="BT14" s="968"/>
      <c r="BU14" s="968"/>
      <c r="BV14" s="968"/>
      <c r="BW14" s="968"/>
      <c r="BX14" s="968"/>
      <c r="BY14" s="968"/>
      <c r="BZ14" s="968"/>
      <c r="CA14" s="968"/>
      <c r="CB14" s="968"/>
      <c r="CC14" s="968"/>
      <c r="CD14" s="968"/>
      <c r="CE14" s="968"/>
      <c r="CF14" s="968"/>
      <c r="CG14" s="989"/>
      <c r="CH14" s="964"/>
      <c r="CI14" s="965"/>
      <c r="CJ14" s="965"/>
      <c r="CK14" s="965"/>
      <c r="CL14" s="966"/>
      <c r="CM14" s="964"/>
      <c r="CN14" s="965"/>
      <c r="CO14" s="965"/>
      <c r="CP14" s="965"/>
      <c r="CQ14" s="966"/>
      <c r="CR14" s="964"/>
      <c r="CS14" s="965"/>
      <c r="CT14" s="965"/>
      <c r="CU14" s="965"/>
      <c r="CV14" s="966"/>
      <c r="CW14" s="964"/>
      <c r="CX14" s="965"/>
      <c r="CY14" s="965"/>
      <c r="CZ14" s="965"/>
      <c r="DA14" s="966"/>
      <c r="DB14" s="964"/>
      <c r="DC14" s="965"/>
      <c r="DD14" s="965"/>
      <c r="DE14" s="965"/>
      <c r="DF14" s="966"/>
      <c r="DG14" s="964"/>
      <c r="DH14" s="965"/>
      <c r="DI14" s="965"/>
      <c r="DJ14" s="965"/>
      <c r="DK14" s="966"/>
      <c r="DL14" s="964"/>
      <c r="DM14" s="965"/>
      <c r="DN14" s="965"/>
      <c r="DO14" s="965"/>
      <c r="DP14" s="966"/>
      <c r="DQ14" s="964"/>
      <c r="DR14" s="965"/>
      <c r="DS14" s="965"/>
      <c r="DT14" s="965"/>
      <c r="DU14" s="966"/>
      <c r="DV14" s="967"/>
      <c r="DW14" s="968"/>
      <c r="DX14" s="968"/>
      <c r="DY14" s="968"/>
      <c r="DZ14" s="969"/>
      <c r="EA14" s="94"/>
    </row>
    <row r="15" spans="1:131" s="95" customFormat="1" ht="26.25" customHeight="1" x14ac:dyDescent="0.2">
      <c r="A15" s="98">
        <v>9</v>
      </c>
      <c r="B15" s="1005"/>
      <c r="C15" s="1006"/>
      <c r="D15" s="1006"/>
      <c r="E15" s="1006"/>
      <c r="F15" s="1006"/>
      <c r="G15" s="1006"/>
      <c r="H15" s="1006"/>
      <c r="I15" s="1006"/>
      <c r="J15" s="1006"/>
      <c r="K15" s="1006"/>
      <c r="L15" s="1006"/>
      <c r="M15" s="1006"/>
      <c r="N15" s="1006"/>
      <c r="O15" s="1006"/>
      <c r="P15" s="1007"/>
      <c r="Q15" s="1013"/>
      <c r="R15" s="1014"/>
      <c r="S15" s="1014"/>
      <c r="T15" s="1014"/>
      <c r="U15" s="1014"/>
      <c r="V15" s="1014"/>
      <c r="W15" s="1014"/>
      <c r="X15" s="1014"/>
      <c r="Y15" s="1014"/>
      <c r="Z15" s="1014"/>
      <c r="AA15" s="1014"/>
      <c r="AB15" s="1014"/>
      <c r="AC15" s="1014"/>
      <c r="AD15" s="1014"/>
      <c r="AE15" s="1015"/>
      <c r="AF15" s="1010"/>
      <c r="AG15" s="1011"/>
      <c r="AH15" s="1011"/>
      <c r="AI15" s="1011"/>
      <c r="AJ15" s="1012"/>
      <c r="AK15" s="1055"/>
      <c r="AL15" s="1056"/>
      <c r="AM15" s="1056"/>
      <c r="AN15" s="1056"/>
      <c r="AO15" s="1056"/>
      <c r="AP15" s="1056"/>
      <c r="AQ15" s="1056"/>
      <c r="AR15" s="1056"/>
      <c r="AS15" s="1056"/>
      <c r="AT15" s="1056"/>
      <c r="AU15" s="1057"/>
      <c r="AV15" s="1057"/>
      <c r="AW15" s="1057"/>
      <c r="AX15" s="1057"/>
      <c r="AY15" s="1058"/>
      <c r="AZ15" s="91"/>
      <c r="BA15" s="91"/>
      <c r="BB15" s="91"/>
      <c r="BC15" s="91"/>
      <c r="BD15" s="91"/>
      <c r="BE15" s="92"/>
      <c r="BF15" s="92"/>
      <c r="BG15" s="92"/>
      <c r="BH15" s="92"/>
      <c r="BI15" s="92"/>
      <c r="BJ15" s="92"/>
      <c r="BK15" s="92"/>
      <c r="BL15" s="92"/>
      <c r="BM15" s="92"/>
      <c r="BN15" s="92"/>
      <c r="BO15" s="92"/>
      <c r="BP15" s="92"/>
      <c r="BQ15" s="98">
        <v>9</v>
      </c>
      <c r="BR15" s="99"/>
      <c r="BS15" s="967"/>
      <c r="BT15" s="968"/>
      <c r="BU15" s="968"/>
      <c r="BV15" s="968"/>
      <c r="BW15" s="968"/>
      <c r="BX15" s="968"/>
      <c r="BY15" s="968"/>
      <c r="BZ15" s="968"/>
      <c r="CA15" s="968"/>
      <c r="CB15" s="968"/>
      <c r="CC15" s="968"/>
      <c r="CD15" s="968"/>
      <c r="CE15" s="968"/>
      <c r="CF15" s="968"/>
      <c r="CG15" s="989"/>
      <c r="CH15" s="964"/>
      <c r="CI15" s="965"/>
      <c r="CJ15" s="965"/>
      <c r="CK15" s="965"/>
      <c r="CL15" s="966"/>
      <c r="CM15" s="964"/>
      <c r="CN15" s="965"/>
      <c r="CO15" s="965"/>
      <c r="CP15" s="965"/>
      <c r="CQ15" s="966"/>
      <c r="CR15" s="964"/>
      <c r="CS15" s="965"/>
      <c r="CT15" s="965"/>
      <c r="CU15" s="965"/>
      <c r="CV15" s="966"/>
      <c r="CW15" s="964"/>
      <c r="CX15" s="965"/>
      <c r="CY15" s="965"/>
      <c r="CZ15" s="965"/>
      <c r="DA15" s="966"/>
      <c r="DB15" s="964"/>
      <c r="DC15" s="965"/>
      <c r="DD15" s="965"/>
      <c r="DE15" s="965"/>
      <c r="DF15" s="966"/>
      <c r="DG15" s="964"/>
      <c r="DH15" s="965"/>
      <c r="DI15" s="965"/>
      <c r="DJ15" s="965"/>
      <c r="DK15" s="966"/>
      <c r="DL15" s="964"/>
      <c r="DM15" s="965"/>
      <c r="DN15" s="965"/>
      <c r="DO15" s="965"/>
      <c r="DP15" s="966"/>
      <c r="DQ15" s="964"/>
      <c r="DR15" s="965"/>
      <c r="DS15" s="965"/>
      <c r="DT15" s="965"/>
      <c r="DU15" s="966"/>
      <c r="DV15" s="967"/>
      <c r="DW15" s="968"/>
      <c r="DX15" s="968"/>
      <c r="DY15" s="968"/>
      <c r="DZ15" s="969"/>
      <c r="EA15" s="94"/>
    </row>
    <row r="16" spans="1:131" s="95" customFormat="1" ht="26.25" customHeight="1" x14ac:dyDescent="0.2">
      <c r="A16" s="98">
        <v>10</v>
      </c>
      <c r="B16" s="1005"/>
      <c r="C16" s="1006"/>
      <c r="D16" s="1006"/>
      <c r="E16" s="1006"/>
      <c r="F16" s="1006"/>
      <c r="G16" s="1006"/>
      <c r="H16" s="1006"/>
      <c r="I16" s="1006"/>
      <c r="J16" s="1006"/>
      <c r="K16" s="1006"/>
      <c r="L16" s="1006"/>
      <c r="M16" s="1006"/>
      <c r="N16" s="1006"/>
      <c r="O16" s="1006"/>
      <c r="P16" s="1007"/>
      <c r="Q16" s="1013"/>
      <c r="R16" s="1014"/>
      <c r="S16" s="1014"/>
      <c r="T16" s="1014"/>
      <c r="U16" s="1014"/>
      <c r="V16" s="1014"/>
      <c r="W16" s="1014"/>
      <c r="X16" s="1014"/>
      <c r="Y16" s="1014"/>
      <c r="Z16" s="1014"/>
      <c r="AA16" s="1014"/>
      <c r="AB16" s="1014"/>
      <c r="AC16" s="1014"/>
      <c r="AD16" s="1014"/>
      <c r="AE16" s="1015"/>
      <c r="AF16" s="1010"/>
      <c r="AG16" s="1011"/>
      <c r="AH16" s="1011"/>
      <c r="AI16" s="1011"/>
      <c r="AJ16" s="1012"/>
      <c r="AK16" s="1055"/>
      <c r="AL16" s="1056"/>
      <c r="AM16" s="1056"/>
      <c r="AN16" s="1056"/>
      <c r="AO16" s="1056"/>
      <c r="AP16" s="1056"/>
      <c r="AQ16" s="1056"/>
      <c r="AR16" s="1056"/>
      <c r="AS16" s="1056"/>
      <c r="AT16" s="1056"/>
      <c r="AU16" s="1057"/>
      <c r="AV16" s="1057"/>
      <c r="AW16" s="1057"/>
      <c r="AX16" s="1057"/>
      <c r="AY16" s="1058"/>
      <c r="AZ16" s="91"/>
      <c r="BA16" s="91"/>
      <c r="BB16" s="91"/>
      <c r="BC16" s="91"/>
      <c r="BD16" s="91"/>
      <c r="BE16" s="92"/>
      <c r="BF16" s="92"/>
      <c r="BG16" s="92"/>
      <c r="BH16" s="92"/>
      <c r="BI16" s="92"/>
      <c r="BJ16" s="92"/>
      <c r="BK16" s="92"/>
      <c r="BL16" s="92"/>
      <c r="BM16" s="92"/>
      <c r="BN16" s="92"/>
      <c r="BO16" s="92"/>
      <c r="BP16" s="92"/>
      <c r="BQ16" s="98">
        <v>10</v>
      </c>
      <c r="BR16" s="99"/>
      <c r="BS16" s="967"/>
      <c r="BT16" s="968"/>
      <c r="BU16" s="968"/>
      <c r="BV16" s="968"/>
      <c r="BW16" s="968"/>
      <c r="BX16" s="968"/>
      <c r="BY16" s="968"/>
      <c r="BZ16" s="968"/>
      <c r="CA16" s="968"/>
      <c r="CB16" s="968"/>
      <c r="CC16" s="968"/>
      <c r="CD16" s="968"/>
      <c r="CE16" s="968"/>
      <c r="CF16" s="968"/>
      <c r="CG16" s="989"/>
      <c r="CH16" s="964"/>
      <c r="CI16" s="965"/>
      <c r="CJ16" s="965"/>
      <c r="CK16" s="965"/>
      <c r="CL16" s="966"/>
      <c r="CM16" s="964"/>
      <c r="CN16" s="965"/>
      <c r="CO16" s="965"/>
      <c r="CP16" s="965"/>
      <c r="CQ16" s="966"/>
      <c r="CR16" s="964"/>
      <c r="CS16" s="965"/>
      <c r="CT16" s="965"/>
      <c r="CU16" s="965"/>
      <c r="CV16" s="966"/>
      <c r="CW16" s="964"/>
      <c r="CX16" s="965"/>
      <c r="CY16" s="965"/>
      <c r="CZ16" s="965"/>
      <c r="DA16" s="966"/>
      <c r="DB16" s="964"/>
      <c r="DC16" s="965"/>
      <c r="DD16" s="965"/>
      <c r="DE16" s="965"/>
      <c r="DF16" s="966"/>
      <c r="DG16" s="964"/>
      <c r="DH16" s="965"/>
      <c r="DI16" s="965"/>
      <c r="DJ16" s="965"/>
      <c r="DK16" s="966"/>
      <c r="DL16" s="964"/>
      <c r="DM16" s="965"/>
      <c r="DN16" s="965"/>
      <c r="DO16" s="965"/>
      <c r="DP16" s="966"/>
      <c r="DQ16" s="964"/>
      <c r="DR16" s="965"/>
      <c r="DS16" s="965"/>
      <c r="DT16" s="965"/>
      <c r="DU16" s="966"/>
      <c r="DV16" s="967"/>
      <c r="DW16" s="968"/>
      <c r="DX16" s="968"/>
      <c r="DY16" s="968"/>
      <c r="DZ16" s="969"/>
      <c r="EA16" s="94"/>
    </row>
    <row r="17" spans="1:131" s="95" customFormat="1" ht="26.25" customHeight="1" x14ac:dyDescent="0.2">
      <c r="A17" s="98">
        <v>11</v>
      </c>
      <c r="B17" s="1005"/>
      <c r="C17" s="1006"/>
      <c r="D17" s="1006"/>
      <c r="E17" s="1006"/>
      <c r="F17" s="1006"/>
      <c r="G17" s="1006"/>
      <c r="H17" s="1006"/>
      <c r="I17" s="1006"/>
      <c r="J17" s="1006"/>
      <c r="K17" s="1006"/>
      <c r="L17" s="1006"/>
      <c r="M17" s="1006"/>
      <c r="N17" s="1006"/>
      <c r="O17" s="1006"/>
      <c r="P17" s="1007"/>
      <c r="Q17" s="1013"/>
      <c r="R17" s="1014"/>
      <c r="S17" s="1014"/>
      <c r="T17" s="1014"/>
      <c r="U17" s="1014"/>
      <c r="V17" s="1014"/>
      <c r="W17" s="1014"/>
      <c r="X17" s="1014"/>
      <c r="Y17" s="1014"/>
      <c r="Z17" s="1014"/>
      <c r="AA17" s="1014"/>
      <c r="AB17" s="1014"/>
      <c r="AC17" s="1014"/>
      <c r="AD17" s="1014"/>
      <c r="AE17" s="1015"/>
      <c r="AF17" s="1010"/>
      <c r="AG17" s="1011"/>
      <c r="AH17" s="1011"/>
      <c r="AI17" s="1011"/>
      <c r="AJ17" s="1012"/>
      <c r="AK17" s="1055"/>
      <c r="AL17" s="1056"/>
      <c r="AM17" s="1056"/>
      <c r="AN17" s="1056"/>
      <c r="AO17" s="1056"/>
      <c r="AP17" s="1056"/>
      <c r="AQ17" s="1056"/>
      <c r="AR17" s="1056"/>
      <c r="AS17" s="1056"/>
      <c r="AT17" s="1056"/>
      <c r="AU17" s="1057"/>
      <c r="AV17" s="1057"/>
      <c r="AW17" s="1057"/>
      <c r="AX17" s="1057"/>
      <c r="AY17" s="1058"/>
      <c r="AZ17" s="91"/>
      <c r="BA17" s="91"/>
      <c r="BB17" s="91"/>
      <c r="BC17" s="91"/>
      <c r="BD17" s="91"/>
      <c r="BE17" s="92"/>
      <c r="BF17" s="92"/>
      <c r="BG17" s="92"/>
      <c r="BH17" s="92"/>
      <c r="BI17" s="92"/>
      <c r="BJ17" s="92"/>
      <c r="BK17" s="92"/>
      <c r="BL17" s="92"/>
      <c r="BM17" s="92"/>
      <c r="BN17" s="92"/>
      <c r="BO17" s="92"/>
      <c r="BP17" s="92"/>
      <c r="BQ17" s="98">
        <v>11</v>
      </c>
      <c r="BR17" s="99"/>
      <c r="BS17" s="967"/>
      <c r="BT17" s="968"/>
      <c r="BU17" s="968"/>
      <c r="BV17" s="968"/>
      <c r="BW17" s="968"/>
      <c r="BX17" s="968"/>
      <c r="BY17" s="968"/>
      <c r="BZ17" s="968"/>
      <c r="CA17" s="968"/>
      <c r="CB17" s="968"/>
      <c r="CC17" s="968"/>
      <c r="CD17" s="968"/>
      <c r="CE17" s="968"/>
      <c r="CF17" s="968"/>
      <c r="CG17" s="989"/>
      <c r="CH17" s="964"/>
      <c r="CI17" s="965"/>
      <c r="CJ17" s="965"/>
      <c r="CK17" s="965"/>
      <c r="CL17" s="966"/>
      <c r="CM17" s="964"/>
      <c r="CN17" s="965"/>
      <c r="CO17" s="965"/>
      <c r="CP17" s="965"/>
      <c r="CQ17" s="966"/>
      <c r="CR17" s="964"/>
      <c r="CS17" s="965"/>
      <c r="CT17" s="965"/>
      <c r="CU17" s="965"/>
      <c r="CV17" s="966"/>
      <c r="CW17" s="964"/>
      <c r="CX17" s="965"/>
      <c r="CY17" s="965"/>
      <c r="CZ17" s="965"/>
      <c r="DA17" s="966"/>
      <c r="DB17" s="964"/>
      <c r="DC17" s="965"/>
      <c r="DD17" s="965"/>
      <c r="DE17" s="965"/>
      <c r="DF17" s="966"/>
      <c r="DG17" s="964"/>
      <c r="DH17" s="965"/>
      <c r="DI17" s="965"/>
      <c r="DJ17" s="965"/>
      <c r="DK17" s="966"/>
      <c r="DL17" s="964"/>
      <c r="DM17" s="965"/>
      <c r="DN17" s="965"/>
      <c r="DO17" s="965"/>
      <c r="DP17" s="966"/>
      <c r="DQ17" s="964"/>
      <c r="DR17" s="965"/>
      <c r="DS17" s="965"/>
      <c r="DT17" s="965"/>
      <c r="DU17" s="966"/>
      <c r="DV17" s="967"/>
      <c r="DW17" s="968"/>
      <c r="DX17" s="968"/>
      <c r="DY17" s="968"/>
      <c r="DZ17" s="969"/>
      <c r="EA17" s="94"/>
    </row>
    <row r="18" spans="1:131" s="95" customFormat="1" ht="26.25" customHeight="1" x14ac:dyDescent="0.2">
      <c r="A18" s="98">
        <v>12</v>
      </c>
      <c r="B18" s="1005"/>
      <c r="C18" s="1006"/>
      <c r="D18" s="1006"/>
      <c r="E18" s="1006"/>
      <c r="F18" s="1006"/>
      <c r="G18" s="1006"/>
      <c r="H18" s="1006"/>
      <c r="I18" s="1006"/>
      <c r="J18" s="1006"/>
      <c r="K18" s="1006"/>
      <c r="L18" s="1006"/>
      <c r="M18" s="1006"/>
      <c r="N18" s="1006"/>
      <c r="O18" s="1006"/>
      <c r="P18" s="1007"/>
      <c r="Q18" s="1013"/>
      <c r="R18" s="1014"/>
      <c r="S18" s="1014"/>
      <c r="T18" s="1014"/>
      <c r="U18" s="1014"/>
      <c r="V18" s="1014"/>
      <c r="W18" s="1014"/>
      <c r="X18" s="1014"/>
      <c r="Y18" s="1014"/>
      <c r="Z18" s="1014"/>
      <c r="AA18" s="1014"/>
      <c r="AB18" s="1014"/>
      <c r="AC18" s="1014"/>
      <c r="AD18" s="1014"/>
      <c r="AE18" s="1015"/>
      <c r="AF18" s="1010"/>
      <c r="AG18" s="1011"/>
      <c r="AH18" s="1011"/>
      <c r="AI18" s="1011"/>
      <c r="AJ18" s="1012"/>
      <c r="AK18" s="1055"/>
      <c r="AL18" s="1056"/>
      <c r="AM18" s="1056"/>
      <c r="AN18" s="1056"/>
      <c r="AO18" s="1056"/>
      <c r="AP18" s="1056"/>
      <c r="AQ18" s="1056"/>
      <c r="AR18" s="1056"/>
      <c r="AS18" s="1056"/>
      <c r="AT18" s="1056"/>
      <c r="AU18" s="1057"/>
      <c r="AV18" s="1057"/>
      <c r="AW18" s="1057"/>
      <c r="AX18" s="1057"/>
      <c r="AY18" s="1058"/>
      <c r="AZ18" s="91"/>
      <c r="BA18" s="91"/>
      <c r="BB18" s="91"/>
      <c r="BC18" s="91"/>
      <c r="BD18" s="91"/>
      <c r="BE18" s="92"/>
      <c r="BF18" s="92"/>
      <c r="BG18" s="92"/>
      <c r="BH18" s="92"/>
      <c r="BI18" s="92"/>
      <c r="BJ18" s="92"/>
      <c r="BK18" s="92"/>
      <c r="BL18" s="92"/>
      <c r="BM18" s="92"/>
      <c r="BN18" s="92"/>
      <c r="BO18" s="92"/>
      <c r="BP18" s="92"/>
      <c r="BQ18" s="98">
        <v>12</v>
      </c>
      <c r="BR18" s="99"/>
      <c r="BS18" s="967"/>
      <c r="BT18" s="968"/>
      <c r="BU18" s="968"/>
      <c r="BV18" s="968"/>
      <c r="BW18" s="968"/>
      <c r="BX18" s="968"/>
      <c r="BY18" s="968"/>
      <c r="BZ18" s="968"/>
      <c r="CA18" s="968"/>
      <c r="CB18" s="968"/>
      <c r="CC18" s="968"/>
      <c r="CD18" s="968"/>
      <c r="CE18" s="968"/>
      <c r="CF18" s="968"/>
      <c r="CG18" s="989"/>
      <c r="CH18" s="964"/>
      <c r="CI18" s="965"/>
      <c r="CJ18" s="965"/>
      <c r="CK18" s="965"/>
      <c r="CL18" s="966"/>
      <c r="CM18" s="964"/>
      <c r="CN18" s="965"/>
      <c r="CO18" s="965"/>
      <c r="CP18" s="965"/>
      <c r="CQ18" s="966"/>
      <c r="CR18" s="964"/>
      <c r="CS18" s="965"/>
      <c r="CT18" s="965"/>
      <c r="CU18" s="965"/>
      <c r="CV18" s="966"/>
      <c r="CW18" s="964"/>
      <c r="CX18" s="965"/>
      <c r="CY18" s="965"/>
      <c r="CZ18" s="965"/>
      <c r="DA18" s="966"/>
      <c r="DB18" s="964"/>
      <c r="DC18" s="965"/>
      <c r="DD18" s="965"/>
      <c r="DE18" s="965"/>
      <c r="DF18" s="966"/>
      <c r="DG18" s="964"/>
      <c r="DH18" s="965"/>
      <c r="DI18" s="965"/>
      <c r="DJ18" s="965"/>
      <c r="DK18" s="966"/>
      <c r="DL18" s="964"/>
      <c r="DM18" s="965"/>
      <c r="DN18" s="965"/>
      <c r="DO18" s="965"/>
      <c r="DP18" s="966"/>
      <c r="DQ18" s="964"/>
      <c r="DR18" s="965"/>
      <c r="DS18" s="965"/>
      <c r="DT18" s="965"/>
      <c r="DU18" s="966"/>
      <c r="DV18" s="967"/>
      <c r="DW18" s="968"/>
      <c r="DX18" s="968"/>
      <c r="DY18" s="968"/>
      <c r="DZ18" s="969"/>
      <c r="EA18" s="94"/>
    </row>
    <row r="19" spans="1:131" s="95" customFormat="1" ht="26.25" customHeight="1" x14ac:dyDescent="0.2">
      <c r="A19" s="98">
        <v>13</v>
      </c>
      <c r="B19" s="1005"/>
      <c r="C19" s="1006"/>
      <c r="D19" s="1006"/>
      <c r="E19" s="1006"/>
      <c r="F19" s="1006"/>
      <c r="G19" s="1006"/>
      <c r="H19" s="1006"/>
      <c r="I19" s="1006"/>
      <c r="J19" s="1006"/>
      <c r="K19" s="1006"/>
      <c r="L19" s="1006"/>
      <c r="M19" s="1006"/>
      <c r="N19" s="1006"/>
      <c r="O19" s="1006"/>
      <c r="P19" s="1007"/>
      <c r="Q19" s="1013"/>
      <c r="R19" s="1014"/>
      <c r="S19" s="1014"/>
      <c r="T19" s="1014"/>
      <c r="U19" s="1014"/>
      <c r="V19" s="1014"/>
      <c r="W19" s="1014"/>
      <c r="X19" s="1014"/>
      <c r="Y19" s="1014"/>
      <c r="Z19" s="1014"/>
      <c r="AA19" s="1014"/>
      <c r="AB19" s="1014"/>
      <c r="AC19" s="1014"/>
      <c r="AD19" s="1014"/>
      <c r="AE19" s="1015"/>
      <c r="AF19" s="1010"/>
      <c r="AG19" s="1011"/>
      <c r="AH19" s="1011"/>
      <c r="AI19" s="1011"/>
      <c r="AJ19" s="1012"/>
      <c r="AK19" s="1055"/>
      <c r="AL19" s="1056"/>
      <c r="AM19" s="1056"/>
      <c r="AN19" s="1056"/>
      <c r="AO19" s="1056"/>
      <c r="AP19" s="1056"/>
      <c r="AQ19" s="1056"/>
      <c r="AR19" s="1056"/>
      <c r="AS19" s="1056"/>
      <c r="AT19" s="1056"/>
      <c r="AU19" s="1057"/>
      <c r="AV19" s="1057"/>
      <c r="AW19" s="1057"/>
      <c r="AX19" s="1057"/>
      <c r="AY19" s="1058"/>
      <c r="AZ19" s="91"/>
      <c r="BA19" s="91"/>
      <c r="BB19" s="91"/>
      <c r="BC19" s="91"/>
      <c r="BD19" s="91"/>
      <c r="BE19" s="92"/>
      <c r="BF19" s="92"/>
      <c r="BG19" s="92"/>
      <c r="BH19" s="92"/>
      <c r="BI19" s="92"/>
      <c r="BJ19" s="92"/>
      <c r="BK19" s="92"/>
      <c r="BL19" s="92"/>
      <c r="BM19" s="92"/>
      <c r="BN19" s="92"/>
      <c r="BO19" s="92"/>
      <c r="BP19" s="92"/>
      <c r="BQ19" s="98">
        <v>13</v>
      </c>
      <c r="BR19" s="99"/>
      <c r="BS19" s="967"/>
      <c r="BT19" s="968"/>
      <c r="BU19" s="968"/>
      <c r="BV19" s="968"/>
      <c r="BW19" s="968"/>
      <c r="BX19" s="968"/>
      <c r="BY19" s="968"/>
      <c r="BZ19" s="968"/>
      <c r="CA19" s="968"/>
      <c r="CB19" s="968"/>
      <c r="CC19" s="968"/>
      <c r="CD19" s="968"/>
      <c r="CE19" s="968"/>
      <c r="CF19" s="968"/>
      <c r="CG19" s="989"/>
      <c r="CH19" s="964"/>
      <c r="CI19" s="965"/>
      <c r="CJ19" s="965"/>
      <c r="CK19" s="965"/>
      <c r="CL19" s="966"/>
      <c r="CM19" s="964"/>
      <c r="CN19" s="965"/>
      <c r="CO19" s="965"/>
      <c r="CP19" s="965"/>
      <c r="CQ19" s="966"/>
      <c r="CR19" s="964"/>
      <c r="CS19" s="965"/>
      <c r="CT19" s="965"/>
      <c r="CU19" s="965"/>
      <c r="CV19" s="966"/>
      <c r="CW19" s="964"/>
      <c r="CX19" s="965"/>
      <c r="CY19" s="965"/>
      <c r="CZ19" s="965"/>
      <c r="DA19" s="966"/>
      <c r="DB19" s="964"/>
      <c r="DC19" s="965"/>
      <c r="DD19" s="965"/>
      <c r="DE19" s="965"/>
      <c r="DF19" s="966"/>
      <c r="DG19" s="964"/>
      <c r="DH19" s="965"/>
      <c r="DI19" s="965"/>
      <c r="DJ19" s="965"/>
      <c r="DK19" s="966"/>
      <c r="DL19" s="964"/>
      <c r="DM19" s="965"/>
      <c r="DN19" s="965"/>
      <c r="DO19" s="965"/>
      <c r="DP19" s="966"/>
      <c r="DQ19" s="964"/>
      <c r="DR19" s="965"/>
      <c r="DS19" s="965"/>
      <c r="DT19" s="965"/>
      <c r="DU19" s="966"/>
      <c r="DV19" s="967"/>
      <c r="DW19" s="968"/>
      <c r="DX19" s="968"/>
      <c r="DY19" s="968"/>
      <c r="DZ19" s="969"/>
      <c r="EA19" s="94"/>
    </row>
    <row r="20" spans="1:131" s="95" customFormat="1" ht="26.25" customHeight="1" x14ac:dyDescent="0.2">
      <c r="A20" s="98">
        <v>14</v>
      </c>
      <c r="B20" s="1005"/>
      <c r="C20" s="1006"/>
      <c r="D20" s="1006"/>
      <c r="E20" s="1006"/>
      <c r="F20" s="1006"/>
      <c r="G20" s="1006"/>
      <c r="H20" s="1006"/>
      <c r="I20" s="1006"/>
      <c r="J20" s="1006"/>
      <c r="K20" s="1006"/>
      <c r="L20" s="1006"/>
      <c r="M20" s="1006"/>
      <c r="N20" s="1006"/>
      <c r="O20" s="1006"/>
      <c r="P20" s="1007"/>
      <c r="Q20" s="1013"/>
      <c r="R20" s="1014"/>
      <c r="S20" s="1014"/>
      <c r="T20" s="1014"/>
      <c r="U20" s="1014"/>
      <c r="V20" s="1014"/>
      <c r="W20" s="1014"/>
      <c r="X20" s="1014"/>
      <c r="Y20" s="1014"/>
      <c r="Z20" s="1014"/>
      <c r="AA20" s="1014"/>
      <c r="AB20" s="1014"/>
      <c r="AC20" s="1014"/>
      <c r="AD20" s="1014"/>
      <c r="AE20" s="1015"/>
      <c r="AF20" s="1010"/>
      <c r="AG20" s="1011"/>
      <c r="AH20" s="1011"/>
      <c r="AI20" s="1011"/>
      <c r="AJ20" s="1012"/>
      <c r="AK20" s="1055"/>
      <c r="AL20" s="1056"/>
      <c r="AM20" s="1056"/>
      <c r="AN20" s="1056"/>
      <c r="AO20" s="1056"/>
      <c r="AP20" s="1056"/>
      <c r="AQ20" s="1056"/>
      <c r="AR20" s="1056"/>
      <c r="AS20" s="1056"/>
      <c r="AT20" s="1056"/>
      <c r="AU20" s="1057"/>
      <c r="AV20" s="1057"/>
      <c r="AW20" s="1057"/>
      <c r="AX20" s="1057"/>
      <c r="AY20" s="1058"/>
      <c r="AZ20" s="91"/>
      <c r="BA20" s="91"/>
      <c r="BB20" s="91"/>
      <c r="BC20" s="91"/>
      <c r="BD20" s="91"/>
      <c r="BE20" s="92"/>
      <c r="BF20" s="92"/>
      <c r="BG20" s="92"/>
      <c r="BH20" s="92"/>
      <c r="BI20" s="92"/>
      <c r="BJ20" s="92"/>
      <c r="BK20" s="92"/>
      <c r="BL20" s="92"/>
      <c r="BM20" s="92"/>
      <c r="BN20" s="92"/>
      <c r="BO20" s="92"/>
      <c r="BP20" s="92"/>
      <c r="BQ20" s="98">
        <v>14</v>
      </c>
      <c r="BR20" s="99"/>
      <c r="BS20" s="967"/>
      <c r="BT20" s="968"/>
      <c r="BU20" s="968"/>
      <c r="BV20" s="968"/>
      <c r="BW20" s="968"/>
      <c r="BX20" s="968"/>
      <c r="BY20" s="968"/>
      <c r="BZ20" s="968"/>
      <c r="CA20" s="968"/>
      <c r="CB20" s="968"/>
      <c r="CC20" s="968"/>
      <c r="CD20" s="968"/>
      <c r="CE20" s="968"/>
      <c r="CF20" s="968"/>
      <c r="CG20" s="989"/>
      <c r="CH20" s="964"/>
      <c r="CI20" s="965"/>
      <c r="CJ20" s="965"/>
      <c r="CK20" s="965"/>
      <c r="CL20" s="966"/>
      <c r="CM20" s="964"/>
      <c r="CN20" s="965"/>
      <c r="CO20" s="965"/>
      <c r="CP20" s="965"/>
      <c r="CQ20" s="966"/>
      <c r="CR20" s="964"/>
      <c r="CS20" s="965"/>
      <c r="CT20" s="965"/>
      <c r="CU20" s="965"/>
      <c r="CV20" s="966"/>
      <c r="CW20" s="964"/>
      <c r="CX20" s="965"/>
      <c r="CY20" s="965"/>
      <c r="CZ20" s="965"/>
      <c r="DA20" s="966"/>
      <c r="DB20" s="964"/>
      <c r="DC20" s="965"/>
      <c r="DD20" s="965"/>
      <c r="DE20" s="965"/>
      <c r="DF20" s="966"/>
      <c r="DG20" s="964"/>
      <c r="DH20" s="965"/>
      <c r="DI20" s="965"/>
      <c r="DJ20" s="965"/>
      <c r="DK20" s="966"/>
      <c r="DL20" s="964"/>
      <c r="DM20" s="965"/>
      <c r="DN20" s="965"/>
      <c r="DO20" s="965"/>
      <c r="DP20" s="966"/>
      <c r="DQ20" s="964"/>
      <c r="DR20" s="965"/>
      <c r="DS20" s="965"/>
      <c r="DT20" s="965"/>
      <c r="DU20" s="966"/>
      <c r="DV20" s="967"/>
      <c r="DW20" s="968"/>
      <c r="DX20" s="968"/>
      <c r="DY20" s="968"/>
      <c r="DZ20" s="969"/>
      <c r="EA20" s="94"/>
    </row>
    <row r="21" spans="1:131" s="95" customFormat="1" ht="26.25" customHeight="1" thickBot="1" x14ac:dyDescent="0.25">
      <c r="A21" s="98">
        <v>15</v>
      </c>
      <c r="B21" s="1005"/>
      <c r="C21" s="1006"/>
      <c r="D21" s="1006"/>
      <c r="E21" s="1006"/>
      <c r="F21" s="1006"/>
      <c r="G21" s="1006"/>
      <c r="H21" s="1006"/>
      <c r="I21" s="1006"/>
      <c r="J21" s="1006"/>
      <c r="K21" s="1006"/>
      <c r="L21" s="1006"/>
      <c r="M21" s="1006"/>
      <c r="N21" s="1006"/>
      <c r="O21" s="1006"/>
      <c r="P21" s="1007"/>
      <c r="Q21" s="1013"/>
      <c r="R21" s="1014"/>
      <c r="S21" s="1014"/>
      <c r="T21" s="1014"/>
      <c r="U21" s="1014"/>
      <c r="V21" s="1014"/>
      <c r="W21" s="1014"/>
      <c r="X21" s="1014"/>
      <c r="Y21" s="1014"/>
      <c r="Z21" s="1014"/>
      <c r="AA21" s="1014"/>
      <c r="AB21" s="1014"/>
      <c r="AC21" s="1014"/>
      <c r="AD21" s="1014"/>
      <c r="AE21" s="1015"/>
      <c r="AF21" s="1010"/>
      <c r="AG21" s="1011"/>
      <c r="AH21" s="1011"/>
      <c r="AI21" s="1011"/>
      <c r="AJ21" s="1012"/>
      <c r="AK21" s="1055"/>
      <c r="AL21" s="1056"/>
      <c r="AM21" s="1056"/>
      <c r="AN21" s="1056"/>
      <c r="AO21" s="1056"/>
      <c r="AP21" s="1056"/>
      <c r="AQ21" s="1056"/>
      <c r="AR21" s="1056"/>
      <c r="AS21" s="1056"/>
      <c r="AT21" s="1056"/>
      <c r="AU21" s="1057"/>
      <c r="AV21" s="1057"/>
      <c r="AW21" s="1057"/>
      <c r="AX21" s="1057"/>
      <c r="AY21" s="1058"/>
      <c r="AZ21" s="91"/>
      <c r="BA21" s="91"/>
      <c r="BB21" s="91"/>
      <c r="BC21" s="91"/>
      <c r="BD21" s="91"/>
      <c r="BE21" s="92"/>
      <c r="BF21" s="92"/>
      <c r="BG21" s="92"/>
      <c r="BH21" s="92"/>
      <c r="BI21" s="92"/>
      <c r="BJ21" s="92"/>
      <c r="BK21" s="92"/>
      <c r="BL21" s="92"/>
      <c r="BM21" s="92"/>
      <c r="BN21" s="92"/>
      <c r="BO21" s="92"/>
      <c r="BP21" s="92"/>
      <c r="BQ21" s="98">
        <v>15</v>
      </c>
      <c r="BR21" s="99"/>
      <c r="BS21" s="967"/>
      <c r="BT21" s="968"/>
      <c r="BU21" s="968"/>
      <c r="BV21" s="968"/>
      <c r="BW21" s="968"/>
      <c r="BX21" s="968"/>
      <c r="BY21" s="968"/>
      <c r="BZ21" s="968"/>
      <c r="CA21" s="968"/>
      <c r="CB21" s="968"/>
      <c r="CC21" s="968"/>
      <c r="CD21" s="968"/>
      <c r="CE21" s="968"/>
      <c r="CF21" s="968"/>
      <c r="CG21" s="989"/>
      <c r="CH21" s="964"/>
      <c r="CI21" s="965"/>
      <c r="CJ21" s="965"/>
      <c r="CK21" s="965"/>
      <c r="CL21" s="966"/>
      <c r="CM21" s="964"/>
      <c r="CN21" s="965"/>
      <c r="CO21" s="965"/>
      <c r="CP21" s="965"/>
      <c r="CQ21" s="966"/>
      <c r="CR21" s="964"/>
      <c r="CS21" s="965"/>
      <c r="CT21" s="965"/>
      <c r="CU21" s="965"/>
      <c r="CV21" s="966"/>
      <c r="CW21" s="964"/>
      <c r="CX21" s="965"/>
      <c r="CY21" s="965"/>
      <c r="CZ21" s="965"/>
      <c r="DA21" s="966"/>
      <c r="DB21" s="964"/>
      <c r="DC21" s="965"/>
      <c r="DD21" s="965"/>
      <c r="DE21" s="965"/>
      <c r="DF21" s="966"/>
      <c r="DG21" s="964"/>
      <c r="DH21" s="965"/>
      <c r="DI21" s="965"/>
      <c r="DJ21" s="965"/>
      <c r="DK21" s="966"/>
      <c r="DL21" s="964"/>
      <c r="DM21" s="965"/>
      <c r="DN21" s="965"/>
      <c r="DO21" s="965"/>
      <c r="DP21" s="966"/>
      <c r="DQ21" s="964"/>
      <c r="DR21" s="965"/>
      <c r="DS21" s="965"/>
      <c r="DT21" s="965"/>
      <c r="DU21" s="966"/>
      <c r="DV21" s="967"/>
      <c r="DW21" s="968"/>
      <c r="DX21" s="968"/>
      <c r="DY21" s="968"/>
      <c r="DZ21" s="969"/>
      <c r="EA21" s="94"/>
    </row>
    <row r="22" spans="1:131" s="95" customFormat="1" ht="26.25" customHeight="1" x14ac:dyDescent="0.2">
      <c r="A22" s="98">
        <v>16</v>
      </c>
      <c r="B22" s="1005"/>
      <c r="C22" s="1006"/>
      <c r="D22" s="1006"/>
      <c r="E22" s="1006"/>
      <c r="F22" s="1006"/>
      <c r="G22" s="1006"/>
      <c r="H22" s="1006"/>
      <c r="I22" s="1006"/>
      <c r="J22" s="1006"/>
      <c r="K22" s="1006"/>
      <c r="L22" s="1006"/>
      <c r="M22" s="1006"/>
      <c r="N22" s="1006"/>
      <c r="O22" s="1006"/>
      <c r="P22" s="1007"/>
      <c r="Q22" s="1048"/>
      <c r="R22" s="1049"/>
      <c r="S22" s="1049"/>
      <c r="T22" s="1049"/>
      <c r="U22" s="1049"/>
      <c r="V22" s="1049"/>
      <c r="W22" s="1049"/>
      <c r="X22" s="1049"/>
      <c r="Y22" s="1049"/>
      <c r="Z22" s="1049"/>
      <c r="AA22" s="1049"/>
      <c r="AB22" s="1049"/>
      <c r="AC22" s="1049"/>
      <c r="AD22" s="1049"/>
      <c r="AE22" s="1050"/>
      <c r="AF22" s="1010"/>
      <c r="AG22" s="1011"/>
      <c r="AH22" s="1011"/>
      <c r="AI22" s="1011"/>
      <c r="AJ22" s="1012"/>
      <c r="AK22" s="1051"/>
      <c r="AL22" s="1052"/>
      <c r="AM22" s="1052"/>
      <c r="AN22" s="1052"/>
      <c r="AO22" s="1052"/>
      <c r="AP22" s="1052"/>
      <c r="AQ22" s="1052"/>
      <c r="AR22" s="1052"/>
      <c r="AS22" s="1052"/>
      <c r="AT22" s="1052"/>
      <c r="AU22" s="1053"/>
      <c r="AV22" s="1053"/>
      <c r="AW22" s="1053"/>
      <c r="AX22" s="1053"/>
      <c r="AY22" s="1054"/>
      <c r="AZ22" s="1003" t="s">
        <v>322</v>
      </c>
      <c r="BA22" s="1003"/>
      <c r="BB22" s="1003"/>
      <c r="BC22" s="1003"/>
      <c r="BD22" s="1004"/>
      <c r="BE22" s="92"/>
      <c r="BF22" s="92"/>
      <c r="BG22" s="92"/>
      <c r="BH22" s="92"/>
      <c r="BI22" s="92"/>
      <c r="BJ22" s="92"/>
      <c r="BK22" s="92"/>
      <c r="BL22" s="92"/>
      <c r="BM22" s="92"/>
      <c r="BN22" s="92"/>
      <c r="BO22" s="92"/>
      <c r="BP22" s="92"/>
      <c r="BQ22" s="98">
        <v>16</v>
      </c>
      <c r="BR22" s="99"/>
      <c r="BS22" s="967"/>
      <c r="BT22" s="968"/>
      <c r="BU22" s="968"/>
      <c r="BV22" s="968"/>
      <c r="BW22" s="968"/>
      <c r="BX22" s="968"/>
      <c r="BY22" s="968"/>
      <c r="BZ22" s="968"/>
      <c r="CA22" s="968"/>
      <c r="CB22" s="968"/>
      <c r="CC22" s="968"/>
      <c r="CD22" s="968"/>
      <c r="CE22" s="968"/>
      <c r="CF22" s="968"/>
      <c r="CG22" s="989"/>
      <c r="CH22" s="964"/>
      <c r="CI22" s="965"/>
      <c r="CJ22" s="965"/>
      <c r="CK22" s="965"/>
      <c r="CL22" s="966"/>
      <c r="CM22" s="964"/>
      <c r="CN22" s="965"/>
      <c r="CO22" s="965"/>
      <c r="CP22" s="965"/>
      <c r="CQ22" s="966"/>
      <c r="CR22" s="964"/>
      <c r="CS22" s="965"/>
      <c r="CT22" s="965"/>
      <c r="CU22" s="965"/>
      <c r="CV22" s="966"/>
      <c r="CW22" s="964"/>
      <c r="CX22" s="965"/>
      <c r="CY22" s="965"/>
      <c r="CZ22" s="965"/>
      <c r="DA22" s="966"/>
      <c r="DB22" s="964"/>
      <c r="DC22" s="965"/>
      <c r="DD22" s="965"/>
      <c r="DE22" s="965"/>
      <c r="DF22" s="966"/>
      <c r="DG22" s="964"/>
      <c r="DH22" s="965"/>
      <c r="DI22" s="965"/>
      <c r="DJ22" s="965"/>
      <c r="DK22" s="966"/>
      <c r="DL22" s="964"/>
      <c r="DM22" s="965"/>
      <c r="DN22" s="965"/>
      <c r="DO22" s="965"/>
      <c r="DP22" s="966"/>
      <c r="DQ22" s="964"/>
      <c r="DR22" s="965"/>
      <c r="DS22" s="965"/>
      <c r="DT22" s="965"/>
      <c r="DU22" s="966"/>
      <c r="DV22" s="967"/>
      <c r="DW22" s="968"/>
      <c r="DX22" s="968"/>
      <c r="DY22" s="968"/>
      <c r="DZ22" s="969"/>
      <c r="EA22" s="94"/>
    </row>
    <row r="23" spans="1:131" s="95" customFormat="1" ht="26.25" customHeight="1" thickBot="1" x14ac:dyDescent="0.25">
      <c r="A23" s="100" t="s">
        <v>323</v>
      </c>
      <c r="B23" s="912" t="s">
        <v>324</v>
      </c>
      <c r="C23" s="913"/>
      <c r="D23" s="913"/>
      <c r="E23" s="913"/>
      <c r="F23" s="913"/>
      <c r="G23" s="913"/>
      <c r="H23" s="913"/>
      <c r="I23" s="913"/>
      <c r="J23" s="913"/>
      <c r="K23" s="913"/>
      <c r="L23" s="913"/>
      <c r="M23" s="913"/>
      <c r="N23" s="913"/>
      <c r="O23" s="913"/>
      <c r="P23" s="923"/>
      <c r="Q23" s="1042">
        <v>4054</v>
      </c>
      <c r="R23" s="1036"/>
      <c r="S23" s="1036"/>
      <c r="T23" s="1036"/>
      <c r="U23" s="1036"/>
      <c r="V23" s="1036">
        <v>3836</v>
      </c>
      <c r="W23" s="1036"/>
      <c r="X23" s="1036"/>
      <c r="Y23" s="1036"/>
      <c r="Z23" s="1036"/>
      <c r="AA23" s="1036">
        <v>218</v>
      </c>
      <c r="AB23" s="1036"/>
      <c r="AC23" s="1036"/>
      <c r="AD23" s="1036"/>
      <c r="AE23" s="1043"/>
      <c r="AF23" s="1044">
        <v>218</v>
      </c>
      <c r="AG23" s="1036"/>
      <c r="AH23" s="1036"/>
      <c r="AI23" s="1036"/>
      <c r="AJ23" s="1045"/>
      <c r="AK23" s="1046"/>
      <c r="AL23" s="1047"/>
      <c r="AM23" s="1047"/>
      <c r="AN23" s="1047"/>
      <c r="AO23" s="1047"/>
      <c r="AP23" s="1036">
        <v>3650</v>
      </c>
      <c r="AQ23" s="1036"/>
      <c r="AR23" s="1036"/>
      <c r="AS23" s="1036"/>
      <c r="AT23" s="1036"/>
      <c r="AU23" s="1037"/>
      <c r="AV23" s="1037"/>
      <c r="AW23" s="1037"/>
      <c r="AX23" s="1037"/>
      <c r="AY23" s="1038"/>
      <c r="AZ23" s="1039" t="s">
        <v>62</v>
      </c>
      <c r="BA23" s="1040"/>
      <c r="BB23" s="1040"/>
      <c r="BC23" s="1040"/>
      <c r="BD23" s="1041"/>
      <c r="BE23" s="92"/>
      <c r="BF23" s="92"/>
      <c r="BG23" s="92"/>
      <c r="BH23" s="92"/>
      <c r="BI23" s="92"/>
      <c r="BJ23" s="92"/>
      <c r="BK23" s="92"/>
      <c r="BL23" s="92"/>
      <c r="BM23" s="92"/>
      <c r="BN23" s="92"/>
      <c r="BO23" s="92"/>
      <c r="BP23" s="92"/>
      <c r="BQ23" s="98">
        <v>17</v>
      </c>
      <c r="BR23" s="99"/>
      <c r="BS23" s="967"/>
      <c r="BT23" s="968"/>
      <c r="BU23" s="968"/>
      <c r="BV23" s="968"/>
      <c r="BW23" s="968"/>
      <c r="BX23" s="968"/>
      <c r="BY23" s="968"/>
      <c r="BZ23" s="968"/>
      <c r="CA23" s="968"/>
      <c r="CB23" s="968"/>
      <c r="CC23" s="968"/>
      <c r="CD23" s="968"/>
      <c r="CE23" s="968"/>
      <c r="CF23" s="968"/>
      <c r="CG23" s="989"/>
      <c r="CH23" s="964"/>
      <c r="CI23" s="965"/>
      <c r="CJ23" s="965"/>
      <c r="CK23" s="965"/>
      <c r="CL23" s="966"/>
      <c r="CM23" s="964"/>
      <c r="CN23" s="965"/>
      <c r="CO23" s="965"/>
      <c r="CP23" s="965"/>
      <c r="CQ23" s="966"/>
      <c r="CR23" s="964"/>
      <c r="CS23" s="965"/>
      <c r="CT23" s="965"/>
      <c r="CU23" s="965"/>
      <c r="CV23" s="966"/>
      <c r="CW23" s="964"/>
      <c r="CX23" s="965"/>
      <c r="CY23" s="965"/>
      <c r="CZ23" s="965"/>
      <c r="DA23" s="966"/>
      <c r="DB23" s="964"/>
      <c r="DC23" s="965"/>
      <c r="DD23" s="965"/>
      <c r="DE23" s="965"/>
      <c r="DF23" s="966"/>
      <c r="DG23" s="964"/>
      <c r="DH23" s="965"/>
      <c r="DI23" s="965"/>
      <c r="DJ23" s="965"/>
      <c r="DK23" s="966"/>
      <c r="DL23" s="964"/>
      <c r="DM23" s="965"/>
      <c r="DN23" s="965"/>
      <c r="DO23" s="965"/>
      <c r="DP23" s="966"/>
      <c r="DQ23" s="964"/>
      <c r="DR23" s="965"/>
      <c r="DS23" s="965"/>
      <c r="DT23" s="965"/>
      <c r="DU23" s="966"/>
      <c r="DV23" s="967"/>
      <c r="DW23" s="968"/>
      <c r="DX23" s="968"/>
      <c r="DY23" s="968"/>
      <c r="DZ23" s="969"/>
      <c r="EA23" s="94"/>
    </row>
    <row r="24" spans="1:131" s="95" customFormat="1" ht="26.25" customHeight="1" x14ac:dyDescent="0.2">
      <c r="A24" s="1035" t="s">
        <v>325</v>
      </c>
      <c r="B24" s="1035"/>
      <c r="C24" s="1035"/>
      <c r="D24" s="1035"/>
      <c r="E24" s="1035"/>
      <c r="F24" s="1035"/>
      <c r="G24" s="1035"/>
      <c r="H24" s="1035"/>
      <c r="I24" s="1035"/>
      <c r="J24" s="1035"/>
      <c r="K24" s="1035"/>
      <c r="L24" s="1035"/>
      <c r="M24" s="1035"/>
      <c r="N24" s="1035"/>
      <c r="O24" s="1035"/>
      <c r="P24" s="1035"/>
      <c r="Q24" s="1035"/>
      <c r="R24" s="1035"/>
      <c r="S24" s="1035"/>
      <c r="T24" s="1035"/>
      <c r="U24" s="1035"/>
      <c r="V24" s="1035"/>
      <c r="W24" s="1035"/>
      <c r="X24" s="1035"/>
      <c r="Y24" s="1035"/>
      <c r="Z24" s="1035"/>
      <c r="AA24" s="1035"/>
      <c r="AB24" s="1035"/>
      <c r="AC24" s="1035"/>
      <c r="AD24" s="1035"/>
      <c r="AE24" s="1035"/>
      <c r="AF24" s="1035"/>
      <c r="AG24" s="1035"/>
      <c r="AH24" s="1035"/>
      <c r="AI24" s="1035"/>
      <c r="AJ24" s="1035"/>
      <c r="AK24" s="1035"/>
      <c r="AL24" s="1035"/>
      <c r="AM24" s="1035"/>
      <c r="AN24" s="1035"/>
      <c r="AO24" s="1035"/>
      <c r="AP24" s="1035"/>
      <c r="AQ24" s="1035"/>
      <c r="AR24" s="1035"/>
      <c r="AS24" s="1035"/>
      <c r="AT24" s="1035"/>
      <c r="AU24" s="1035"/>
      <c r="AV24" s="1035"/>
      <c r="AW24" s="1035"/>
      <c r="AX24" s="1035"/>
      <c r="AY24" s="1035"/>
      <c r="AZ24" s="91"/>
      <c r="BA24" s="91"/>
      <c r="BB24" s="91"/>
      <c r="BC24" s="91"/>
      <c r="BD24" s="91"/>
      <c r="BE24" s="92"/>
      <c r="BF24" s="92"/>
      <c r="BG24" s="92"/>
      <c r="BH24" s="92"/>
      <c r="BI24" s="92"/>
      <c r="BJ24" s="92"/>
      <c r="BK24" s="92"/>
      <c r="BL24" s="92"/>
      <c r="BM24" s="92"/>
      <c r="BN24" s="92"/>
      <c r="BO24" s="92"/>
      <c r="BP24" s="92"/>
      <c r="BQ24" s="98">
        <v>18</v>
      </c>
      <c r="BR24" s="99"/>
      <c r="BS24" s="967"/>
      <c r="BT24" s="968"/>
      <c r="BU24" s="968"/>
      <c r="BV24" s="968"/>
      <c r="BW24" s="968"/>
      <c r="BX24" s="968"/>
      <c r="BY24" s="968"/>
      <c r="BZ24" s="968"/>
      <c r="CA24" s="968"/>
      <c r="CB24" s="968"/>
      <c r="CC24" s="968"/>
      <c r="CD24" s="968"/>
      <c r="CE24" s="968"/>
      <c r="CF24" s="968"/>
      <c r="CG24" s="989"/>
      <c r="CH24" s="964"/>
      <c r="CI24" s="965"/>
      <c r="CJ24" s="965"/>
      <c r="CK24" s="965"/>
      <c r="CL24" s="966"/>
      <c r="CM24" s="964"/>
      <c r="CN24" s="965"/>
      <c r="CO24" s="965"/>
      <c r="CP24" s="965"/>
      <c r="CQ24" s="966"/>
      <c r="CR24" s="964"/>
      <c r="CS24" s="965"/>
      <c r="CT24" s="965"/>
      <c r="CU24" s="965"/>
      <c r="CV24" s="966"/>
      <c r="CW24" s="964"/>
      <c r="CX24" s="965"/>
      <c r="CY24" s="965"/>
      <c r="CZ24" s="965"/>
      <c r="DA24" s="966"/>
      <c r="DB24" s="964"/>
      <c r="DC24" s="965"/>
      <c r="DD24" s="965"/>
      <c r="DE24" s="965"/>
      <c r="DF24" s="966"/>
      <c r="DG24" s="964"/>
      <c r="DH24" s="965"/>
      <c r="DI24" s="965"/>
      <c r="DJ24" s="965"/>
      <c r="DK24" s="966"/>
      <c r="DL24" s="964"/>
      <c r="DM24" s="965"/>
      <c r="DN24" s="965"/>
      <c r="DO24" s="965"/>
      <c r="DP24" s="966"/>
      <c r="DQ24" s="964"/>
      <c r="DR24" s="965"/>
      <c r="DS24" s="965"/>
      <c r="DT24" s="965"/>
      <c r="DU24" s="966"/>
      <c r="DV24" s="967"/>
      <c r="DW24" s="968"/>
      <c r="DX24" s="968"/>
      <c r="DY24" s="968"/>
      <c r="DZ24" s="969"/>
      <c r="EA24" s="94"/>
    </row>
    <row r="25" spans="1:131" ht="26.25" customHeight="1" thickBot="1" x14ac:dyDescent="0.25">
      <c r="A25" s="1034" t="s">
        <v>326</v>
      </c>
      <c r="B25" s="1034"/>
      <c r="C25" s="1034"/>
      <c r="D25" s="1034"/>
      <c r="E25" s="1034"/>
      <c r="F25" s="1034"/>
      <c r="G25" s="1034"/>
      <c r="H25" s="1034"/>
      <c r="I25" s="1034"/>
      <c r="J25" s="1034"/>
      <c r="K25" s="1034"/>
      <c r="L25" s="1034"/>
      <c r="M25" s="1034"/>
      <c r="N25" s="1034"/>
      <c r="O25" s="1034"/>
      <c r="P25" s="1034"/>
      <c r="Q25" s="1034"/>
      <c r="R25" s="1034"/>
      <c r="S25" s="1034"/>
      <c r="T25" s="1034"/>
      <c r="U25" s="1034"/>
      <c r="V25" s="1034"/>
      <c r="W25" s="1034"/>
      <c r="X25" s="1034"/>
      <c r="Y25" s="1034"/>
      <c r="Z25" s="1034"/>
      <c r="AA25" s="1034"/>
      <c r="AB25" s="1034"/>
      <c r="AC25" s="1034"/>
      <c r="AD25" s="1034"/>
      <c r="AE25" s="1034"/>
      <c r="AF25" s="1034"/>
      <c r="AG25" s="1034"/>
      <c r="AH25" s="1034"/>
      <c r="AI25" s="1034"/>
      <c r="AJ25" s="1034"/>
      <c r="AK25" s="1034"/>
      <c r="AL25" s="1034"/>
      <c r="AM25" s="1034"/>
      <c r="AN25" s="1034"/>
      <c r="AO25" s="1034"/>
      <c r="AP25" s="1034"/>
      <c r="AQ25" s="1034"/>
      <c r="AR25" s="1034"/>
      <c r="AS25" s="1034"/>
      <c r="AT25" s="1034"/>
      <c r="AU25" s="1034"/>
      <c r="AV25" s="1034"/>
      <c r="AW25" s="1034"/>
      <c r="AX25" s="1034"/>
      <c r="AY25" s="1034"/>
      <c r="AZ25" s="1034"/>
      <c r="BA25" s="1034"/>
      <c r="BB25" s="1034"/>
      <c r="BC25" s="1034"/>
      <c r="BD25" s="1034"/>
      <c r="BE25" s="1034"/>
      <c r="BF25" s="1034"/>
      <c r="BG25" s="1034"/>
      <c r="BH25" s="1034"/>
      <c r="BI25" s="1034"/>
      <c r="BJ25" s="91"/>
      <c r="BK25" s="91"/>
      <c r="BL25" s="91"/>
      <c r="BM25" s="91"/>
      <c r="BN25" s="91"/>
      <c r="BO25" s="101"/>
      <c r="BP25" s="101"/>
      <c r="BQ25" s="98">
        <v>19</v>
      </c>
      <c r="BR25" s="99"/>
      <c r="BS25" s="967"/>
      <c r="BT25" s="968"/>
      <c r="BU25" s="968"/>
      <c r="BV25" s="968"/>
      <c r="BW25" s="968"/>
      <c r="BX25" s="968"/>
      <c r="BY25" s="968"/>
      <c r="BZ25" s="968"/>
      <c r="CA25" s="968"/>
      <c r="CB25" s="968"/>
      <c r="CC25" s="968"/>
      <c r="CD25" s="968"/>
      <c r="CE25" s="968"/>
      <c r="CF25" s="968"/>
      <c r="CG25" s="989"/>
      <c r="CH25" s="964"/>
      <c r="CI25" s="965"/>
      <c r="CJ25" s="965"/>
      <c r="CK25" s="965"/>
      <c r="CL25" s="966"/>
      <c r="CM25" s="964"/>
      <c r="CN25" s="965"/>
      <c r="CO25" s="965"/>
      <c r="CP25" s="965"/>
      <c r="CQ25" s="966"/>
      <c r="CR25" s="964"/>
      <c r="CS25" s="965"/>
      <c r="CT25" s="965"/>
      <c r="CU25" s="965"/>
      <c r="CV25" s="966"/>
      <c r="CW25" s="964"/>
      <c r="CX25" s="965"/>
      <c r="CY25" s="965"/>
      <c r="CZ25" s="965"/>
      <c r="DA25" s="966"/>
      <c r="DB25" s="964"/>
      <c r="DC25" s="965"/>
      <c r="DD25" s="965"/>
      <c r="DE25" s="965"/>
      <c r="DF25" s="966"/>
      <c r="DG25" s="964"/>
      <c r="DH25" s="965"/>
      <c r="DI25" s="965"/>
      <c r="DJ25" s="965"/>
      <c r="DK25" s="966"/>
      <c r="DL25" s="964"/>
      <c r="DM25" s="965"/>
      <c r="DN25" s="965"/>
      <c r="DO25" s="965"/>
      <c r="DP25" s="966"/>
      <c r="DQ25" s="964"/>
      <c r="DR25" s="965"/>
      <c r="DS25" s="965"/>
      <c r="DT25" s="965"/>
      <c r="DU25" s="966"/>
      <c r="DV25" s="967"/>
      <c r="DW25" s="968"/>
      <c r="DX25" s="968"/>
      <c r="DY25" s="968"/>
      <c r="DZ25" s="969"/>
      <c r="EA25" s="89"/>
    </row>
    <row r="26" spans="1:131" ht="26.25" customHeight="1" x14ac:dyDescent="0.2">
      <c r="A26" s="970" t="s">
        <v>300</v>
      </c>
      <c r="B26" s="971"/>
      <c r="C26" s="971"/>
      <c r="D26" s="971"/>
      <c r="E26" s="971"/>
      <c r="F26" s="971"/>
      <c r="G26" s="971"/>
      <c r="H26" s="971"/>
      <c r="I26" s="971"/>
      <c r="J26" s="971"/>
      <c r="K26" s="971"/>
      <c r="L26" s="971"/>
      <c r="M26" s="971"/>
      <c r="N26" s="971"/>
      <c r="O26" s="971"/>
      <c r="P26" s="972"/>
      <c r="Q26" s="976" t="s">
        <v>327</v>
      </c>
      <c r="R26" s="977"/>
      <c r="S26" s="977"/>
      <c r="T26" s="977"/>
      <c r="U26" s="978"/>
      <c r="V26" s="976" t="s">
        <v>328</v>
      </c>
      <c r="W26" s="977"/>
      <c r="X26" s="977"/>
      <c r="Y26" s="977"/>
      <c r="Z26" s="978"/>
      <c r="AA26" s="976" t="s">
        <v>329</v>
      </c>
      <c r="AB26" s="977"/>
      <c r="AC26" s="977"/>
      <c r="AD26" s="977"/>
      <c r="AE26" s="977"/>
      <c r="AF26" s="1030" t="s">
        <v>330</v>
      </c>
      <c r="AG26" s="983"/>
      <c r="AH26" s="983"/>
      <c r="AI26" s="983"/>
      <c r="AJ26" s="1031"/>
      <c r="AK26" s="977" t="s">
        <v>331</v>
      </c>
      <c r="AL26" s="977"/>
      <c r="AM26" s="977"/>
      <c r="AN26" s="977"/>
      <c r="AO26" s="978"/>
      <c r="AP26" s="976" t="s">
        <v>332</v>
      </c>
      <c r="AQ26" s="977"/>
      <c r="AR26" s="977"/>
      <c r="AS26" s="977"/>
      <c r="AT26" s="978"/>
      <c r="AU26" s="976" t="s">
        <v>333</v>
      </c>
      <c r="AV26" s="977"/>
      <c r="AW26" s="977"/>
      <c r="AX26" s="977"/>
      <c r="AY26" s="978"/>
      <c r="AZ26" s="976" t="s">
        <v>334</v>
      </c>
      <c r="BA26" s="977"/>
      <c r="BB26" s="977"/>
      <c r="BC26" s="977"/>
      <c r="BD26" s="978"/>
      <c r="BE26" s="976" t="s">
        <v>307</v>
      </c>
      <c r="BF26" s="977"/>
      <c r="BG26" s="977"/>
      <c r="BH26" s="977"/>
      <c r="BI26" s="990"/>
      <c r="BJ26" s="91"/>
      <c r="BK26" s="91"/>
      <c r="BL26" s="91"/>
      <c r="BM26" s="91"/>
      <c r="BN26" s="91"/>
      <c r="BO26" s="101"/>
      <c r="BP26" s="101"/>
      <c r="BQ26" s="98">
        <v>20</v>
      </c>
      <c r="BR26" s="99"/>
      <c r="BS26" s="967"/>
      <c r="BT26" s="968"/>
      <c r="BU26" s="968"/>
      <c r="BV26" s="968"/>
      <c r="BW26" s="968"/>
      <c r="BX26" s="968"/>
      <c r="BY26" s="968"/>
      <c r="BZ26" s="968"/>
      <c r="CA26" s="968"/>
      <c r="CB26" s="968"/>
      <c r="CC26" s="968"/>
      <c r="CD26" s="968"/>
      <c r="CE26" s="968"/>
      <c r="CF26" s="968"/>
      <c r="CG26" s="989"/>
      <c r="CH26" s="964"/>
      <c r="CI26" s="965"/>
      <c r="CJ26" s="965"/>
      <c r="CK26" s="965"/>
      <c r="CL26" s="966"/>
      <c r="CM26" s="964"/>
      <c r="CN26" s="965"/>
      <c r="CO26" s="965"/>
      <c r="CP26" s="965"/>
      <c r="CQ26" s="966"/>
      <c r="CR26" s="964"/>
      <c r="CS26" s="965"/>
      <c r="CT26" s="965"/>
      <c r="CU26" s="965"/>
      <c r="CV26" s="966"/>
      <c r="CW26" s="964"/>
      <c r="CX26" s="965"/>
      <c r="CY26" s="965"/>
      <c r="CZ26" s="965"/>
      <c r="DA26" s="966"/>
      <c r="DB26" s="964"/>
      <c r="DC26" s="965"/>
      <c r="DD26" s="965"/>
      <c r="DE26" s="965"/>
      <c r="DF26" s="966"/>
      <c r="DG26" s="964"/>
      <c r="DH26" s="965"/>
      <c r="DI26" s="965"/>
      <c r="DJ26" s="965"/>
      <c r="DK26" s="966"/>
      <c r="DL26" s="964"/>
      <c r="DM26" s="965"/>
      <c r="DN26" s="965"/>
      <c r="DO26" s="965"/>
      <c r="DP26" s="966"/>
      <c r="DQ26" s="964"/>
      <c r="DR26" s="965"/>
      <c r="DS26" s="965"/>
      <c r="DT26" s="965"/>
      <c r="DU26" s="966"/>
      <c r="DV26" s="967"/>
      <c r="DW26" s="968"/>
      <c r="DX26" s="968"/>
      <c r="DY26" s="968"/>
      <c r="DZ26" s="969"/>
      <c r="EA26" s="89"/>
    </row>
    <row r="27" spans="1:131" ht="26.25" customHeight="1" thickBot="1" x14ac:dyDescent="0.25">
      <c r="A27" s="973"/>
      <c r="B27" s="974"/>
      <c r="C27" s="974"/>
      <c r="D27" s="974"/>
      <c r="E27" s="974"/>
      <c r="F27" s="974"/>
      <c r="G27" s="974"/>
      <c r="H27" s="974"/>
      <c r="I27" s="974"/>
      <c r="J27" s="974"/>
      <c r="K27" s="974"/>
      <c r="L27" s="974"/>
      <c r="M27" s="974"/>
      <c r="N27" s="974"/>
      <c r="O27" s="974"/>
      <c r="P27" s="975"/>
      <c r="Q27" s="979"/>
      <c r="R27" s="980"/>
      <c r="S27" s="980"/>
      <c r="T27" s="980"/>
      <c r="U27" s="981"/>
      <c r="V27" s="979"/>
      <c r="W27" s="980"/>
      <c r="X27" s="980"/>
      <c r="Y27" s="980"/>
      <c r="Z27" s="981"/>
      <c r="AA27" s="979"/>
      <c r="AB27" s="980"/>
      <c r="AC27" s="980"/>
      <c r="AD27" s="980"/>
      <c r="AE27" s="980"/>
      <c r="AF27" s="1032"/>
      <c r="AG27" s="986"/>
      <c r="AH27" s="986"/>
      <c r="AI27" s="986"/>
      <c r="AJ27" s="1033"/>
      <c r="AK27" s="980"/>
      <c r="AL27" s="980"/>
      <c r="AM27" s="980"/>
      <c r="AN27" s="980"/>
      <c r="AO27" s="981"/>
      <c r="AP27" s="979"/>
      <c r="AQ27" s="980"/>
      <c r="AR27" s="980"/>
      <c r="AS27" s="980"/>
      <c r="AT27" s="981"/>
      <c r="AU27" s="979"/>
      <c r="AV27" s="980"/>
      <c r="AW27" s="980"/>
      <c r="AX27" s="980"/>
      <c r="AY27" s="981"/>
      <c r="AZ27" s="979"/>
      <c r="BA27" s="980"/>
      <c r="BB27" s="980"/>
      <c r="BC27" s="980"/>
      <c r="BD27" s="981"/>
      <c r="BE27" s="979"/>
      <c r="BF27" s="980"/>
      <c r="BG27" s="980"/>
      <c r="BH27" s="980"/>
      <c r="BI27" s="991"/>
      <c r="BJ27" s="91"/>
      <c r="BK27" s="91"/>
      <c r="BL27" s="91"/>
      <c r="BM27" s="91"/>
      <c r="BN27" s="91"/>
      <c r="BO27" s="101"/>
      <c r="BP27" s="101"/>
      <c r="BQ27" s="98">
        <v>21</v>
      </c>
      <c r="BR27" s="99"/>
      <c r="BS27" s="967"/>
      <c r="BT27" s="968"/>
      <c r="BU27" s="968"/>
      <c r="BV27" s="968"/>
      <c r="BW27" s="968"/>
      <c r="BX27" s="968"/>
      <c r="BY27" s="968"/>
      <c r="BZ27" s="968"/>
      <c r="CA27" s="968"/>
      <c r="CB27" s="968"/>
      <c r="CC27" s="968"/>
      <c r="CD27" s="968"/>
      <c r="CE27" s="968"/>
      <c r="CF27" s="968"/>
      <c r="CG27" s="989"/>
      <c r="CH27" s="964"/>
      <c r="CI27" s="965"/>
      <c r="CJ27" s="965"/>
      <c r="CK27" s="965"/>
      <c r="CL27" s="966"/>
      <c r="CM27" s="964"/>
      <c r="CN27" s="965"/>
      <c r="CO27" s="965"/>
      <c r="CP27" s="965"/>
      <c r="CQ27" s="966"/>
      <c r="CR27" s="964"/>
      <c r="CS27" s="965"/>
      <c r="CT27" s="965"/>
      <c r="CU27" s="965"/>
      <c r="CV27" s="966"/>
      <c r="CW27" s="964"/>
      <c r="CX27" s="965"/>
      <c r="CY27" s="965"/>
      <c r="CZ27" s="965"/>
      <c r="DA27" s="966"/>
      <c r="DB27" s="964"/>
      <c r="DC27" s="965"/>
      <c r="DD27" s="965"/>
      <c r="DE27" s="965"/>
      <c r="DF27" s="966"/>
      <c r="DG27" s="964"/>
      <c r="DH27" s="965"/>
      <c r="DI27" s="965"/>
      <c r="DJ27" s="965"/>
      <c r="DK27" s="966"/>
      <c r="DL27" s="964"/>
      <c r="DM27" s="965"/>
      <c r="DN27" s="965"/>
      <c r="DO27" s="965"/>
      <c r="DP27" s="966"/>
      <c r="DQ27" s="964"/>
      <c r="DR27" s="965"/>
      <c r="DS27" s="965"/>
      <c r="DT27" s="965"/>
      <c r="DU27" s="966"/>
      <c r="DV27" s="967"/>
      <c r="DW27" s="968"/>
      <c r="DX27" s="968"/>
      <c r="DY27" s="968"/>
      <c r="DZ27" s="969"/>
      <c r="EA27" s="89"/>
    </row>
    <row r="28" spans="1:131" ht="26.25" customHeight="1" thickTop="1" x14ac:dyDescent="0.2">
      <c r="A28" s="102">
        <v>1</v>
      </c>
      <c r="B28" s="1022" t="s">
        <v>335</v>
      </c>
      <c r="C28" s="1023"/>
      <c r="D28" s="1023"/>
      <c r="E28" s="1023"/>
      <c r="F28" s="1023"/>
      <c r="G28" s="1023"/>
      <c r="H28" s="1023"/>
      <c r="I28" s="1023"/>
      <c r="J28" s="1023"/>
      <c r="K28" s="1023"/>
      <c r="L28" s="1023"/>
      <c r="M28" s="1023"/>
      <c r="N28" s="1023"/>
      <c r="O28" s="1023"/>
      <c r="P28" s="1024"/>
      <c r="Q28" s="1025">
        <v>348</v>
      </c>
      <c r="R28" s="1026"/>
      <c r="S28" s="1026"/>
      <c r="T28" s="1026"/>
      <c r="U28" s="1026"/>
      <c r="V28" s="1026">
        <v>344</v>
      </c>
      <c r="W28" s="1026"/>
      <c r="X28" s="1026"/>
      <c r="Y28" s="1026"/>
      <c r="Z28" s="1026"/>
      <c r="AA28" s="1026">
        <v>4</v>
      </c>
      <c r="AB28" s="1026"/>
      <c r="AC28" s="1026"/>
      <c r="AD28" s="1026"/>
      <c r="AE28" s="1027"/>
      <c r="AF28" s="1028">
        <v>4</v>
      </c>
      <c r="AG28" s="1026"/>
      <c r="AH28" s="1026"/>
      <c r="AI28" s="1026"/>
      <c r="AJ28" s="1029"/>
      <c r="AK28" s="1017">
        <v>24</v>
      </c>
      <c r="AL28" s="1018"/>
      <c r="AM28" s="1018"/>
      <c r="AN28" s="1018"/>
      <c r="AO28" s="1018"/>
      <c r="AP28" s="1018" t="s">
        <v>336</v>
      </c>
      <c r="AQ28" s="1018"/>
      <c r="AR28" s="1018"/>
      <c r="AS28" s="1018"/>
      <c r="AT28" s="1018"/>
      <c r="AU28" s="1018" t="s">
        <v>319</v>
      </c>
      <c r="AV28" s="1018"/>
      <c r="AW28" s="1018"/>
      <c r="AX28" s="1018"/>
      <c r="AY28" s="1018"/>
      <c r="AZ28" s="1019" t="s">
        <v>319</v>
      </c>
      <c r="BA28" s="1019"/>
      <c r="BB28" s="1019"/>
      <c r="BC28" s="1019"/>
      <c r="BD28" s="1019"/>
      <c r="BE28" s="1020"/>
      <c r="BF28" s="1020"/>
      <c r="BG28" s="1020"/>
      <c r="BH28" s="1020"/>
      <c r="BI28" s="1021"/>
      <c r="BJ28" s="91"/>
      <c r="BK28" s="91"/>
      <c r="BL28" s="91"/>
      <c r="BM28" s="91"/>
      <c r="BN28" s="91"/>
      <c r="BO28" s="101"/>
      <c r="BP28" s="101"/>
      <c r="BQ28" s="98">
        <v>22</v>
      </c>
      <c r="BR28" s="99"/>
      <c r="BS28" s="967"/>
      <c r="BT28" s="968"/>
      <c r="BU28" s="968"/>
      <c r="BV28" s="968"/>
      <c r="BW28" s="968"/>
      <c r="BX28" s="968"/>
      <c r="BY28" s="968"/>
      <c r="BZ28" s="968"/>
      <c r="CA28" s="968"/>
      <c r="CB28" s="968"/>
      <c r="CC28" s="968"/>
      <c r="CD28" s="968"/>
      <c r="CE28" s="968"/>
      <c r="CF28" s="968"/>
      <c r="CG28" s="989"/>
      <c r="CH28" s="964"/>
      <c r="CI28" s="965"/>
      <c r="CJ28" s="965"/>
      <c r="CK28" s="965"/>
      <c r="CL28" s="966"/>
      <c r="CM28" s="964"/>
      <c r="CN28" s="965"/>
      <c r="CO28" s="965"/>
      <c r="CP28" s="965"/>
      <c r="CQ28" s="966"/>
      <c r="CR28" s="964"/>
      <c r="CS28" s="965"/>
      <c r="CT28" s="965"/>
      <c r="CU28" s="965"/>
      <c r="CV28" s="966"/>
      <c r="CW28" s="964"/>
      <c r="CX28" s="965"/>
      <c r="CY28" s="965"/>
      <c r="CZ28" s="965"/>
      <c r="DA28" s="966"/>
      <c r="DB28" s="964"/>
      <c r="DC28" s="965"/>
      <c r="DD28" s="965"/>
      <c r="DE28" s="965"/>
      <c r="DF28" s="966"/>
      <c r="DG28" s="964"/>
      <c r="DH28" s="965"/>
      <c r="DI28" s="965"/>
      <c r="DJ28" s="965"/>
      <c r="DK28" s="966"/>
      <c r="DL28" s="964"/>
      <c r="DM28" s="965"/>
      <c r="DN28" s="965"/>
      <c r="DO28" s="965"/>
      <c r="DP28" s="966"/>
      <c r="DQ28" s="964"/>
      <c r="DR28" s="965"/>
      <c r="DS28" s="965"/>
      <c r="DT28" s="965"/>
      <c r="DU28" s="966"/>
      <c r="DV28" s="967"/>
      <c r="DW28" s="968"/>
      <c r="DX28" s="968"/>
      <c r="DY28" s="968"/>
      <c r="DZ28" s="969"/>
      <c r="EA28" s="89"/>
    </row>
    <row r="29" spans="1:131" ht="26.25" customHeight="1" x14ac:dyDescent="0.2">
      <c r="A29" s="102">
        <v>2</v>
      </c>
      <c r="B29" s="1005" t="s">
        <v>337</v>
      </c>
      <c r="C29" s="1006"/>
      <c r="D29" s="1006"/>
      <c r="E29" s="1006"/>
      <c r="F29" s="1006"/>
      <c r="G29" s="1006"/>
      <c r="H29" s="1006"/>
      <c r="I29" s="1006"/>
      <c r="J29" s="1006"/>
      <c r="K29" s="1006"/>
      <c r="L29" s="1006"/>
      <c r="M29" s="1006"/>
      <c r="N29" s="1006"/>
      <c r="O29" s="1006"/>
      <c r="P29" s="1007"/>
      <c r="Q29" s="1013">
        <v>625</v>
      </c>
      <c r="R29" s="1014"/>
      <c r="S29" s="1014"/>
      <c r="T29" s="1014"/>
      <c r="U29" s="1014"/>
      <c r="V29" s="1014">
        <v>576</v>
      </c>
      <c r="W29" s="1014"/>
      <c r="X29" s="1014"/>
      <c r="Y29" s="1014"/>
      <c r="Z29" s="1014"/>
      <c r="AA29" s="1014">
        <v>49</v>
      </c>
      <c r="AB29" s="1014"/>
      <c r="AC29" s="1014"/>
      <c r="AD29" s="1014"/>
      <c r="AE29" s="1015"/>
      <c r="AF29" s="1010">
        <v>49</v>
      </c>
      <c r="AG29" s="1011"/>
      <c r="AH29" s="1011"/>
      <c r="AI29" s="1011"/>
      <c r="AJ29" s="1012"/>
      <c r="AK29" s="955">
        <v>79</v>
      </c>
      <c r="AL29" s="946"/>
      <c r="AM29" s="946"/>
      <c r="AN29" s="946"/>
      <c r="AO29" s="946"/>
      <c r="AP29" s="946" t="s">
        <v>336</v>
      </c>
      <c r="AQ29" s="946"/>
      <c r="AR29" s="946"/>
      <c r="AS29" s="946"/>
      <c r="AT29" s="946"/>
      <c r="AU29" s="946" t="s">
        <v>319</v>
      </c>
      <c r="AV29" s="946"/>
      <c r="AW29" s="946"/>
      <c r="AX29" s="946"/>
      <c r="AY29" s="946"/>
      <c r="AZ29" s="1016" t="s">
        <v>319</v>
      </c>
      <c r="BA29" s="1016"/>
      <c r="BB29" s="1016"/>
      <c r="BC29" s="1016"/>
      <c r="BD29" s="1016"/>
      <c r="BE29" s="947"/>
      <c r="BF29" s="947"/>
      <c r="BG29" s="947"/>
      <c r="BH29" s="947"/>
      <c r="BI29" s="948"/>
      <c r="BJ29" s="91"/>
      <c r="BK29" s="91"/>
      <c r="BL29" s="91"/>
      <c r="BM29" s="91"/>
      <c r="BN29" s="91"/>
      <c r="BO29" s="101"/>
      <c r="BP29" s="101"/>
      <c r="BQ29" s="98">
        <v>23</v>
      </c>
      <c r="BR29" s="99"/>
      <c r="BS29" s="967"/>
      <c r="BT29" s="968"/>
      <c r="BU29" s="968"/>
      <c r="BV29" s="968"/>
      <c r="BW29" s="968"/>
      <c r="BX29" s="968"/>
      <c r="BY29" s="968"/>
      <c r="BZ29" s="968"/>
      <c r="CA29" s="968"/>
      <c r="CB29" s="968"/>
      <c r="CC29" s="968"/>
      <c r="CD29" s="968"/>
      <c r="CE29" s="968"/>
      <c r="CF29" s="968"/>
      <c r="CG29" s="989"/>
      <c r="CH29" s="964"/>
      <c r="CI29" s="965"/>
      <c r="CJ29" s="965"/>
      <c r="CK29" s="965"/>
      <c r="CL29" s="966"/>
      <c r="CM29" s="964"/>
      <c r="CN29" s="965"/>
      <c r="CO29" s="965"/>
      <c r="CP29" s="965"/>
      <c r="CQ29" s="966"/>
      <c r="CR29" s="964"/>
      <c r="CS29" s="965"/>
      <c r="CT29" s="965"/>
      <c r="CU29" s="965"/>
      <c r="CV29" s="966"/>
      <c r="CW29" s="964"/>
      <c r="CX29" s="965"/>
      <c r="CY29" s="965"/>
      <c r="CZ29" s="965"/>
      <c r="DA29" s="966"/>
      <c r="DB29" s="964"/>
      <c r="DC29" s="965"/>
      <c r="DD29" s="965"/>
      <c r="DE29" s="965"/>
      <c r="DF29" s="966"/>
      <c r="DG29" s="964"/>
      <c r="DH29" s="965"/>
      <c r="DI29" s="965"/>
      <c r="DJ29" s="965"/>
      <c r="DK29" s="966"/>
      <c r="DL29" s="964"/>
      <c r="DM29" s="965"/>
      <c r="DN29" s="965"/>
      <c r="DO29" s="965"/>
      <c r="DP29" s="966"/>
      <c r="DQ29" s="964"/>
      <c r="DR29" s="965"/>
      <c r="DS29" s="965"/>
      <c r="DT29" s="965"/>
      <c r="DU29" s="966"/>
      <c r="DV29" s="967"/>
      <c r="DW29" s="968"/>
      <c r="DX29" s="968"/>
      <c r="DY29" s="968"/>
      <c r="DZ29" s="969"/>
      <c r="EA29" s="89"/>
    </row>
    <row r="30" spans="1:131" ht="26.25" customHeight="1" x14ac:dyDescent="0.2">
      <c r="A30" s="102">
        <v>3</v>
      </c>
      <c r="B30" s="1005" t="s">
        <v>338</v>
      </c>
      <c r="C30" s="1006"/>
      <c r="D30" s="1006"/>
      <c r="E30" s="1006"/>
      <c r="F30" s="1006"/>
      <c r="G30" s="1006"/>
      <c r="H30" s="1006"/>
      <c r="I30" s="1006"/>
      <c r="J30" s="1006"/>
      <c r="K30" s="1006"/>
      <c r="L30" s="1006"/>
      <c r="M30" s="1006"/>
      <c r="N30" s="1006"/>
      <c r="O30" s="1006"/>
      <c r="P30" s="1007"/>
      <c r="Q30" s="1013">
        <v>57</v>
      </c>
      <c r="R30" s="1014"/>
      <c r="S30" s="1014"/>
      <c r="T30" s="1014"/>
      <c r="U30" s="1014"/>
      <c r="V30" s="1014">
        <v>57</v>
      </c>
      <c r="W30" s="1014"/>
      <c r="X30" s="1014"/>
      <c r="Y30" s="1014"/>
      <c r="Z30" s="1014"/>
      <c r="AA30" s="1014">
        <v>0</v>
      </c>
      <c r="AB30" s="1014"/>
      <c r="AC30" s="1014"/>
      <c r="AD30" s="1014"/>
      <c r="AE30" s="1015"/>
      <c r="AF30" s="1010">
        <v>0</v>
      </c>
      <c r="AG30" s="1011"/>
      <c r="AH30" s="1011"/>
      <c r="AI30" s="1011"/>
      <c r="AJ30" s="1012"/>
      <c r="AK30" s="955">
        <v>19</v>
      </c>
      <c r="AL30" s="946"/>
      <c r="AM30" s="946"/>
      <c r="AN30" s="946"/>
      <c r="AO30" s="946"/>
      <c r="AP30" s="946" t="s">
        <v>336</v>
      </c>
      <c r="AQ30" s="946"/>
      <c r="AR30" s="946"/>
      <c r="AS30" s="946"/>
      <c r="AT30" s="946"/>
      <c r="AU30" s="946" t="s">
        <v>319</v>
      </c>
      <c r="AV30" s="946"/>
      <c r="AW30" s="946"/>
      <c r="AX30" s="946"/>
      <c r="AY30" s="946"/>
      <c r="AZ30" s="1016" t="s">
        <v>319</v>
      </c>
      <c r="BA30" s="1016"/>
      <c r="BB30" s="1016"/>
      <c r="BC30" s="1016"/>
      <c r="BD30" s="1016"/>
      <c r="BE30" s="947"/>
      <c r="BF30" s="947"/>
      <c r="BG30" s="947"/>
      <c r="BH30" s="947"/>
      <c r="BI30" s="948"/>
      <c r="BJ30" s="91"/>
      <c r="BK30" s="91"/>
      <c r="BL30" s="91"/>
      <c r="BM30" s="91"/>
      <c r="BN30" s="91"/>
      <c r="BO30" s="101"/>
      <c r="BP30" s="101"/>
      <c r="BQ30" s="98">
        <v>24</v>
      </c>
      <c r="BR30" s="99"/>
      <c r="BS30" s="967"/>
      <c r="BT30" s="968"/>
      <c r="BU30" s="968"/>
      <c r="BV30" s="968"/>
      <c r="BW30" s="968"/>
      <c r="BX30" s="968"/>
      <c r="BY30" s="968"/>
      <c r="BZ30" s="968"/>
      <c r="CA30" s="968"/>
      <c r="CB30" s="968"/>
      <c r="CC30" s="968"/>
      <c r="CD30" s="968"/>
      <c r="CE30" s="968"/>
      <c r="CF30" s="968"/>
      <c r="CG30" s="989"/>
      <c r="CH30" s="964"/>
      <c r="CI30" s="965"/>
      <c r="CJ30" s="965"/>
      <c r="CK30" s="965"/>
      <c r="CL30" s="966"/>
      <c r="CM30" s="964"/>
      <c r="CN30" s="965"/>
      <c r="CO30" s="965"/>
      <c r="CP30" s="965"/>
      <c r="CQ30" s="966"/>
      <c r="CR30" s="964"/>
      <c r="CS30" s="965"/>
      <c r="CT30" s="965"/>
      <c r="CU30" s="965"/>
      <c r="CV30" s="966"/>
      <c r="CW30" s="964"/>
      <c r="CX30" s="965"/>
      <c r="CY30" s="965"/>
      <c r="CZ30" s="965"/>
      <c r="DA30" s="966"/>
      <c r="DB30" s="964"/>
      <c r="DC30" s="965"/>
      <c r="DD30" s="965"/>
      <c r="DE30" s="965"/>
      <c r="DF30" s="966"/>
      <c r="DG30" s="964"/>
      <c r="DH30" s="965"/>
      <c r="DI30" s="965"/>
      <c r="DJ30" s="965"/>
      <c r="DK30" s="966"/>
      <c r="DL30" s="964"/>
      <c r="DM30" s="965"/>
      <c r="DN30" s="965"/>
      <c r="DO30" s="965"/>
      <c r="DP30" s="966"/>
      <c r="DQ30" s="964"/>
      <c r="DR30" s="965"/>
      <c r="DS30" s="965"/>
      <c r="DT30" s="965"/>
      <c r="DU30" s="966"/>
      <c r="DV30" s="967"/>
      <c r="DW30" s="968"/>
      <c r="DX30" s="968"/>
      <c r="DY30" s="968"/>
      <c r="DZ30" s="969"/>
      <c r="EA30" s="89"/>
    </row>
    <row r="31" spans="1:131" ht="26.25" customHeight="1" x14ac:dyDescent="0.2">
      <c r="A31" s="102">
        <v>4</v>
      </c>
      <c r="B31" s="1005" t="s">
        <v>339</v>
      </c>
      <c r="C31" s="1006"/>
      <c r="D31" s="1006"/>
      <c r="E31" s="1006"/>
      <c r="F31" s="1006"/>
      <c r="G31" s="1006"/>
      <c r="H31" s="1006"/>
      <c r="I31" s="1006"/>
      <c r="J31" s="1006"/>
      <c r="K31" s="1006"/>
      <c r="L31" s="1006"/>
      <c r="M31" s="1006"/>
      <c r="N31" s="1006"/>
      <c r="O31" s="1006"/>
      <c r="P31" s="1007"/>
      <c r="Q31" s="1013">
        <v>73</v>
      </c>
      <c r="R31" s="1014"/>
      <c r="S31" s="1014"/>
      <c r="T31" s="1014"/>
      <c r="U31" s="1014"/>
      <c r="V31" s="1014">
        <v>72</v>
      </c>
      <c r="W31" s="1014"/>
      <c r="X31" s="1014"/>
      <c r="Y31" s="1014"/>
      <c r="Z31" s="1014"/>
      <c r="AA31" s="1014">
        <v>1</v>
      </c>
      <c r="AB31" s="1014"/>
      <c r="AC31" s="1014"/>
      <c r="AD31" s="1014"/>
      <c r="AE31" s="1015"/>
      <c r="AF31" s="1010">
        <v>1</v>
      </c>
      <c r="AG31" s="1011"/>
      <c r="AH31" s="1011"/>
      <c r="AI31" s="1011"/>
      <c r="AJ31" s="1012"/>
      <c r="AK31" s="955">
        <v>29</v>
      </c>
      <c r="AL31" s="946"/>
      <c r="AM31" s="946"/>
      <c r="AN31" s="946"/>
      <c r="AO31" s="946"/>
      <c r="AP31" s="946">
        <v>294</v>
      </c>
      <c r="AQ31" s="946"/>
      <c r="AR31" s="946"/>
      <c r="AS31" s="946"/>
      <c r="AT31" s="946"/>
      <c r="AU31" s="946">
        <v>154</v>
      </c>
      <c r="AV31" s="946"/>
      <c r="AW31" s="946"/>
      <c r="AX31" s="946"/>
      <c r="AY31" s="946"/>
      <c r="AZ31" s="1016" t="s">
        <v>336</v>
      </c>
      <c r="BA31" s="1016"/>
      <c r="BB31" s="1016"/>
      <c r="BC31" s="1016"/>
      <c r="BD31" s="1016"/>
      <c r="BE31" s="947" t="s">
        <v>340</v>
      </c>
      <c r="BF31" s="947"/>
      <c r="BG31" s="947"/>
      <c r="BH31" s="947"/>
      <c r="BI31" s="948"/>
      <c r="BJ31" s="91"/>
      <c r="BK31" s="91"/>
      <c r="BL31" s="91"/>
      <c r="BM31" s="91"/>
      <c r="BN31" s="91"/>
      <c r="BO31" s="101"/>
      <c r="BP31" s="101"/>
      <c r="BQ31" s="98">
        <v>25</v>
      </c>
      <c r="BR31" s="99"/>
      <c r="BS31" s="967"/>
      <c r="BT31" s="968"/>
      <c r="BU31" s="968"/>
      <c r="BV31" s="968"/>
      <c r="BW31" s="968"/>
      <c r="BX31" s="968"/>
      <c r="BY31" s="968"/>
      <c r="BZ31" s="968"/>
      <c r="CA31" s="968"/>
      <c r="CB31" s="968"/>
      <c r="CC31" s="968"/>
      <c r="CD31" s="968"/>
      <c r="CE31" s="968"/>
      <c r="CF31" s="968"/>
      <c r="CG31" s="989"/>
      <c r="CH31" s="964"/>
      <c r="CI31" s="965"/>
      <c r="CJ31" s="965"/>
      <c r="CK31" s="965"/>
      <c r="CL31" s="966"/>
      <c r="CM31" s="964"/>
      <c r="CN31" s="965"/>
      <c r="CO31" s="965"/>
      <c r="CP31" s="965"/>
      <c r="CQ31" s="966"/>
      <c r="CR31" s="964"/>
      <c r="CS31" s="965"/>
      <c r="CT31" s="965"/>
      <c r="CU31" s="965"/>
      <c r="CV31" s="966"/>
      <c r="CW31" s="964"/>
      <c r="CX31" s="965"/>
      <c r="CY31" s="965"/>
      <c r="CZ31" s="965"/>
      <c r="DA31" s="966"/>
      <c r="DB31" s="964"/>
      <c r="DC31" s="965"/>
      <c r="DD31" s="965"/>
      <c r="DE31" s="965"/>
      <c r="DF31" s="966"/>
      <c r="DG31" s="964"/>
      <c r="DH31" s="965"/>
      <c r="DI31" s="965"/>
      <c r="DJ31" s="965"/>
      <c r="DK31" s="966"/>
      <c r="DL31" s="964"/>
      <c r="DM31" s="965"/>
      <c r="DN31" s="965"/>
      <c r="DO31" s="965"/>
      <c r="DP31" s="966"/>
      <c r="DQ31" s="964"/>
      <c r="DR31" s="965"/>
      <c r="DS31" s="965"/>
      <c r="DT31" s="965"/>
      <c r="DU31" s="966"/>
      <c r="DV31" s="967"/>
      <c r="DW31" s="968"/>
      <c r="DX31" s="968"/>
      <c r="DY31" s="968"/>
      <c r="DZ31" s="969"/>
      <c r="EA31" s="89"/>
    </row>
    <row r="32" spans="1:131" ht="26.25" customHeight="1" x14ac:dyDescent="0.2">
      <c r="A32" s="102">
        <v>5</v>
      </c>
      <c r="B32" s="1005" t="s">
        <v>341</v>
      </c>
      <c r="C32" s="1006"/>
      <c r="D32" s="1006"/>
      <c r="E32" s="1006"/>
      <c r="F32" s="1006"/>
      <c r="G32" s="1006"/>
      <c r="H32" s="1006"/>
      <c r="I32" s="1006"/>
      <c r="J32" s="1006"/>
      <c r="K32" s="1006"/>
      <c r="L32" s="1006"/>
      <c r="M32" s="1006"/>
      <c r="N32" s="1006"/>
      <c r="O32" s="1006"/>
      <c r="P32" s="1007"/>
      <c r="Q32" s="1013">
        <v>91</v>
      </c>
      <c r="R32" s="1014"/>
      <c r="S32" s="1014"/>
      <c r="T32" s="1014"/>
      <c r="U32" s="1014"/>
      <c r="V32" s="1014">
        <v>91</v>
      </c>
      <c r="W32" s="1014"/>
      <c r="X32" s="1014"/>
      <c r="Y32" s="1014"/>
      <c r="Z32" s="1014"/>
      <c r="AA32" s="1014">
        <v>0</v>
      </c>
      <c r="AB32" s="1014"/>
      <c r="AC32" s="1014"/>
      <c r="AD32" s="1014"/>
      <c r="AE32" s="1015"/>
      <c r="AF32" s="1010">
        <v>0</v>
      </c>
      <c r="AG32" s="1011"/>
      <c r="AH32" s="1011"/>
      <c r="AI32" s="1011"/>
      <c r="AJ32" s="1012"/>
      <c r="AK32" s="955">
        <v>60</v>
      </c>
      <c r="AL32" s="946"/>
      <c r="AM32" s="946"/>
      <c r="AN32" s="946"/>
      <c r="AO32" s="946"/>
      <c r="AP32" s="946">
        <v>333</v>
      </c>
      <c r="AQ32" s="946"/>
      <c r="AR32" s="946"/>
      <c r="AS32" s="946"/>
      <c r="AT32" s="946"/>
      <c r="AU32" s="946">
        <v>305</v>
      </c>
      <c r="AV32" s="946"/>
      <c r="AW32" s="946"/>
      <c r="AX32" s="946"/>
      <c r="AY32" s="946"/>
      <c r="AZ32" s="1016" t="s">
        <v>336</v>
      </c>
      <c r="BA32" s="1016"/>
      <c r="BB32" s="1016"/>
      <c r="BC32" s="1016"/>
      <c r="BD32" s="1016"/>
      <c r="BE32" s="947" t="s">
        <v>340</v>
      </c>
      <c r="BF32" s="947"/>
      <c r="BG32" s="947"/>
      <c r="BH32" s="947"/>
      <c r="BI32" s="948"/>
      <c r="BJ32" s="91"/>
      <c r="BK32" s="91"/>
      <c r="BL32" s="91"/>
      <c r="BM32" s="91"/>
      <c r="BN32" s="91"/>
      <c r="BO32" s="101"/>
      <c r="BP32" s="101"/>
      <c r="BQ32" s="98">
        <v>26</v>
      </c>
      <c r="BR32" s="99"/>
      <c r="BS32" s="967"/>
      <c r="BT32" s="968"/>
      <c r="BU32" s="968"/>
      <c r="BV32" s="968"/>
      <c r="BW32" s="968"/>
      <c r="BX32" s="968"/>
      <c r="BY32" s="968"/>
      <c r="BZ32" s="968"/>
      <c r="CA32" s="968"/>
      <c r="CB32" s="968"/>
      <c r="CC32" s="968"/>
      <c r="CD32" s="968"/>
      <c r="CE32" s="968"/>
      <c r="CF32" s="968"/>
      <c r="CG32" s="989"/>
      <c r="CH32" s="964"/>
      <c r="CI32" s="965"/>
      <c r="CJ32" s="965"/>
      <c r="CK32" s="965"/>
      <c r="CL32" s="966"/>
      <c r="CM32" s="964"/>
      <c r="CN32" s="965"/>
      <c r="CO32" s="965"/>
      <c r="CP32" s="965"/>
      <c r="CQ32" s="966"/>
      <c r="CR32" s="964"/>
      <c r="CS32" s="965"/>
      <c r="CT32" s="965"/>
      <c r="CU32" s="965"/>
      <c r="CV32" s="966"/>
      <c r="CW32" s="964"/>
      <c r="CX32" s="965"/>
      <c r="CY32" s="965"/>
      <c r="CZ32" s="965"/>
      <c r="DA32" s="966"/>
      <c r="DB32" s="964"/>
      <c r="DC32" s="965"/>
      <c r="DD32" s="965"/>
      <c r="DE32" s="965"/>
      <c r="DF32" s="966"/>
      <c r="DG32" s="964"/>
      <c r="DH32" s="965"/>
      <c r="DI32" s="965"/>
      <c r="DJ32" s="965"/>
      <c r="DK32" s="966"/>
      <c r="DL32" s="964"/>
      <c r="DM32" s="965"/>
      <c r="DN32" s="965"/>
      <c r="DO32" s="965"/>
      <c r="DP32" s="966"/>
      <c r="DQ32" s="964"/>
      <c r="DR32" s="965"/>
      <c r="DS32" s="965"/>
      <c r="DT32" s="965"/>
      <c r="DU32" s="966"/>
      <c r="DV32" s="967"/>
      <c r="DW32" s="968"/>
      <c r="DX32" s="968"/>
      <c r="DY32" s="968"/>
      <c r="DZ32" s="969"/>
      <c r="EA32" s="89"/>
    </row>
    <row r="33" spans="1:131" ht="26.25" customHeight="1" x14ac:dyDescent="0.2">
      <c r="A33" s="102">
        <v>6</v>
      </c>
      <c r="B33" s="1005" t="s">
        <v>342</v>
      </c>
      <c r="C33" s="1006"/>
      <c r="D33" s="1006"/>
      <c r="E33" s="1006"/>
      <c r="F33" s="1006"/>
      <c r="G33" s="1006"/>
      <c r="H33" s="1006"/>
      <c r="I33" s="1006"/>
      <c r="J33" s="1006"/>
      <c r="K33" s="1006"/>
      <c r="L33" s="1006"/>
      <c r="M33" s="1006"/>
      <c r="N33" s="1006"/>
      <c r="O33" s="1006"/>
      <c r="P33" s="1007"/>
      <c r="Q33" s="1013">
        <v>40</v>
      </c>
      <c r="R33" s="1014"/>
      <c r="S33" s="1014"/>
      <c r="T33" s="1014"/>
      <c r="U33" s="1014"/>
      <c r="V33" s="1014">
        <v>39</v>
      </c>
      <c r="W33" s="1014"/>
      <c r="X33" s="1014"/>
      <c r="Y33" s="1014"/>
      <c r="Z33" s="1014"/>
      <c r="AA33" s="1014">
        <v>1</v>
      </c>
      <c r="AB33" s="1014"/>
      <c r="AC33" s="1014"/>
      <c r="AD33" s="1014"/>
      <c r="AE33" s="1015"/>
      <c r="AF33" s="1010">
        <v>1</v>
      </c>
      <c r="AG33" s="1011"/>
      <c r="AH33" s="1011"/>
      <c r="AI33" s="1011"/>
      <c r="AJ33" s="1012"/>
      <c r="AK33" s="955">
        <v>28</v>
      </c>
      <c r="AL33" s="946"/>
      <c r="AM33" s="946"/>
      <c r="AN33" s="946"/>
      <c r="AO33" s="946"/>
      <c r="AP33" s="946">
        <v>141</v>
      </c>
      <c r="AQ33" s="946"/>
      <c r="AR33" s="946"/>
      <c r="AS33" s="946"/>
      <c r="AT33" s="946"/>
      <c r="AU33" s="946">
        <v>141</v>
      </c>
      <c r="AV33" s="946"/>
      <c r="AW33" s="946"/>
      <c r="AX33" s="946"/>
      <c r="AY33" s="946"/>
      <c r="AZ33" s="1016" t="s">
        <v>336</v>
      </c>
      <c r="BA33" s="1016"/>
      <c r="BB33" s="1016"/>
      <c r="BC33" s="1016"/>
      <c r="BD33" s="1016"/>
      <c r="BE33" s="947" t="s">
        <v>340</v>
      </c>
      <c r="BF33" s="947"/>
      <c r="BG33" s="947"/>
      <c r="BH33" s="947"/>
      <c r="BI33" s="948"/>
      <c r="BJ33" s="91"/>
      <c r="BK33" s="91"/>
      <c r="BL33" s="91"/>
      <c r="BM33" s="91"/>
      <c r="BN33" s="91"/>
      <c r="BO33" s="101"/>
      <c r="BP33" s="101"/>
      <c r="BQ33" s="98">
        <v>27</v>
      </c>
      <c r="BR33" s="99"/>
      <c r="BS33" s="967"/>
      <c r="BT33" s="968"/>
      <c r="BU33" s="968"/>
      <c r="BV33" s="968"/>
      <c r="BW33" s="968"/>
      <c r="BX33" s="968"/>
      <c r="BY33" s="968"/>
      <c r="BZ33" s="968"/>
      <c r="CA33" s="968"/>
      <c r="CB33" s="968"/>
      <c r="CC33" s="968"/>
      <c r="CD33" s="968"/>
      <c r="CE33" s="968"/>
      <c r="CF33" s="968"/>
      <c r="CG33" s="989"/>
      <c r="CH33" s="964"/>
      <c r="CI33" s="965"/>
      <c r="CJ33" s="965"/>
      <c r="CK33" s="965"/>
      <c r="CL33" s="966"/>
      <c r="CM33" s="964"/>
      <c r="CN33" s="965"/>
      <c r="CO33" s="965"/>
      <c r="CP33" s="965"/>
      <c r="CQ33" s="966"/>
      <c r="CR33" s="964"/>
      <c r="CS33" s="965"/>
      <c r="CT33" s="965"/>
      <c r="CU33" s="965"/>
      <c r="CV33" s="966"/>
      <c r="CW33" s="964"/>
      <c r="CX33" s="965"/>
      <c r="CY33" s="965"/>
      <c r="CZ33" s="965"/>
      <c r="DA33" s="966"/>
      <c r="DB33" s="964"/>
      <c r="DC33" s="965"/>
      <c r="DD33" s="965"/>
      <c r="DE33" s="965"/>
      <c r="DF33" s="966"/>
      <c r="DG33" s="964"/>
      <c r="DH33" s="965"/>
      <c r="DI33" s="965"/>
      <c r="DJ33" s="965"/>
      <c r="DK33" s="966"/>
      <c r="DL33" s="964"/>
      <c r="DM33" s="965"/>
      <c r="DN33" s="965"/>
      <c r="DO33" s="965"/>
      <c r="DP33" s="966"/>
      <c r="DQ33" s="964"/>
      <c r="DR33" s="965"/>
      <c r="DS33" s="965"/>
      <c r="DT33" s="965"/>
      <c r="DU33" s="966"/>
      <c r="DV33" s="967"/>
      <c r="DW33" s="968"/>
      <c r="DX33" s="968"/>
      <c r="DY33" s="968"/>
      <c r="DZ33" s="969"/>
      <c r="EA33" s="89"/>
    </row>
    <row r="34" spans="1:131" ht="26.25" customHeight="1" x14ac:dyDescent="0.2">
      <c r="A34" s="102">
        <v>7</v>
      </c>
      <c r="B34" s="1005"/>
      <c r="C34" s="1006"/>
      <c r="D34" s="1006"/>
      <c r="E34" s="1006"/>
      <c r="F34" s="1006"/>
      <c r="G34" s="1006"/>
      <c r="H34" s="1006"/>
      <c r="I34" s="1006"/>
      <c r="J34" s="1006"/>
      <c r="K34" s="1006"/>
      <c r="L34" s="1006"/>
      <c r="M34" s="1006"/>
      <c r="N34" s="1006"/>
      <c r="O34" s="1006"/>
      <c r="P34" s="1007"/>
      <c r="Q34" s="1013"/>
      <c r="R34" s="1014"/>
      <c r="S34" s="1014"/>
      <c r="T34" s="1014"/>
      <c r="U34" s="1014"/>
      <c r="V34" s="1014"/>
      <c r="W34" s="1014"/>
      <c r="X34" s="1014"/>
      <c r="Y34" s="1014"/>
      <c r="Z34" s="1014"/>
      <c r="AA34" s="1014"/>
      <c r="AB34" s="1014"/>
      <c r="AC34" s="1014"/>
      <c r="AD34" s="1014"/>
      <c r="AE34" s="1015"/>
      <c r="AF34" s="1010"/>
      <c r="AG34" s="1011"/>
      <c r="AH34" s="1011"/>
      <c r="AI34" s="1011"/>
      <c r="AJ34" s="1012"/>
      <c r="AK34" s="955"/>
      <c r="AL34" s="946"/>
      <c r="AM34" s="946"/>
      <c r="AN34" s="946"/>
      <c r="AO34" s="946"/>
      <c r="AP34" s="946"/>
      <c r="AQ34" s="946"/>
      <c r="AR34" s="946"/>
      <c r="AS34" s="946"/>
      <c r="AT34" s="946"/>
      <c r="AU34" s="946"/>
      <c r="AV34" s="946"/>
      <c r="AW34" s="946"/>
      <c r="AX34" s="946"/>
      <c r="AY34" s="946"/>
      <c r="AZ34" s="1016"/>
      <c r="BA34" s="1016"/>
      <c r="BB34" s="1016"/>
      <c r="BC34" s="1016"/>
      <c r="BD34" s="1016"/>
      <c r="BE34" s="947"/>
      <c r="BF34" s="947"/>
      <c r="BG34" s="947"/>
      <c r="BH34" s="947"/>
      <c r="BI34" s="948"/>
      <c r="BJ34" s="91"/>
      <c r="BK34" s="91"/>
      <c r="BL34" s="91"/>
      <c r="BM34" s="91"/>
      <c r="BN34" s="91"/>
      <c r="BO34" s="101"/>
      <c r="BP34" s="101"/>
      <c r="BQ34" s="98">
        <v>28</v>
      </c>
      <c r="BR34" s="99"/>
      <c r="BS34" s="967"/>
      <c r="BT34" s="968"/>
      <c r="BU34" s="968"/>
      <c r="BV34" s="968"/>
      <c r="BW34" s="968"/>
      <c r="BX34" s="968"/>
      <c r="BY34" s="968"/>
      <c r="BZ34" s="968"/>
      <c r="CA34" s="968"/>
      <c r="CB34" s="968"/>
      <c r="CC34" s="968"/>
      <c r="CD34" s="968"/>
      <c r="CE34" s="968"/>
      <c r="CF34" s="968"/>
      <c r="CG34" s="989"/>
      <c r="CH34" s="964"/>
      <c r="CI34" s="965"/>
      <c r="CJ34" s="965"/>
      <c r="CK34" s="965"/>
      <c r="CL34" s="966"/>
      <c r="CM34" s="964"/>
      <c r="CN34" s="965"/>
      <c r="CO34" s="965"/>
      <c r="CP34" s="965"/>
      <c r="CQ34" s="966"/>
      <c r="CR34" s="964"/>
      <c r="CS34" s="965"/>
      <c r="CT34" s="965"/>
      <c r="CU34" s="965"/>
      <c r="CV34" s="966"/>
      <c r="CW34" s="964"/>
      <c r="CX34" s="965"/>
      <c r="CY34" s="965"/>
      <c r="CZ34" s="965"/>
      <c r="DA34" s="966"/>
      <c r="DB34" s="964"/>
      <c r="DC34" s="965"/>
      <c r="DD34" s="965"/>
      <c r="DE34" s="965"/>
      <c r="DF34" s="966"/>
      <c r="DG34" s="964"/>
      <c r="DH34" s="965"/>
      <c r="DI34" s="965"/>
      <c r="DJ34" s="965"/>
      <c r="DK34" s="966"/>
      <c r="DL34" s="964"/>
      <c r="DM34" s="965"/>
      <c r="DN34" s="965"/>
      <c r="DO34" s="965"/>
      <c r="DP34" s="966"/>
      <c r="DQ34" s="964"/>
      <c r="DR34" s="965"/>
      <c r="DS34" s="965"/>
      <c r="DT34" s="965"/>
      <c r="DU34" s="966"/>
      <c r="DV34" s="967"/>
      <c r="DW34" s="968"/>
      <c r="DX34" s="968"/>
      <c r="DY34" s="968"/>
      <c r="DZ34" s="969"/>
      <c r="EA34" s="89"/>
    </row>
    <row r="35" spans="1:131" ht="26.25" customHeight="1" x14ac:dyDescent="0.2">
      <c r="A35" s="102">
        <v>8</v>
      </c>
      <c r="B35" s="1005"/>
      <c r="C35" s="1006"/>
      <c r="D35" s="1006"/>
      <c r="E35" s="1006"/>
      <c r="F35" s="1006"/>
      <c r="G35" s="1006"/>
      <c r="H35" s="1006"/>
      <c r="I35" s="1006"/>
      <c r="J35" s="1006"/>
      <c r="K35" s="1006"/>
      <c r="L35" s="1006"/>
      <c r="M35" s="1006"/>
      <c r="N35" s="1006"/>
      <c r="O35" s="1006"/>
      <c r="P35" s="1007"/>
      <c r="Q35" s="1013"/>
      <c r="R35" s="1014"/>
      <c r="S35" s="1014"/>
      <c r="T35" s="1014"/>
      <c r="U35" s="1014"/>
      <c r="V35" s="1014"/>
      <c r="W35" s="1014"/>
      <c r="X35" s="1014"/>
      <c r="Y35" s="1014"/>
      <c r="Z35" s="1014"/>
      <c r="AA35" s="1014"/>
      <c r="AB35" s="1014"/>
      <c r="AC35" s="1014"/>
      <c r="AD35" s="1014"/>
      <c r="AE35" s="1015"/>
      <c r="AF35" s="1010"/>
      <c r="AG35" s="1011"/>
      <c r="AH35" s="1011"/>
      <c r="AI35" s="1011"/>
      <c r="AJ35" s="1012"/>
      <c r="AK35" s="955"/>
      <c r="AL35" s="946"/>
      <c r="AM35" s="946"/>
      <c r="AN35" s="946"/>
      <c r="AO35" s="946"/>
      <c r="AP35" s="946"/>
      <c r="AQ35" s="946"/>
      <c r="AR35" s="946"/>
      <c r="AS35" s="946"/>
      <c r="AT35" s="946"/>
      <c r="AU35" s="946"/>
      <c r="AV35" s="946"/>
      <c r="AW35" s="946"/>
      <c r="AX35" s="946"/>
      <c r="AY35" s="946"/>
      <c r="AZ35" s="1016"/>
      <c r="BA35" s="1016"/>
      <c r="BB35" s="1016"/>
      <c r="BC35" s="1016"/>
      <c r="BD35" s="1016"/>
      <c r="BE35" s="947"/>
      <c r="BF35" s="947"/>
      <c r="BG35" s="947"/>
      <c r="BH35" s="947"/>
      <c r="BI35" s="948"/>
      <c r="BJ35" s="91"/>
      <c r="BK35" s="91"/>
      <c r="BL35" s="91"/>
      <c r="BM35" s="91"/>
      <c r="BN35" s="91"/>
      <c r="BO35" s="101"/>
      <c r="BP35" s="101"/>
      <c r="BQ35" s="98">
        <v>29</v>
      </c>
      <c r="BR35" s="99"/>
      <c r="BS35" s="967"/>
      <c r="BT35" s="968"/>
      <c r="BU35" s="968"/>
      <c r="BV35" s="968"/>
      <c r="BW35" s="968"/>
      <c r="BX35" s="968"/>
      <c r="BY35" s="968"/>
      <c r="BZ35" s="968"/>
      <c r="CA35" s="968"/>
      <c r="CB35" s="968"/>
      <c r="CC35" s="968"/>
      <c r="CD35" s="968"/>
      <c r="CE35" s="968"/>
      <c r="CF35" s="968"/>
      <c r="CG35" s="989"/>
      <c r="CH35" s="964"/>
      <c r="CI35" s="965"/>
      <c r="CJ35" s="965"/>
      <c r="CK35" s="965"/>
      <c r="CL35" s="966"/>
      <c r="CM35" s="964"/>
      <c r="CN35" s="965"/>
      <c r="CO35" s="965"/>
      <c r="CP35" s="965"/>
      <c r="CQ35" s="966"/>
      <c r="CR35" s="964"/>
      <c r="CS35" s="965"/>
      <c r="CT35" s="965"/>
      <c r="CU35" s="965"/>
      <c r="CV35" s="966"/>
      <c r="CW35" s="964"/>
      <c r="CX35" s="965"/>
      <c r="CY35" s="965"/>
      <c r="CZ35" s="965"/>
      <c r="DA35" s="966"/>
      <c r="DB35" s="964"/>
      <c r="DC35" s="965"/>
      <c r="DD35" s="965"/>
      <c r="DE35" s="965"/>
      <c r="DF35" s="966"/>
      <c r="DG35" s="964"/>
      <c r="DH35" s="965"/>
      <c r="DI35" s="965"/>
      <c r="DJ35" s="965"/>
      <c r="DK35" s="966"/>
      <c r="DL35" s="964"/>
      <c r="DM35" s="965"/>
      <c r="DN35" s="965"/>
      <c r="DO35" s="965"/>
      <c r="DP35" s="966"/>
      <c r="DQ35" s="964"/>
      <c r="DR35" s="965"/>
      <c r="DS35" s="965"/>
      <c r="DT35" s="965"/>
      <c r="DU35" s="966"/>
      <c r="DV35" s="967"/>
      <c r="DW35" s="968"/>
      <c r="DX35" s="968"/>
      <c r="DY35" s="968"/>
      <c r="DZ35" s="969"/>
      <c r="EA35" s="89"/>
    </row>
    <row r="36" spans="1:131" ht="26.25" customHeight="1" x14ac:dyDescent="0.2">
      <c r="A36" s="102">
        <v>9</v>
      </c>
      <c r="B36" s="1005"/>
      <c r="C36" s="1006"/>
      <c r="D36" s="1006"/>
      <c r="E36" s="1006"/>
      <c r="F36" s="1006"/>
      <c r="G36" s="1006"/>
      <c r="H36" s="1006"/>
      <c r="I36" s="1006"/>
      <c r="J36" s="1006"/>
      <c r="K36" s="1006"/>
      <c r="L36" s="1006"/>
      <c r="M36" s="1006"/>
      <c r="N36" s="1006"/>
      <c r="O36" s="1006"/>
      <c r="P36" s="1007"/>
      <c r="Q36" s="1013"/>
      <c r="R36" s="1014"/>
      <c r="S36" s="1014"/>
      <c r="T36" s="1014"/>
      <c r="U36" s="1014"/>
      <c r="V36" s="1014"/>
      <c r="W36" s="1014"/>
      <c r="X36" s="1014"/>
      <c r="Y36" s="1014"/>
      <c r="Z36" s="1014"/>
      <c r="AA36" s="1014"/>
      <c r="AB36" s="1014"/>
      <c r="AC36" s="1014"/>
      <c r="AD36" s="1014"/>
      <c r="AE36" s="1015"/>
      <c r="AF36" s="1010"/>
      <c r="AG36" s="1011"/>
      <c r="AH36" s="1011"/>
      <c r="AI36" s="1011"/>
      <c r="AJ36" s="1012"/>
      <c r="AK36" s="955"/>
      <c r="AL36" s="946"/>
      <c r="AM36" s="946"/>
      <c r="AN36" s="946"/>
      <c r="AO36" s="946"/>
      <c r="AP36" s="946"/>
      <c r="AQ36" s="946"/>
      <c r="AR36" s="946"/>
      <c r="AS36" s="946"/>
      <c r="AT36" s="946"/>
      <c r="AU36" s="946"/>
      <c r="AV36" s="946"/>
      <c r="AW36" s="946"/>
      <c r="AX36" s="946"/>
      <c r="AY36" s="946"/>
      <c r="AZ36" s="1016"/>
      <c r="BA36" s="1016"/>
      <c r="BB36" s="1016"/>
      <c r="BC36" s="1016"/>
      <c r="BD36" s="1016"/>
      <c r="BE36" s="947"/>
      <c r="BF36" s="947"/>
      <c r="BG36" s="947"/>
      <c r="BH36" s="947"/>
      <c r="BI36" s="948"/>
      <c r="BJ36" s="91"/>
      <c r="BK36" s="91"/>
      <c r="BL36" s="91"/>
      <c r="BM36" s="91"/>
      <c r="BN36" s="91"/>
      <c r="BO36" s="101"/>
      <c r="BP36" s="101"/>
      <c r="BQ36" s="98">
        <v>30</v>
      </c>
      <c r="BR36" s="99"/>
      <c r="BS36" s="967"/>
      <c r="BT36" s="968"/>
      <c r="BU36" s="968"/>
      <c r="BV36" s="968"/>
      <c r="BW36" s="968"/>
      <c r="BX36" s="968"/>
      <c r="BY36" s="968"/>
      <c r="BZ36" s="968"/>
      <c r="CA36" s="968"/>
      <c r="CB36" s="968"/>
      <c r="CC36" s="968"/>
      <c r="CD36" s="968"/>
      <c r="CE36" s="968"/>
      <c r="CF36" s="968"/>
      <c r="CG36" s="989"/>
      <c r="CH36" s="964"/>
      <c r="CI36" s="965"/>
      <c r="CJ36" s="965"/>
      <c r="CK36" s="965"/>
      <c r="CL36" s="966"/>
      <c r="CM36" s="964"/>
      <c r="CN36" s="965"/>
      <c r="CO36" s="965"/>
      <c r="CP36" s="965"/>
      <c r="CQ36" s="966"/>
      <c r="CR36" s="964"/>
      <c r="CS36" s="965"/>
      <c r="CT36" s="965"/>
      <c r="CU36" s="965"/>
      <c r="CV36" s="966"/>
      <c r="CW36" s="964"/>
      <c r="CX36" s="965"/>
      <c r="CY36" s="965"/>
      <c r="CZ36" s="965"/>
      <c r="DA36" s="966"/>
      <c r="DB36" s="964"/>
      <c r="DC36" s="965"/>
      <c r="DD36" s="965"/>
      <c r="DE36" s="965"/>
      <c r="DF36" s="966"/>
      <c r="DG36" s="964"/>
      <c r="DH36" s="965"/>
      <c r="DI36" s="965"/>
      <c r="DJ36" s="965"/>
      <c r="DK36" s="966"/>
      <c r="DL36" s="964"/>
      <c r="DM36" s="965"/>
      <c r="DN36" s="965"/>
      <c r="DO36" s="965"/>
      <c r="DP36" s="966"/>
      <c r="DQ36" s="964"/>
      <c r="DR36" s="965"/>
      <c r="DS36" s="965"/>
      <c r="DT36" s="965"/>
      <c r="DU36" s="966"/>
      <c r="DV36" s="967"/>
      <c r="DW36" s="968"/>
      <c r="DX36" s="968"/>
      <c r="DY36" s="968"/>
      <c r="DZ36" s="969"/>
      <c r="EA36" s="89"/>
    </row>
    <row r="37" spans="1:131" ht="26.25" customHeight="1" x14ac:dyDescent="0.2">
      <c r="A37" s="102">
        <v>10</v>
      </c>
      <c r="B37" s="1005"/>
      <c r="C37" s="1006"/>
      <c r="D37" s="1006"/>
      <c r="E37" s="1006"/>
      <c r="F37" s="1006"/>
      <c r="G37" s="1006"/>
      <c r="H37" s="1006"/>
      <c r="I37" s="1006"/>
      <c r="J37" s="1006"/>
      <c r="K37" s="1006"/>
      <c r="L37" s="1006"/>
      <c r="M37" s="1006"/>
      <c r="N37" s="1006"/>
      <c r="O37" s="1006"/>
      <c r="P37" s="1007"/>
      <c r="Q37" s="1013"/>
      <c r="R37" s="1014"/>
      <c r="S37" s="1014"/>
      <c r="T37" s="1014"/>
      <c r="U37" s="1014"/>
      <c r="V37" s="1014"/>
      <c r="W37" s="1014"/>
      <c r="X37" s="1014"/>
      <c r="Y37" s="1014"/>
      <c r="Z37" s="1014"/>
      <c r="AA37" s="1014"/>
      <c r="AB37" s="1014"/>
      <c r="AC37" s="1014"/>
      <c r="AD37" s="1014"/>
      <c r="AE37" s="1015"/>
      <c r="AF37" s="1010"/>
      <c r="AG37" s="1011"/>
      <c r="AH37" s="1011"/>
      <c r="AI37" s="1011"/>
      <c r="AJ37" s="1012"/>
      <c r="AK37" s="955"/>
      <c r="AL37" s="946"/>
      <c r="AM37" s="946"/>
      <c r="AN37" s="946"/>
      <c r="AO37" s="946"/>
      <c r="AP37" s="946"/>
      <c r="AQ37" s="946"/>
      <c r="AR37" s="946"/>
      <c r="AS37" s="946"/>
      <c r="AT37" s="946"/>
      <c r="AU37" s="946"/>
      <c r="AV37" s="946"/>
      <c r="AW37" s="946"/>
      <c r="AX37" s="946"/>
      <c r="AY37" s="946"/>
      <c r="AZ37" s="1016"/>
      <c r="BA37" s="1016"/>
      <c r="BB37" s="1016"/>
      <c r="BC37" s="1016"/>
      <c r="BD37" s="1016"/>
      <c r="BE37" s="947"/>
      <c r="BF37" s="947"/>
      <c r="BG37" s="947"/>
      <c r="BH37" s="947"/>
      <c r="BI37" s="948"/>
      <c r="BJ37" s="91"/>
      <c r="BK37" s="91"/>
      <c r="BL37" s="91"/>
      <c r="BM37" s="91"/>
      <c r="BN37" s="91"/>
      <c r="BO37" s="101"/>
      <c r="BP37" s="101"/>
      <c r="BQ37" s="98">
        <v>31</v>
      </c>
      <c r="BR37" s="99"/>
      <c r="BS37" s="967"/>
      <c r="BT37" s="968"/>
      <c r="BU37" s="968"/>
      <c r="BV37" s="968"/>
      <c r="BW37" s="968"/>
      <c r="BX37" s="968"/>
      <c r="BY37" s="968"/>
      <c r="BZ37" s="968"/>
      <c r="CA37" s="968"/>
      <c r="CB37" s="968"/>
      <c r="CC37" s="968"/>
      <c r="CD37" s="968"/>
      <c r="CE37" s="968"/>
      <c r="CF37" s="968"/>
      <c r="CG37" s="989"/>
      <c r="CH37" s="964"/>
      <c r="CI37" s="965"/>
      <c r="CJ37" s="965"/>
      <c r="CK37" s="965"/>
      <c r="CL37" s="966"/>
      <c r="CM37" s="964"/>
      <c r="CN37" s="965"/>
      <c r="CO37" s="965"/>
      <c r="CP37" s="965"/>
      <c r="CQ37" s="966"/>
      <c r="CR37" s="964"/>
      <c r="CS37" s="965"/>
      <c r="CT37" s="965"/>
      <c r="CU37" s="965"/>
      <c r="CV37" s="966"/>
      <c r="CW37" s="964"/>
      <c r="CX37" s="965"/>
      <c r="CY37" s="965"/>
      <c r="CZ37" s="965"/>
      <c r="DA37" s="966"/>
      <c r="DB37" s="964"/>
      <c r="DC37" s="965"/>
      <c r="DD37" s="965"/>
      <c r="DE37" s="965"/>
      <c r="DF37" s="966"/>
      <c r="DG37" s="964"/>
      <c r="DH37" s="965"/>
      <c r="DI37" s="965"/>
      <c r="DJ37" s="965"/>
      <c r="DK37" s="966"/>
      <c r="DL37" s="964"/>
      <c r="DM37" s="965"/>
      <c r="DN37" s="965"/>
      <c r="DO37" s="965"/>
      <c r="DP37" s="966"/>
      <c r="DQ37" s="964"/>
      <c r="DR37" s="965"/>
      <c r="DS37" s="965"/>
      <c r="DT37" s="965"/>
      <c r="DU37" s="966"/>
      <c r="DV37" s="967"/>
      <c r="DW37" s="968"/>
      <c r="DX37" s="968"/>
      <c r="DY37" s="968"/>
      <c r="DZ37" s="969"/>
      <c r="EA37" s="89"/>
    </row>
    <row r="38" spans="1:131" ht="26.25" customHeight="1" x14ac:dyDescent="0.2">
      <c r="A38" s="102">
        <v>11</v>
      </c>
      <c r="B38" s="1005"/>
      <c r="C38" s="1006"/>
      <c r="D38" s="1006"/>
      <c r="E38" s="1006"/>
      <c r="F38" s="1006"/>
      <c r="G38" s="1006"/>
      <c r="H38" s="1006"/>
      <c r="I38" s="1006"/>
      <c r="J38" s="1006"/>
      <c r="K38" s="1006"/>
      <c r="L38" s="1006"/>
      <c r="M38" s="1006"/>
      <c r="N38" s="1006"/>
      <c r="O38" s="1006"/>
      <c r="P38" s="1007"/>
      <c r="Q38" s="1013"/>
      <c r="R38" s="1014"/>
      <c r="S38" s="1014"/>
      <c r="T38" s="1014"/>
      <c r="U38" s="1014"/>
      <c r="V38" s="1014"/>
      <c r="W38" s="1014"/>
      <c r="X38" s="1014"/>
      <c r="Y38" s="1014"/>
      <c r="Z38" s="1014"/>
      <c r="AA38" s="1014"/>
      <c r="AB38" s="1014"/>
      <c r="AC38" s="1014"/>
      <c r="AD38" s="1014"/>
      <c r="AE38" s="1015"/>
      <c r="AF38" s="1010"/>
      <c r="AG38" s="1011"/>
      <c r="AH38" s="1011"/>
      <c r="AI38" s="1011"/>
      <c r="AJ38" s="1012"/>
      <c r="AK38" s="955"/>
      <c r="AL38" s="946"/>
      <c r="AM38" s="946"/>
      <c r="AN38" s="946"/>
      <c r="AO38" s="946"/>
      <c r="AP38" s="946"/>
      <c r="AQ38" s="946"/>
      <c r="AR38" s="946"/>
      <c r="AS38" s="946"/>
      <c r="AT38" s="946"/>
      <c r="AU38" s="946"/>
      <c r="AV38" s="946"/>
      <c r="AW38" s="946"/>
      <c r="AX38" s="946"/>
      <c r="AY38" s="946"/>
      <c r="AZ38" s="1016"/>
      <c r="BA38" s="1016"/>
      <c r="BB38" s="1016"/>
      <c r="BC38" s="1016"/>
      <c r="BD38" s="1016"/>
      <c r="BE38" s="947"/>
      <c r="BF38" s="947"/>
      <c r="BG38" s="947"/>
      <c r="BH38" s="947"/>
      <c r="BI38" s="948"/>
      <c r="BJ38" s="91"/>
      <c r="BK38" s="91"/>
      <c r="BL38" s="91"/>
      <c r="BM38" s="91"/>
      <c r="BN38" s="91"/>
      <c r="BO38" s="101"/>
      <c r="BP38" s="101"/>
      <c r="BQ38" s="98">
        <v>32</v>
      </c>
      <c r="BR38" s="99"/>
      <c r="BS38" s="967"/>
      <c r="BT38" s="968"/>
      <c r="BU38" s="968"/>
      <c r="BV38" s="968"/>
      <c r="BW38" s="968"/>
      <c r="BX38" s="968"/>
      <c r="BY38" s="968"/>
      <c r="BZ38" s="968"/>
      <c r="CA38" s="968"/>
      <c r="CB38" s="968"/>
      <c r="CC38" s="968"/>
      <c r="CD38" s="968"/>
      <c r="CE38" s="968"/>
      <c r="CF38" s="968"/>
      <c r="CG38" s="989"/>
      <c r="CH38" s="964"/>
      <c r="CI38" s="965"/>
      <c r="CJ38" s="965"/>
      <c r="CK38" s="965"/>
      <c r="CL38" s="966"/>
      <c r="CM38" s="964"/>
      <c r="CN38" s="965"/>
      <c r="CO38" s="965"/>
      <c r="CP38" s="965"/>
      <c r="CQ38" s="966"/>
      <c r="CR38" s="964"/>
      <c r="CS38" s="965"/>
      <c r="CT38" s="965"/>
      <c r="CU38" s="965"/>
      <c r="CV38" s="966"/>
      <c r="CW38" s="964"/>
      <c r="CX38" s="965"/>
      <c r="CY38" s="965"/>
      <c r="CZ38" s="965"/>
      <c r="DA38" s="966"/>
      <c r="DB38" s="964"/>
      <c r="DC38" s="965"/>
      <c r="DD38" s="965"/>
      <c r="DE38" s="965"/>
      <c r="DF38" s="966"/>
      <c r="DG38" s="964"/>
      <c r="DH38" s="965"/>
      <c r="DI38" s="965"/>
      <c r="DJ38" s="965"/>
      <c r="DK38" s="966"/>
      <c r="DL38" s="964"/>
      <c r="DM38" s="965"/>
      <c r="DN38" s="965"/>
      <c r="DO38" s="965"/>
      <c r="DP38" s="966"/>
      <c r="DQ38" s="964"/>
      <c r="DR38" s="965"/>
      <c r="DS38" s="965"/>
      <c r="DT38" s="965"/>
      <c r="DU38" s="966"/>
      <c r="DV38" s="967"/>
      <c r="DW38" s="968"/>
      <c r="DX38" s="968"/>
      <c r="DY38" s="968"/>
      <c r="DZ38" s="969"/>
      <c r="EA38" s="89"/>
    </row>
    <row r="39" spans="1:131" ht="26.25" customHeight="1" x14ac:dyDescent="0.2">
      <c r="A39" s="102">
        <v>12</v>
      </c>
      <c r="B39" s="1005"/>
      <c r="C39" s="1006"/>
      <c r="D39" s="1006"/>
      <c r="E39" s="1006"/>
      <c r="F39" s="1006"/>
      <c r="G39" s="1006"/>
      <c r="H39" s="1006"/>
      <c r="I39" s="1006"/>
      <c r="J39" s="1006"/>
      <c r="K39" s="1006"/>
      <c r="L39" s="1006"/>
      <c r="M39" s="1006"/>
      <c r="N39" s="1006"/>
      <c r="O39" s="1006"/>
      <c r="P39" s="1007"/>
      <c r="Q39" s="1013"/>
      <c r="R39" s="1014"/>
      <c r="S39" s="1014"/>
      <c r="T39" s="1014"/>
      <c r="U39" s="1014"/>
      <c r="V39" s="1014"/>
      <c r="W39" s="1014"/>
      <c r="X39" s="1014"/>
      <c r="Y39" s="1014"/>
      <c r="Z39" s="1014"/>
      <c r="AA39" s="1014"/>
      <c r="AB39" s="1014"/>
      <c r="AC39" s="1014"/>
      <c r="AD39" s="1014"/>
      <c r="AE39" s="1015"/>
      <c r="AF39" s="1010"/>
      <c r="AG39" s="1011"/>
      <c r="AH39" s="1011"/>
      <c r="AI39" s="1011"/>
      <c r="AJ39" s="1012"/>
      <c r="AK39" s="955"/>
      <c r="AL39" s="946"/>
      <c r="AM39" s="946"/>
      <c r="AN39" s="946"/>
      <c r="AO39" s="946"/>
      <c r="AP39" s="946"/>
      <c r="AQ39" s="946"/>
      <c r="AR39" s="946"/>
      <c r="AS39" s="946"/>
      <c r="AT39" s="946"/>
      <c r="AU39" s="946"/>
      <c r="AV39" s="946"/>
      <c r="AW39" s="946"/>
      <c r="AX39" s="946"/>
      <c r="AY39" s="946"/>
      <c r="AZ39" s="1016"/>
      <c r="BA39" s="1016"/>
      <c r="BB39" s="1016"/>
      <c r="BC39" s="1016"/>
      <c r="BD39" s="1016"/>
      <c r="BE39" s="947"/>
      <c r="BF39" s="947"/>
      <c r="BG39" s="947"/>
      <c r="BH39" s="947"/>
      <c r="BI39" s="948"/>
      <c r="BJ39" s="91"/>
      <c r="BK39" s="91"/>
      <c r="BL39" s="91"/>
      <c r="BM39" s="91"/>
      <c r="BN39" s="91"/>
      <c r="BO39" s="101"/>
      <c r="BP39" s="101"/>
      <c r="BQ39" s="98">
        <v>33</v>
      </c>
      <c r="BR39" s="99"/>
      <c r="BS39" s="967"/>
      <c r="BT39" s="968"/>
      <c r="BU39" s="968"/>
      <c r="BV39" s="968"/>
      <c r="BW39" s="968"/>
      <c r="BX39" s="968"/>
      <c r="BY39" s="968"/>
      <c r="BZ39" s="968"/>
      <c r="CA39" s="968"/>
      <c r="CB39" s="968"/>
      <c r="CC39" s="968"/>
      <c r="CD39" s="968"/>
      <c r="CE39" s="968"/>
      <c r="CF39" s="968"/>
      <c r="CG39" s="989"/>
      <c r="CH39" s="964"/>
      <c r="CI39" s="965"/>
      <c r="CJ39" s="965"/>
      <c r="CK39" s="965"/>
      <c r="CL39" s="966"/>
      <c r="CM39" s="964"/>
      <c r="CN39" s="965"/>
      <c r="CO39" s="965"/>
      <c r="CP39" s="965"/>
      <c r="CQ39" s="966"/>
      <c r="CR39" s="964"/>
      <c r="CS39" s="965"/>
      <c r="CT39" s="965"/>
      <c r="CU39" s="965"/>
      <c r="CV39" s="966"/>
      <c r="CW39" s="964"/>
      <c r="CX39" s="965"/>
      <c r="CY39" s="965"/>
      <c r="CZ39" s="965"/>
      <c r="DA39" s="966"/>
      <c r="DB39" s="964"/>
      <c r="DC39" s="965"/>
      <c r="DD39" s="965"/>
      <c r="DE39" s="965"/>
      <c r="DF39" s="966"/>
      <c r="DG39" s="964"/>
      <c r="DH39" s="965"/>
      <c r="DI39" s="965"/>
      <c r="DJ39" s="965"/>
      <c r="DK39" s="966"/>
      <c r="DL39" s="964"/>
      <c r="DM39" s="965"/>
      <c r="DN39" s="965"/>
      <c r="DO39" s="965"/>
      <c r="DP39" s="966"/>
      <c r="DQ39" s="964"/>
      <c r="DR39" s="965"/>
      <c r="DS39" s="965"/>
      <c r="DT39" s="965"/>
      <c r="DU39" s="966"/>
      <c r="DV39" s="967"/>
      <c r="DW39" s="968"/>
      <c r="DX39" s="968"/>
      <c r="DY39" s="968"/>
      <c r="DZ39" s="969"/>
      <c r="EA39" s="89"/>
    </row>
    <row r="40" spans="1:131" ht="26.25" customHeight="1" x14ac:dyDescent="0.2">
      <c r="A40" s="98">
        <v>13</v>
      </c>
      <c r="B40" s="1005"/>
      <c r="C40" s="1006"/>
      <c r="D40" s="1006"/>
      <c r="E40" s="1006"/>
      <c r="F40" s="1006"/>
      <c r="G40" s="1006"/>
      <c r="H40" s="1006"/>
      <c r="I40" s="1006"/>
      <c r="J40" s="1006"/>
      <c r="K40" s="1006"/>
      <c r="L40" s="1006"/>
      <c r="M40" s="1006"/>
      <c r="N40" s="1006"/>
      <c r="O40" s="1006"/>
      <c r="P40" s="1007"/>
      <c r="Q40" s="1013"/>
      <c r="R40" s="1014"/>
      <c r="S40" s="1014"/>
      <c r="T40" s="1014"/>
      <c r="U40" s="1014"/>
      <c r="V40" s="1014"/>
      <c r="W40" s="1014"/>
      <c r="X40" s="1014"/>
      <c r="Y40" s="1014"/>
      <c r="Z40" s="1014"/>
      <c r="AA40" s="1014"/>
      <c r="AB40" s="1014"/>
      <c r="AC40" s="1014"/>
      <c r="AD40" s="1014"/>
      <c r="AE40" s="1015"/>
      <c r="AF40" s="1010"/>
      <c r="AG40" s="1011"/>
      <c r="AH40" s="1011"/>
      <c r="AI40" s="1011"/>
      <c r="AJ40" s="1012"/>
      <c r="AK40" s="955"/>
      <c r="AL40" s="946"/>
      <c r="AM40" s="946"/>
      <c r="AN40" s="946"/>
      <c r="AO40" s="946"/>
      <c r="AP40" s="946"/>
      <c r="AQ40" s="946"/>
      <c r="AR40" s="946"/>
      <c r="AS40" s="946"/>
      <c r="AT40" s="946"/>
      <c r="AU40" s="946"/>
      <c r="AV40" s="946"/>
      <c r="AW40" s="946"/>
      <c r="AX40" s="946"/>
      <c r="AY40" s="946"/>
      <c r="AZ40" s="1016"/>
      <c r="BA40" s="1016"/>
      <c r="BB40" s="1016"/>
      <c r="BC40" s="1016"/>
      <c r="BD40" s="1016"/>
      <c r="BE40" s="947"/>
      <c r="BF40" s="947"/>
      <c r="BG40" s="947"/>
      <c r="BH40" s="947"/>
      <c r="BI40" s="948"/>
      <c r="BJ40" s="91"/>
      <c r="BK40" s="91"/>
      <c r="BL40" s="91"/>
      <c r="BM40" s="91"/>
      <c r="BN40" s="91"/>
      <c r="BO40" s="101"/>
      <c r="BP40" s="101"/>
      <c r="BQ40" s="98">
        <v>34</v>
      </c>
      <c r="BR40" s="99"/>
      <c r="BS40" s="967"/>
      <c r="BT40" s="968"/>
      <c r="BU40" s="968"/>
      <c r="BV40" s="968"/>
      <c r="BW40" s="968"/>
      <c r="BX40" s="968"/>
      <c r="BY40" s="968"/>
      <c r="BZ40" s="968"/>
      <c r="CA40" s="968"/>
      <c r="CB40" s="968"/>
      <c r="CC40" s="968"/>
      <c r="CD40" s="968"/>
      <c r="CE40" s="968"/>
      <c r="CF40" s="968"/>
      <c r="CG40" s="989"/>
      <c r="CH40" s="964"/>
      <c r="CI40" s="965"/>
      <c r="CJ40" s="965"/>
      <c r="CK40" s="965"/>
      <c r="CL40" s="966"/>
      <c r="CM40" s="964"/>
      <c r="CN40" s="965"/>
      <c r="CO40" s="965"/>
      <c r="CP40" s="965"/>
      <c r="CQ40" s="966"/>
      <c r="CR40" s="964"/>
      <c r="CS40" s="965"/>
      <c r="CT40" s="965"/>
      <c r="CU40" s="965"/>
      <c r="CV40" s="966"/>
      <c r="CW40" s="964"/>
      <c r="CX40" s="965"/>
      <c r="CY40" s="965"/>
      <c r="CZ40" s="965"/>
      <c r="DA40" s="966"/>
      <c r="DB40" s="964"/>
      <c r="DC40" s="965"/>
      <c r="DD40" s="965"/>
      <c r="DE40" s="965"/>
      <c r="DF40" s="966"/>
      <c r="DG40" s="964"/>
      <c r="DH40" s="965"/>
      <c r="DI40" s="965"/>
      <c r="DJ40" s="965"/>
      <c r="DK40" s="966"/>
      <c r="DL40" s="964"/>
      <c r="DM40" s="965"/>
      <c r="DN40" s="965"/>
      <c r="DO40" s="965"/>
      <c r="DP40" s="966"/>
      <c r="DQ40" s="964"/>
      <c r="DR40" s="965"/>
      <c r="DS40" s="965"/>
      <c r="DT40" s="965"/>
      <c r="DU40" s="966"/>
      <c r="DV40" s="967"/>
      <c r="DW40" s="968"/>
      <c r="DX40" s="968"/>
      <c r="DY40" s="968"/>
      <c r="DZ40" s="969"/>
      <c r="EA40" s="89"/>
    </row>
    <row r="41" spans="1:131" ht="26.25" customHeight="1" x14ac:dyDescent="0.2">
      <c r="A41" s="98">
        <v>14</v>
      </c>
      <c r="B41" s="1005"/>
      <c r="C41" s="1006"/>
      <c r="D41" s="1006"/>
      <c r="E41" s="1006"/>
      <c r="F41" s="1006"/>
      <c r="G41" s="1006"/>
      <c r="H41" s="1006"/>
      <c r="I41" s="1006"/>
      <c r="J41" s="1006"/>
      <c r="K41" s="1006"/>
      <c r="L41" s="1006"/>
      <c r="M41" s="1006"/>
      <c r="N41" s="1006"/>
      <c r="O41" s="1006"/>
      <c r="P41" s="1007"/>
      <c r="Q41" s="1013"/>
      <c r="R41" s="1014"/>
      <c r="S41" s="1014"/>
      <c r="T41" s="1014"/>
      <c r="U41" s="1014"/>
      <c r="V41" s="1014"/>
      <c r="W41" s="1014"/>
      <c r="X41" s="1014"/>
      <c r="Y41" s="1014"/>
      <c r="Z41" s="1014"/>
      <c r="AA41" s="1014"/>
      <c r="AB41" s="1014"/>
      <c r="AC41" s="1014"/>
      <c r="AD41" s="1014"/>
      <c r="AE41" s="1015"/>
      <c r="AF41" s="1010"/>
      <c r="AG41" s="1011"/>
      <c r="AH41" s="1011"/>
      <c r="AI41" s="1011"/>
      <c r="AJ41" s="1012"/>
      <c r="AK41" s="955"/>
      <c r="AL41" s="946"/>
      <c r="AM41" s="946"/>
      <c r="AN41" s="946"/>
      <c r="AO41" s="946"/>
      <c r="AP41" s="946"/>
      <c r="AQ41" s="946"/>
      <c r="AR41" s="946"/>
      <c r="AS41" s="946"/>
      <c r="AT41" s="946"/>
      <c r="AU41" s="946"/>
      <c r="AV41" s="946"/>
      <c r="AW41" s="946"/>
      <c r="AX41" s="946"/>
      <c r="AY41" s="946"/>
      <c r="AZ41" s="1016"/>
      <c r="BA41" s="1016"/>
      <c r="BB41" s="1016"/>
      <c r="BC41" s="1016"/>
      <c r="BD41" s="1016"/>
      <c r="BE41" s="947"/>
      <c r="BF41" s="947"/>
      <c r="BG41" s="947"/>
      <c r="BH41" s="947"/>
      <c r="BI41" s="948"/>
      <c r="BJ41" s="91"/>
      <c r="BK41" s="91"/>
      <c r="BL41" s="91"/>
      <c r="BM41" s="91"/>
      <c r="BN41" s="91"/>
      <c r="BO41" s="101"/>
      <c r="BP41" s="101"/>
      <c r="BQ41" s="98">
        <v>35</v>
      </c>
      <c r="BR41" s="99"/>
      <c r="BS41" s="967"/>
      <c r="BT41" s="968"/>
      <c r="BU41" s="968"/>
      <c r="BV41" s="968"/>
      <c r="BW41" s="968"/>
      <c r="BX41" s="968"/>
      <c r="BY41" s="968"/>
      <c r="BZ41" s="968"/>
      <c r="CA41" s="968"/>
      <c r="CB41" s="968"/>
      <c r="CC41" s="968"/>
      <c r="CD41" s="968"/>
      <c r="CE41" s="968"/>
      <c r="CF41" s="968"/>
      <c r="CG41" s="989"/>
      <c r="CH41" s="964"/>
      <c r="CI41" s="965"/>
      <c r="CJ41" s="965"/>
      <c r="CK41" s="965"/>
      <c r="CL41" s="966"/>
      <c r="CM41" s="964"/>
      <c r="CN41" s="965"/>
      <c r="CO41" s="965"/>
      <c r="CP41" s="965"/>
      <c r="CQ41" s="966"/>
      <c r="CR41" s="964"/>
      <c r="CS41" s="965"/>
      <c r="CT41" s="965"/>
      <c r="CU41" s="965"/>
      <c r="CV41" s="966"/>
      <c r="CW41" s="964"/>
      <c r="CX41" s="965"/>
      <c r="CY41" s="965"/>
      <c r="CZ41" s="965"/>
      <c r="DA41" s="966"/>
      <c r="DB41" s="964"/>
      <c r="DC41" s="965"/>
      <c r="DD41" s="965"/>
      <c r="DE41" s="965"/>
      <c r="DF41" s="966"/>
      <c r="DG41" s="964"/>
      <c r="DH41" s="965"/>
      <c r="DI41" s="965"/>
      <c r="DJ41" s="965"/>
      <c r="DK41" s="966"/>
      <c r="DL41" s="964"/>
      <c r="DM41" s="965"/>
      <c r="DN41" s="965"/>
      <c r="DO41" s="965"/>
      <c r="DP41" s="966"/>
      <c r="DQ41" s="964"/>
      <c r="DR41" s="965"/>
      <c r="DS41" s="965"/>
      <c r="DT41" s="965"/>
      <c r="DU41" s="966"/>
      <c r="DV41" s="967"/>
      <c r="DW41" s="968"/>
      <c r="DX41" s="968"/>
      <c r="DY41" s="968"/>
      <c r="DZ41" s="969"/>
      <c r="EA41" s="89"/>
    </row>
    <row r="42" spans="1:131" ht="26.25" customHeight="1" x14ac:dyDescent="0.2">
      <c r="A42" s="98">
        <v>15</v>
      </c>
      <c r="B42" s="1005"/>
      <c r="C42" s="1006"/>
      <c r="D42" s="1006"/>
      <c r="E42" s="1006"/>
      <c r="F42" s="1006"/>
      <c r="G42" s="1006"/>
      <c r="H42" s="1006"/>
      <c r="I42" s="1006"/>
      <c r="J42" s="1006"/>
      <c r="K42" s="1006"/>
      <c r="L42" s="1006"/>
      <c r="M42" s="1006"/>
      <c r="N42" s="1006"/>
      <c r="O42" s="1006"/>
      <c r="P42" s="1007"/>
      <c r="Q42" s="1013"/>
      <c r="R42" s="1014"/>
      <c r="S42" s="1014"/>
      <c r="T42" s="1014"/>
      <c r="U42" s="1014"/>
      <c r="V42" s="1014"/>
      <c r="W42" s="1014"/>
      <c r="X42" s="1014"/>
      <c r="Y42" s="1014"/>
      <c r="Z42" s="1014"/>
      <c r="AA42" s="1014"/>
      <c r="AB42" s="1014"/>
      <c r="AC42" s="1014"/>
      <c r="AD42" s="1014"/>
      <c r="AE42" s="1015"/>
      <c r="AF42" s="1010"/>
      <c r="AG42" s="1011"/>
      <c r="AH42" s="1011"/>
      <c r="AI42" s="1011"/>
      <c r="AJ42" s="1012"/>
      <c r="AK42" s="955"/>
      <c r="AL42" s="946"/>
      <c r="AM42" s="946"/>
      <c r="AN42" s="946"/>
      <c r="AO42" s="946"/>
      <c r="AP42" s="946"/>
      <c r="AQ42" s="946"/>
      <c r="AR42" s="946"/>
      <c r="AS42" s="946"/>
      <c r="AT42" s="946"/>
      <c r="AU42" s="946"/>
      <c r="AV42" s="946"/>
      <c r="AW42" s="946"/>
      <c r="AX42" s="946"/>
      <c r="AY42" s="946"/>
      <c r="AZ42" s="1016"/>
      <c r="BA42" s="1016"/>
      <c r="BB42" s="1016"/>
      <c r="BC42" s="1016"/>
      <c r="BD42" s="1016"/>
      <c r="BE42" s="947"/>
      <c r="BF42" s="947"/>
      <c r="BG42" s="947"/>
      <c r="BH42" s="947"/>
      <c r="BI42" s="948"/>
      <c r="BJ42" s="91"/>
      <c r="BK42" s="91"/>
      <c r="BL42" s="91"/>
      <c r="BM42" s="91"/>
      <c r="BN42" s="91"/>
      <c r="BO42" s="101"/>
      <c r="BP42" s="101"/>
      <c r="BQ42" s="98">
        <v>36</v>
      </c>
      <c r="BR42" s="99"/>
      <c r="BS42" s="967"/>
      <c r="BT42" s="968"/>
      <c r="BU42" s="968"/>
      <c r="BV42" s="968"/>
      <c r="BW42" s="968"/>
      <c r="BX42" s="968"/>
      <c r="BY42" s="968"/>
      <c r="BZ42" s="968"/>
      <c r="CA42" s="968"/>
      <c r="CB42" s="968"/>
      <c r="CC42" s="968"/>
      <c r="CD42" s="968"/>
      <c r="CE42" s="968"/>
      <c r="CF42" s="968"/>
      <c r="CG42" s="989"/>
      <c r="CH42" s="964"/>
      <c r="CI42" s="965"/>
      <c r="CJ42" s="965"/>
      <c r="CK42" s="965"/>
      <c r="CL42" s="966"/>
      <c r="CM42" s="964"/>
      <c r="CN42" s="965"/>
      <c r="CO42" s="965"/>
      <c r="CP42" s="965"/>
      <c r="CQ42" s="966"/>
      <c r="CR42" s="964"/>
      <c r="CS42" s="965"/>
      <c r="CT42" s="965"/>
      <c r="CU42" s="965"/>
      <c r="CV42" s="966"/>
      <c r="CW42" s="964"/>
      <c r="CX42" s="965"/>
      <c r="CY42" s="965"/>
      <c r="CZ42" s="965"/>
      <c r="DA42" s="966"/>
      <c r="DB42" s="964"/>
      <c r="DC42" s="965"/>
      <c r="DD42" s="965"/>
      <c r="DE42" s="965"/>
      <c r="DF42" s="966"/>
      <c r="DG42" s="964"/>
      <c r="DH42" s="965"/>
      <c r="DI42" s="965"/>
      <c r="DJ42" s="965"/>
      <c r="DK42" s="966"/>
      <c r="DL42" s="964"/>
      <c r="DM42" s="965"/>
      <c r="DN42" s="965"/>
      <c r="DO42" s="965"/>
      <c r="DP42" s="966"/>
      <c r="DQ42" s="964"/>
      <c r="DR42" s="965"/>
      <c r="DS42" s="965"/>
      <c r="DT42" s="965"/>
      <c r="DU42" s="966"/>
      <c r="DV42" s="967"/>
      <c r="DW42" s="968"/>
      <c r="DX42" s="968"/>
      <c r="DY42" s="968"/>
      <c r="DZ42" s="969"/>
      <c r="EA42" s="89"/>
    </row>
    <row r="43" spans="1:131" ht="26.25" customHeight="1" x14ac:dyDescent="0.2">
      <c r="A43" s="98">
        <v>16</v>
      </c>
      <c r="B43" s="1005"/>
      <c r="C43" s="1006"/>
      <c r="D43" s="1006"/>
      <c r="E43" s="1006"/>
      <c r="F43" s="1006"/>
      <c r="G43" s="1006"/>
      <c r="H43" s="1006"/>
      <c r="I43" s="1006"/>
      <c r="J43" s="1006"/>
      <c r="K43" s="1006"/>
      <c r="L43" s="1006"/>
      <c r="M43" s="1006"/>
      <c r="N43" s="1006"/>
      <c r="O43" s="1006"/>
      <c r="P43" s="1007"/>
      <c r="Q43" s="1013"/>
      <c r="R43" s="1014"/>
      <c r="S43" s="1014"/>
      <c r="T43" s="1014"/>
      <c r="U43" s="1014"/>
      <c r="V43" s="1014"/>
      <c r="W43" s="1014"/>
      <c r="X43" s="1014"/>
      <c r="Y43" s="1014"/>
      <c r="Z43" s="1014"/>
      <c r="AA43" s="1014"/>
      <c r="AB43" s="1014"/>
      <c r="AC43" s="1014"/>
      <c r="AD43" s="1014"/>
      <c r="AE43" s="1015"/>
      <c r="AF43" s="1010"/>
      <c r="AG43" s="1011"/>
      <c r="AH43" s="1011"/>
      <c r="AI43" s="1011"/>
      <c r="AJ43" s="1012"/>
      <c r="AK43" s="955"/>
      <c r="AL43" s="946"/>
      <c r="AM43" s="946"/>
      <c r="AN43" s="946"/>
      <c r="AO43" s="946"/>
      <c r="AP43" s="946"/>
      <c r="AQ43" s="946"/>
      <c r="AR43" s="946"/>
      <c r="AS43" s="946"/>
      <c r="AT43" s="946"/>
      <c r="AU43" s="946"/>
      <c r="AV43" s="946"/>
      <c r="AW43" s="946"/>
      <c r="AX43" s="946"/>
      <c r="AY43" s="946"/>
      <c r="AZ43" s="1016"/>
      <c r="BA43" s="1016"/>
      <c r="BB43" s="1016"/>
      <c r="BC43" s="1016"/>
      <c r="BD43" s="1016"/>
      <c r="BE43" s="947"/>
      <c r="BF43" s="947"/>
      <c r="BG43" s="947"/>
      <c r="BH43" s="947"/>
      <c r="BI43" s="948"/>
      <c r="BJ43" s="91"/>
      <c r="BK43" s="91"/>
      <c r="BL43" s="91"/>
      <c r="BM43" s="91"/>
      <c r="BN43" s="91"/>
      <c r="BO43" s="101"/>
      <c r="BP43" s="101"/>
      <c r="BQ43" s="98">
        <v>37</v>
      </c>
      <c r="BR43" s="99"/>
      <c r="BS43" s="967"/>
      <c r="BT43" s="968"/>
      <c r="BU43" s="968"/>
      <c r="BV43" s="968"/>
      <c r="BW43" s="968"/>
      <c r="BX43" s="968"/>
      <c r="BY43" s="968"/>
      <c r="BZ43" s="968"/>
      <c r="CA43" s="968"/>
      <c r="CB43" s="968"/>
      <c r="CC43" s="968"/>
      <c r="CD43" s="968"/>
      <c r="CE43" s="968"/>
      <c r="CF43" s="968"/>
      <c r="CG43" s="989"/>
      <c r="CH43" s="964"/>
      <c r="CI43" s="965"/>
      <c r="CJ43" s="965"/>
      <c r="CK43" s="965"/>
      <c r="CL43" s="966"/>
      <c r="CM43" s="964"/>
      <c r="CN43" s="965"/>
      <c r="CO43" s="965"/>
      <c r="CP43" s="965"/>
      <c r="CQ43" s="966"/>
      <c r="CR43" s="964"/>
      <c r="CS43" s="965"/>
      <c r="CT43" s="965"/>
      <c r="CU43" s="965"/>
      <c r="CV43" s="966"/>
      <c r="CW43" s="964"/>
      <c r="CX43" s="965"/>
      <c r="CY43" s="965"/>
      <c r="CZ43" s="965"/>
      <c r="DA43" s="966"/>
      <c r="DB43" s="964"/>
      <c r="DC43" s="965"/>
      <c r="DD43" s="965"/>
      <c r="DE43" s="965"/>
      <c r="DF43" s="966"/>
      <c r="DG43" s="964"/>
      <c r="DH43" s="965"/>
      <c r="DI43" s="965"/>
      <c r="DJ43" s="965"/>
      <c r="DK43" s="966"/>
      <c r="DL43" s="964"/>
      <c r="DM43" s="965"/>
      <c r="DN43" s="965"/>
      <c r="DO43" s="965"/>
      <c r="DP43" s="966"/>
      <c r="DQ43" s="964"/>
      <c r="DR43" s="965"/>
      <c r="DS43" s="965"/>
      <c r="DT43" s="965"/>
      <c r="DU43" s="966"/>
      <c r="DV43" s="967"/>
      <c r="DW43" s="968"/>
      <c r="DX43" s="968"/>
      <c r="DY43" s="968"/>
      <c r="DZ43" s="969"/>
      <c r="EA43" s="89"/>
    </row>
    <row r="44" spans="1:131" ht="26.25" customHeight="1" x14ac:dyDescent="0.2">
      <c r="A44" s="98">
        <v>17</v>
      </c>
      <c r="B44" s="1005"/>
      <c r="C44" s="1006"/>
      <c r="D44" s="1006"/>
      <c r="E44" s="1006"/>
      <c r="F44" s="1006"/>
      <c r="G44" s="1006"/>
      <c r="H44" s="1006"/>
      <c r="I44" s="1006"/>
      <c r="J44" s="1006"/>
      <c r="K44" s="1006"/>
      <c r="L44" s="1006"/>
      <c r="M44" s="1006"/>
      <c r="N44" s="1006"/>
      <c r="O44" s="1006"/>
      <c r="P44" s="1007"/>
      <c r="Q44" s="1013"/>
      <c r="R44" s="1014"/>
      <c r="S44" s="1014"/>
      <c r="T44" s="1014"/>
      <c r="U44" s="1014"/>
      <c r="V44" s="1014"/>
      <c r="W44" s="1014"/>
      <c r="X44" s="1014"/>
      <c r="Y44" s="1014"/>
      <c r="Z44" s="1014"/>
      <c r="AA44" s="1014"/>
      <c r="AB44" s="1014"/>
      <c r="AC44" s="1014"/>
      <c r="AD44" s="1014"/>
      <c r="AE44" s="1015"/>
      <c r="AF44" s="1010"/>
      <c r="AG44" s="1011"/>
      <c r="AH44" s="1011"/>
      <c r="AI44" s="1011"/>
      <c r="AJ44" s="1012"/>
      <c r="AK44" s="955"/>
      <c r="AL44" s="946"/>
      <c r="AM44" s="946"/>
      <c r="AN44" s="946"/>
      <c r="AO44" s="946"/>
      <c r="AP44" s="946"/>
      <c r="AQ44" s="946"/>
      <c r="AR44" s="946"/>
      <c r="AS44" s="946"/>
      <c r="AT44" s="946"/>
      <c r="AU44" s="946"/>
      <c r="AV44" s="946"/>
      <c r="AW44" s="946"/>
      <c r="AX44" s="946"/>
      <c r="AY44" s="946"/>
      <c r="AZ44" s="1016"/>
      <c r="BA44" s="1016"/>
      <c r="BB44" s="1016"/>
      <c r="BC44" s="1016"/>
      <c r="BD44" s="1016"/>
      <c r="BE44" s="947"/>
      <c r="BF44" s="947"/>
      <c r="BG44" s="947"/>
      <c r="BH44" s="947"/>
      <c r="BI44" s="948"/>
      <c r="BJ44" s="91"/>
      <c r="BK44" s="91"/>
      <c r="BL44" s="91"/>
      <c r="BM44" s="91"/>
      <c r="BN44" s="91"/>
      <c r="BO44" s="101"/>
      <c r="BP44" s="101"/>
      <c r="BQ44" s="98">
        <v>38</v>
      </c>
      <c r="BR44" s="99"/>
      <c r="BS44" s="967"/>
      <c r="BT44" s="968"/>
      <c r="BU44" s="968"/>
      <c r="BV44" s="968"/>
      <c r="BW44" s="968"/>
      <c r="BX44" s="968"/>
      <c r="BY44" s="968"/>
      <c r="BZ44" s="968"/>
      <c r="CA44" s="968"/>
      <c r="CB44" s="968"/>
      <c r="CC44" s="968"/>
      <c r="CD44" s="968"/>
      <c r="CE44" s="968"/>
      <c r="CF44" s="968"/>
      <c r="CG44" s="989"/>
      <c r="CH44" s="964"/>
      <c r="CI44" s="965"/>
      <c r="CJ44" s="965"/>
      <c r="CK44" s="965"/>
      <c r="CL44" s="966"/>
      <c r="CM44" s="964"/>
      <c r="CN44" s="965"/>
      <c r="CO44" s="965"/>
      <c r="CP44" s="965"/>
      <c r="CQ44" s="966"/>
      <c r="CR44" s="964"/>
      <c r="CS44" s="965"/>
      <c r="CT44" s="965"/>
      <c r="CU44" s="965"/>
      <c r="CV44" s="966"/>
      <c r="CW44" s="964"/>
      <c r="CX44" s="965"/>
      <c r="CY44" s="965"/>
      <c r="CZ44" s="965"/>
      <c r="DA44" s="966"/>
      <c r="DB44" s="964"/>
      <c r="DC44" s="965"/>
      <c r="DD44" s="965"/>
      <c r="DE44" s="965"/>
      <c r="DF44" s="966"/>
      <c r="DG44" s="964"/>
      <c r="DH44" s="965"/>
      <c r="DI44" s="965"/>
      <c r="DJ44" s="965"/>
      <c r="DK44" s="966"/>
      <c r="DL44" s="964"/>
      <c r="DM44" s="965"/>
      <c r="DN44" s="965"/>
      <c r="DO44" s="965"/>
      <c r="DP44" s="966"/>
      <c r="DQ44" s="964"/>
      <c r="DR44" s="965"/>
      <c r="DS44" s="965"/>
      <c r="DT44" s="965"/>
      <c r="DU44" s="966"/>
      <c r="DV44" s="967"/>
      <c r="DW44" s="968"/>
      <c r="DX44" s="968"/>
      <c r="DY44" s="968"/>
      <c r="DZ44" s="969"/>
      <c r="EA44" s="89"/>
    </row>
    <row r="45" spans="1:131" ht="26.25" customHeight="1" x14ac:dyDescent="0.2">
      <c r="A45" s="98">
        <v>18</v>
      </c>
      <c r="B45" s="1005"/>
      <c r="C45" s="1006"/>
      <c r="D45" s="1006"/>
      <c r="E45" s="1006"/>
      <c r="F45" s="1006"/>
      <c r="G45" s="1006"/>
      <c r="H45" s="1006"/>
      <c r="I45" s="1006"/>
      <c r="J45" s="1006"/>
      <c r="K45" s="1006"/>
      <c r="L45" s="1006"/>
      <c r="M45" s="1006"/>
      <c r="N45" s="1006"/>
      <c r="O45" s="1006"/>
      <c r="P45" s="1007"/>
      <c r="Q45" s="1013"/>
      <c r="R45" s="1014"/>
      <c r="S45" s="1014"/>
      <c r="T45" s="1014"/>
      <c r="U45" s="1014"/>
      <c r="V45" s="1014"/>
      <c r="W45" s="1014"/>
      <c r="X45" s="1014"/>
      <c r="Y45" s="1014"/>
      <c r="Z45" s="1014"/>
      <c r="AA45" s="1014"/>
      <c r="AB45" s="1014"/>
      <c r="AC45" s="1014"/>
      <c r="AD45" s="1014"/>
      <c r="AE45" s="1015"/>
      <c r="AF45" s="1010"/>
      <c r="AG45" s="1011"/>
      <c r="AH45" s="1011"/>
      <c r="AI45" s="1011"/>
      <c r="AJ45" s="1012"/>
      <c r="AK45" s="955"/>
      <c r="AL45" s="946"/>
      <c r="AM45" s="946"/>
      <c r="AN45" s="946"/>
      <c r="AO45" s="946"/>
      <c r="AP45" s="946"/>
      <c r="AQ45" s="946"/>
      <c r="AR45" s="946"/>
      <c r="AS45" s="946"/>
      <c r="AT45" s="946"/>
      <c r="AU45" s="946"/>
      <c r="AV45" s="946"/>
      <c r="AW45" s="946"/>
      <c r="AX45" s="946"/>
      <c r="AY45" s="946"/>
      <c r="AZ45" s="1016"/>
      <c r="BA45" s="1016"/>
      <c r="BB45" s="1016"/>
      <c r="BC45" s="1016"/>
      <c r="BD45" s="1016"/>
      <c r="BE45" s="947"/>
      <c r="BF45" s="947"/>
      <c r="BG45" s="947"/>
      <c r="BH45" s="947"/>
      <c r="BI45" s="948"/>
      <c r="BJ45" s="91"/>
      <c r="BK45" s="91"/>
      <c r="BL45" s="91"/>
      <c r="BM45" s="91"/>
      <c r="BN45" s="91"/>
      <c r="BO45" s="101"/>
      <c r="BP45" s="101"/>
      <c r="BQ45" s="98">
        <v>39</v>
      </c>
      <c r="BR45" s="99"/>
      <c r="BS45" s="967"/>
      <c r="BT45" s="968"/>
      <c r="BU45" s="968"/>
      <c r="BV45" s="968"/>
      <c r="BW45" s="968"/>
      <c r="BX45" s="968"/>
      <c r="BY45" s="968"/>
      <c r="BZ45" s="968"/>
      <c r="CA45" s="968"/>
      <c r="CB45" s="968"/>
      <c r="CC45" s="968"/>
      <c r="CD45" s="968"/>
      <c r="CE45" s="968"/>
      <c r="CF45" s="968"/>
      <c r="CG45" s="989"/>
      <c r="CH45" s="964"/>
      <c r="CI45" s="965"/>
      <c r="CJ45" s="965"/>
      <c r="CK45" s="965"/>
      <c r="CL45" s="966"/>
      <c r="CM45" s="964"/>
      <c r="CN45" s="965"/>
      <c r="CO45" s="965"/>
      <c r="CP45" s="965"/>
      <c r="CQ45" s="966"/>
      <c r="CR45" s="964"/>
      <c r="CS45" s="965"/>
      <c r="CT45" s="965"/>
      <c r="CU45" s="965"/>
      <c r="CV45" s="966"/>
      <c r="CW45" s="964"/>
      <c r="CX45" s="965"/>
      <c r="CY45" s="965"/>
      <c r="CZ45" s="965"/>
      <c r="DA45" s="966"/>
      <c r="DB45" s="964"/>
      <c r="DC45" s="965"/>
      <c r="DD45" s="965"/>
      <c r="DE45" s="965"/>
      <c r="DF45" s="966"/>
      <c r="DG45" s="964"/>
      <c r="DH45" s="965"/>
      <c r="DI45" s="965"/>
      <c r="DJ45" s="965"/>
      <c r="DK45" s="966"/>
      <c r="DL45" s="964"/>
      <c r="DM45" s="965"/>
      <c r="DN45" s="965"/>
      <c r="DO45" s="965"/>
      <c r="DP45" s="966"/>
      <c r="DQ45" s="964"/>
      <c r="DR45" s="965"/>
      <c r="DS45" s="965"/>
      <c r="DT45" s="965"/>
      <c r="DU45" s="966"/>
      <c r="DV45" s="967"/>
      <c r="DW45" s="968"/>
      <c r="DX45" s="968"/>
      <c r="DY45" s="968"/>
      <c r="DZ45" s="969"/>
      <c r="EA45" s="89"/>
    </row>
    <row r="46" spans="1:131" ht="26.25" customHeight="1" x14ac:dyDescent="0.2">
      <c r="A46" s="98">
        <v>19</v>
      </c>
      <c r="B46" s="1005"/>
      <c r="C46" s="1006"/>
      <c r="D46" s="1006"/>
      <c r="E46" s="1006"/>
      <c r="F46" s="1006"/>
      <c r="G46" s="1006"/>
      <c r="H46" s="1006"/>
      <c r="I46" s="1006"/>
      <c r="J46" s="1006"/>
      <c r="K46" s="1006"/>
      <c r="L46" s="1006"/>
      <c r="M46" s="1006"/>
      <c r="N46" s="1006"/>
      <c r="O46" s="1006"/>
      <c r="P46" s="1007"/>
      <c r="Q46" s="1013"/>
      <c r="R46" s="1014"/>
      <c r="S46" s="1014"/>
      <c r="T46" s="1014"/>
      <c r="U46" s="1014"/>
      <c r="V46" s="1014"/>
      <c r="W46" s="1014"/>
      <c r="X46" s="1014"/>
      <c r="Y46" s="1014"/>
      <c r="Z46" s="1014"/>
      <c r="AA46" s="1014"/>
      <c r="AB46" s="1014"/>
      <c r="AC46" s="1014"/>
      <c r="AD46" s="1014"/>
      <c r="AE46" s="1015"/>
      <c r="AF46" s="1010"/>
      <c r="AG46" s="1011"/>
      <c r="AH46" s="1011"/>
      <c r="AI46" s="1011"/>
      <c r="AJ46" s="1012"/>
      <c r="AK46" s="955"/>
      <c r="AL46" s="946"/>
      <c r="AM46" s="946"/>
      <c r="AN46" s="946"/>
      <c r="AO46" s="946"/>
      <c r="AP46" s="946"/>
      <c r="AQ46" s="946"/>
      <c r="AR46" s="946"/>
      <c r="AS46" s="946"/>
      <c r="AT46" s="946"/>
      <c r="AU46" s="946"/>
      <c r="AV46" s="946"/>
      <c r="AW46" s="946"/>
      <c r="AX46" s="946"/>
      <c r="AY46" s="946"/>
      <c r="AZ46" s="1016"/>
      <c r="BA46" s="1016"/>
      <c r="BB46" s="1016"/>
      <c r="BC46" s="1016"/>
      <c r="BD46" s="1016"/>
      <c r="BE46" s="947"/>
      <c r="BF46" s="947"/>
      <c r="BG46" s="947"/>
      <c r="BH46" s="947"/>
      <c r="BI46" s="948"/>
      <c r="BJ46" s="91"/>
      <c r="BK46" s="91"/>
      <c r="BL46" s="91"/>
      <c r="BM46" s="91"/>
      <c r="BN46" s="91"/>
      <c r="BO46" s="101"/>
      <c r="BP46" s="101"/>
      <c r="BQ46" s="98">
        <v>40</v>
      </c>
      <c r="BR46" s="99"/>
      <c r="BS46" s="967"/>
      <c r="BT46" s="968"/>
      <c r="BU46" s="968"/>
      <c r="BV46" s="968"/>
      <c r="BW46" s="968"/>
      <c r="BX46" s="968"/>
      <c r="BY46" s="968"/>
      <c r="BZ46" s="968"/>
      <c r="CA46" s="968"/>
      <c r="CB46" s="968"/>
      <c r="CC46" s="968"/>
      <c r="CD46" s="968"/>
      <c r="CE46" s="968"/>
      <c r="CF46" s="968"/>
      <c r="CG46" s="989"/>
      <c r="CH46" s="964"/>
      <c r="CI46" s="965"/>
      <c r="CJ46" s="965"/>
      <c r="CK46" s="965"/>
      <c r="CL46" s="966"/>
      <c r="CM46" s="964"/>
      <c r="CN46" s="965"/>
      <c r="CO46" s="965"/>
      <c r="CP46" s="965"/>
      <c r="CQ46" s="966"/>
      <c r="CR46" s="964"/>
      <c r="CS46" s="965"/>
      <c r="CT46" s="965"/>
      <c r="CU46" s="965"/>
      <c r="CV46" s="966"/>
      <c r="CW46" s="964"/>
      <c r="CX46" s="965"/>
      <c r="CY46" s="965"/>
      <c r="CZ46" s="965"/>
      <c r="DA46" s="966"/>
      <c r="DB46" s="964"/>
      <c r="DC46" s="965"/>
      <c r="DD46" s="965"/>
      <c r="DE46" s="965"/>
      <c r="DF46" s="966"/>
      <c r="DG46" s="964"/>
      <c r="DH46" s="965"/>
      <c r="DI46" s="965"/>
      <c r="DJ46" s="965"/>
      <c r="DK46" s="966"/>
      <c r="DL46" s="964"/>
      <c r="DM46" s="965"/>
      <c r="DN46" s="965"/>
      <c r="DO46" s="965"/>
      <c r="DP46" s="966"/>
      <c r="DQ46" s="964"/>
      <c r="DR46" s="965"/>
      <c r="DS46" s="965"/>
      <c r="DT46" s="965"/>
      <c r="DU46" s="966"/>
      <c r="DV46" s="967"/>
      <c r="DW46" s="968"/>
      <c r="DX46" s="968"/>
      <c r="DY46" s="968"/>
      <c r="DZ46" s="969"/>
      <c r="EA46" s="89"/>
    </row>
    <row r="47" spans="1:131" ht="26.25" customHeight="1" x14ac:dyDescent="0.2">
      <c r="A47" s="98">
        <v>20</v>
      </c>
      <c r="B47" s="1005"/>
      <c r="C47" s="1006"/>
      <c r="D47" s="1006"/>
      <c r="E47" s="1006"/>
      <c r="F47" s="1006"/>
      <c r="G47" s="1006"/>
      <c r="H47" s="1006"/>
      <c r="I47" s="1006"/>
      <c r="J47" s="1006"/>
      <c r="K47" s="1006"/>
      <c r="L47" s="1006"/>
      <c r="M47" s="1006"/>
      <c r="N47" s="1006"/>
      <c r="O47" s="1006"/>
      <c r="P47" s="1007"/>
      <c r="Q47" s="1013"/>
      <c r="R47" s="1014"/>
      <c r="S47" s="1014"/>
      <c r="T47" s="1014"/>
      <c r="U47" s="1014"/>
      <c r="V47" s="1014"/>
      <c r="W47" s="1014"/>
      <c r="X47" s="1014"/>
      <c r="Y47" s="1014"/>
      <c r="Z47" s="1014"/>
      <c r="AA47" s="1014"/>
      <c r="AB47" s="1014"/>
      <c r="AC47" s="1014"/>
      <c r="AD47" s="1014"/>
      <c r="AE47" s="1015"/>
      <c r="AF47" s="1010"/>
      <c r="AG47" s="1011"/>
      <c r="AH47" s="1011"/>
      <c r="AI47" s="1011"/>
      <c r="AJ47" s="1012"/>
      <c r="AK47" s="955"/>
      <c r="AL47" s="946"/>
      <c r="AM47" s="946"/>
      <c r="AN47" s="946"/>
      <c r="AO47" s="946"/>
      <c r="AP47" s="946"/>
      <c r="AQ47" s="946"/>
      <c r="AR47" s="946"/>
      <c r="AS47" s="946"/>
      <c r="AT47" s="946"/>
      <c r="AU47" s="946"/>
      <c r="AV47" s="946"/>
      <c r="AW47" s="946"/>
      <c r="AX47" s="946"/>
      <c r="AY47" s="946"/>
      <c r="AZ47" s="1016"/>
      <c r="BA47" s="1016"/>
      <c r="BB47" s="1016"/>
      <c r="BC47" s="1016"/>
      <c r="BD47" s="1016"/>
      <c r="BE47" s="947"/>
      <c r="BF47" s="947"/>
      <c r="BG47" s="947"/>
      <c r="BH47" s="947"/>
      <c r="BI47" s="948"/>
      <c r="BJ47" s="91"/>
      <c r="BK47" s="91"/>
      <c r="BL47" s="91"/>
      <c r="BM47" s="91"/>
      <c r="BN47" s="91"/>
      <c r="BO47" s="101"/>
      <c r="BP47" s="101"/>
      <c r="BQ47" s="98">
        <v>41</v>
      </c>
      <c r="BR47" s="99"/>
      <c r="BS47" s="967"/>
      <c r="BT47" s="968"/>
      <c r="BU47" s="968"/>
      <c r="BV47" s="968"/>
      <c r="BW47" s="968"/>
      <c r="BX47" s="968"/>
      <c r="BY47" s="968"/>
      <c r="BZ47" s="968"/>
      <c r="CA47" s="968"/>
      <c r="CB47" s="968"/>
      <c r="CC47" s="968"/>
      <c r="CD47" s="968"/>
      <c r="CE47" s="968"/>
      <c r="CF47" s="968"/>
      <c r="CG47" s="989"/>
      <c r="CH47" s="964"/>
      <c r="CI47" s="965"/>
      <c r="CJ47" s="965"/>
      <c r="CK47" s="965"/>
      <c r="CL47" s="966"/>
      <c r="CM47" s="964"/>
      <c r="CN47" s="965"/>
      <c r="CO47" s="965"/>
      <c r="CP47" s="965"/>
      <c r="CQ47" s="966"/>
      <c r="CR47" s="964"/>
      <c r="CS47" s="965"/>
      <c r="CT47" s="965"/>
      <c r="CU47" s="965"/>
      <c r="CV47" s="966"/>
      <c r="CW47" s="964"/>
      <c r="CX47" s="965"/>
      <c r="CY47" s="965"/>
      <c r="CZ47" s="965"/>
      <c r="DA47" s="966"/>
      <c r="DB47" s="964"/>
      <c r="DC47" s="965"/>
      <c r="DD47" s="965"/>
      <c r="DE47" s="965"/>
      <c r="DF47" s="966"/>
      <c r="DG47" s="964"/>
      <c r="DH47" s="965"/>
      <c r="DI47" s="965"/>
      <c r="DJ47" s="965"/>
      <c r="DK47" s="966"/>
      <c r="DL47" s="964"/>
      <c r="DM47" s="965"/>
      <c r="DN47" s="965"/>
      <c r="DO47" s="965"/>
      <c r="DP47" s="966"/>
      <c r="DQ47" s="964"/>
      <c r="DR47" s="965"/>
      <c r="DS47" s="965"/>
      <c r="DT47" s="965"/>
      <c r="DU47" s="966"/>
      <c r="DV47" s="967"/>
      <c r="DW47" s="968"/>
      <c r="DX47" s="968"/>
      <c r="DY47" s="968"/>
      <c r="DZ47" s="969"/>
      <c r="EA47" s="89"/>
    </row>
    <row r="48" spans="1:131" ht="26.25" customHeight="1" x14ac:dyDescent="0.2">
      <c r="A48" s="98">
        <v>21</v>
      </c>
      <c r="B48" s="1005"/>
      <c r="C48" s="1006"/>
      <c r="D48" s="1006"/>
      <c r="E48" s="1006"/>
      <c r="F48" s="1006"/>
      <c r="G48" s="1006"/>
      <c r="H48" s="1006"/>
      <c r="I48" s="1006"/>
      <c r="J48" s="1006"/>
      <c r="K48" s="1006"/>
      <c r="L48" s="1006"/>
      <c r="M48" s="1006"/>
      <c r="N48" s="1006"/>
      <c r="O48" s="1006"/>
      <c r="P48" s="1007"/>
      <c r="Q48" s="1013"/>
      <c r="R48" s="1014"/>
      <c r="S48" s="1014"/>
      <c r="T48" s="1014"/>
      <c r="U48" s="1014"/>
      <c r="V48" s="1014"/>
      <c r="W48" s="1014"/>
      <c r="X48" s="1014"/>
      <c r="Y48" s="1014"/>
      <c r="Z48" s="1014"/>
      <c r="AA48" s="1014"/>
      <c r="AB48" s="1014"/>
      <c r="AC48" s="1014"/>
      <c r="AD48" s="1014"/>
      <c r="AE48" s="1015"/>
      <c r="AF48" s="1010"/>
      <c r="AG48" s="1011"/>
      <c r="AH48" s="1011"/>
      <c r="AI48" s="1011"/>
      <c r="AJ48" s="1012"/>
      <c r="AK48" s="955"/>
      <c r="AL48" s="946"/>
      <c r="AM48" s="946"/>
      <c r="AN48" s="946"/>
      <c r="AO48" s="946"/>
      <c r="AP48" s="946"/>
      <c r="AQ48" s="946"/>
      <c r="AR48" s="946"/>
      <c r="AS48" s="946"/>
      <c r="AT48" s="946"/>
      <c r="AU48" s="946"/>
      <c r="AV48" s="946"/>
      <c r="AW48" s="946"/>
      <c r="AX48" s="946"/>
      <c r="AY48" s="946"/>
      <c r="AZ48" s="1016"/>
      <c r="BA48" s="1016"/>
      <c r="BB48" s="1016"/>
      <c r="BC48" s="1016"/>
      <c r="BD48" s="1016"/>
      <c r="BE48" s="947"/>
      <c r="BF48" s="947"/>
      <c r="BG48" s="947"/>
      <c r="BH48" s="947"/>
      <c r="BI48" s="948"/>
      <c r="BJ48" s="91"/>
      <c r="BK48" s="91"/>
      <c r="BL48" s="91"/>
      <c r="BM48" s="91"/>
      <c r="BN48" s="91"/>
      <c r="BO48" s="101"/>
      <c r="BP48" s="101"/>
      <c r="BQ48" s="98">
        <v>42</v>
      </c>
      <c r="BR48" s="99"/>
      <c r="BS48" s="967"/>
      <c r="BT48" s="968"/>
      <c r="BU48" s="968"/>
      <c r="BV48" s="968"/>
      <c r="BW48" s="968"/>
      <c r="BX48" s="968"/>
      <c r="BY48" s="968"/>
      <c r="BZ48" s="968"/>
      <c r="CA48" s="968"/>
      <c r="CB48" s="968"/>
      <c r="CC48" s="968"/>
      <c r="CD48" s="968"/>
      <c r="CE48" s="968"/>
      <c r="CF48" s="968"/>
      <c r="CG48" s="989"/>
      <c r="CH48" s="964"/>
      <c r="CI48" s="965"/>
      <c r="CJ48" s="965"/>
      <c r="CK48" s="965"/>
      <c r="CL48" s="966"/>
      <c r="CM48" s="964"/>
      <c r="CN48" s="965"/>
      <c r="CO48" s="965"/>
      <c r="CP48" s="965"/>
      <c r="CQ48" s="966"/>
      <c r="CR48" s="964"/>
      <c r="CS48" s="965"/>
      <c r="CT48" s="965"/>
      <c r="CU48" s="965"/>
      <c r="CV48" s="966"/>
      <c r="CW48" s="964"/>
      <c r="CX48" s="965"/>
      <c r="CY48" s="965"/>
      <c r="CZ48" s="965"/>
      <c r="DA48" s="966"/>
      <c r="DB48" s="964"/>
      <c r="DC48" s="965"/>
      <c r="DD48" s="965"/>
      <c r="DE48" s="965"/>
      <c r="DF48" s="966"/>
      <c r="DG48" s="964"/>
      <c r="DH48" s="965"/>
      <c r="DI48" s="965"/>
      <c r="DJ48" s="965"/>
      <c r="DK48" s="966"/>
      <c r="DL48" s="964"/>
      <c r="DM48" s="965"/>
      <c r="DN48" s="965"/>
      <c r="DO48" s="965"/>
      <c r="DP48" s="966"/>
      <c r="DQ48" s="964"/>
      <c r="DR48" s="965"/>
      <c r="DS48" s="965"/>
      <c r="DT48" s="965"/>
      <c r="DU48" s="966"/>
      <c r="DV48" s="967"/>
      <c r="DW48" s="968"/>
      <c r="DX48" s="968"/>
      <c r="DY48" s="968"/>
      <c r="DZ48" s="969"/>
      <c r="EA48" s="89"/>
    </row>
    <row r="49" spans="1:131" ht="26.25" customHeight="1" x14ac:dyDescent="0.2">
      <c r="A49" s="98">
        <v>22</v>
      </c>
      <c r="B49" s="1005"/>
      <c r="C49" s="1006"/>
      <c r="D49" s="1006"/>
      <c r="E49" s="1006"/>
      <c r="F49" s="1006"/>
      <c r="G49" s="1006"/>
      <c r="H49" s="1006"/>
      <c r="I49" s="1006"/>
      <c r="J49" s="1006"/>
      <c r="K49" s="1006"/>
      <c r="L49" s="1006"/>
      <c r="M49" s="1006"/>
      <c r="N49" s="1006"/>
      <c r="O49" s="1006"/>
      <c r="P49" s="1007"/>
      <c r="Q49" s="1013"/>
      <c r="R49" s="1014"/>
      <c r="S49" s="1014"/>
      <c r="T49" s="1014"/>
      <c r="U49" s="1014"/>
      <c r="V49" s="1014"/>
      <c r="W49" s="1014"/>
      <c r="X49" s="1014"/>
      <c r="Y49" s="1014"/>
      <c r="Z49" s="1014"/>
      <c r="AA49" s="1014"/>
      <c r="AB49" s="1014"/>
      <c r="AC49" s="1014"/>
      <c r="AD49" s="1014"/>
      <c r="AE49" s="1015"/>
      <c r="AF49" s="1010"/>
      <c r="AG49" s="1011"/>
      <c r="AH49" s="1011"/>
      <c r="AI49" s="1011"/>
      <c r="AJ49" s="1012"/>
      <c r="AK49" s="955"/>
      <c r="AL49" s="946"/>
      <c r="AM49" s="946"/>
      <c r="AN49" s="946"/>
      <c r="AO49" s="946"/>
      <c r="AP49" s="946"/>
      <c r="AQ49" s="946"/>
      <c r="AR49" s="946"/>
      <c r="AS49" s="946"/>
      <c r="AT49" s="946"/>
      <c r="AU49" s="946"/>
      <c r="AV49" s="946"/>
      <c r="AW49" s="946"/>
      <c r="AX49" s="946"/>
      <c r="AY49" s="946"/>
      <c r="AZ49" s="1016"/>
      <c r="BA49" s="1016"/>
      <c r="BB49" s="1016"/>
      <c r="BC49" s="1016"/>
      <c r="BD49" s="1016"/>
      <c r="BE49" s="947"/>
      <c r="BF49" s="947"/>
      <c r="BG49" s="947"/>
      <c r="BH49" s="947"/>
      <c r="BI49" s="948"/>
      <c r="BJ49" s="91"/>
      <c r="BK49" s="91"/>
      <c r="BL49" s="91"/>
      <c r="BM49" s="91"/>
      <c r="BN49" s="91"/>
      <c r="BO49" s="101"/>
      <c r="BP49" s="101"/>
      <c r="BQ49" s="98">
        <v>43</v>
      </c>
      <c r="BR49" s="99"/>
      <c r="BS49" s="967"/>
      <c r="BT49" s="968"/>
      <c r="BU49" s="968"/>
      <c r="BV49" s="968"/>
      <c r="BW49" s="968"/>
      <c r="BX49" s="968"/>
      <c r="BY49" s="968"/>
      <c r="BZ49" s="968"/>
      <c r="CA49" s="968"/>
      <c r="CB49" s="968"/>
      <c r="CC49" s="968"/>
      <c r="CD49" s="968"/>
      <c r="CE49" s="968"/>
      <c r="CF49" s="968"/>
      <c r="CG49" s="989"/>
      <c r="CH49" s="964"/>
      <c r="CI49" s="965"/>
      <c r="CJ49" s="965"/>
      <c r="CK49" s="965"/>
      <c r="CL49" s="966"/>
      <c r="CM49" s="964"/>
      <c r="CN49" s="965"/>
      <c r="CO49" s="965"/>
      <c r="CP49" s="965"/>
      <c r="CQ49" s="966"/>
      <c r="CR49" s="964"/>
      <c r="CS49" s="965"/>
      <c r="CT49" s="965"/>
      <c r="CU49" s="965"/>
      <c r="CV49" s="966"/>
      <c r="CW49" s="964"/>
      <c r="CX49" s="965"/>
      <c r="CY49" s="965"/>
      <c r="CZ49" s="965"/>
      <c r="DA49" s="966"/>
      <c r="DB49" s="964"/>
      <c r="DC49" s="965"/>
      <c r="DD49" s="965"/>
      <c r="DE49" s="965"/>
      <c r="DF49" s="966"/>
      <c r="DG49" s="964"/>
      <c r="DH49" s="965"/>
      <c r="DI49" s="965"/>
      <c r="DJ49" s="965"/>
      <c r="DK49" s="966"/>
      <c r="DL49" s="964"/>
      <c r="DM49" s="965"/>
      <c r="DN49" s="965"/>
      <c r="DO49" s="965"/>
      <c r="DP49" s="966"/>
      <c r="DQ49" s="964"/>
      <c r="DR49" s="965"/>
      <c r="DS49" s="965"/>
      <c r="DT49" s="965"/>
      <c r="DU49" s="966"/>
      <c r="DV49" s="967"/>
      <c r="DW49" s="968"/>
      <c r="DX49" s="968"/>
      <c r="DY49" s="968"/>
      <c r="DZ49" s="969"/>
      <c r="EA49" s="89"/>
    </row>
    <row r="50" spans="1:131" ht="26.25" customHeight="1" x14ac:dyDescent="0.2">
      <c r="A50" s="98">
        <v>23</v>
      </c>
      <c r="B50" s="1005"/>
      <c r="C50" s="1006"/>
      <c r="D50" s="1006"/>
      <c r="E50" s="1006"/>
      <c r="F50" s="1006"/>
      <c r="G50" s="1006"/>
      <c r="H50" s="1006"/>
      <c r="I50" s="1006"/>
      <c r="J50" s="1006"/>
      <c r="K50" s="1006"/>
      <c r="L50" s="1006"/>
      <c r="M50" s="1006"/>
      <c r="N50" s="1006"/>
      <c r="O50" s="1006"/>
      <c r="P50" s="1007"/>
      <c r="Q50" s="1008"/>
      <c r="R50" s="1000"/>
      <c r="S50" s="1000"/>
      <c r="T50" s="1000"/>
      <c r="U50" s="1000"/>
      <c r="V50" s="1000"/>
      <c r="W50" s="1000"/>
      <c r="X50" s="1000"/>
      <c r="Y50" s="1000"/>
      <c r="Z50" s="1000"/>
      <c r="AA50" s="1000"/>
      <c r="AB50" s="1000"/>
      <c r="AC50" s="1000"/>
      <c r="AD50" s="1000"/>
      <c r="AE50" s="1009"/>
      <c r="AF50" s="1010"/>
      <c r="AG50" s="1011"/>
      <c r="AH50" s="1011"/>
      <c r="AI50" s="1011"/>
      <c r="AJ50" s="1012"/>
      <c r="AK50" s="999"/>
      <c r="AL50" s="1000"/>
      <c r="AM50" s="1000"/>
      <c r="AN50" s="1000"/>
      <c r="AO50" s="1000"/>
      <c r="AP50" s="1000"/>
      <c r="AQ50" s="1000"/>
      <c r="AR50" s="1000"/>
      <c r="AS50" s="1000"/>
      <c r="AT50" s="1000"/>
      <c r="AU50" s="1000"/>
      <c r="AV50" s="1000"/>
      <c r="AW50" s="1000"/>
      <c r="AX50" s="1000"/>
      <c r="AY50" s="1000"/>
      <c r="AZ50" s="1001"/>
      <c r="BA50" s="1001"/>
      <c r="BB50" s="1001"/>
      <c r="BC50" s="1001"/>
      <c r="BD50" s="1001"/>
      <c r="BE50" s="947"/>
      <c r="BF50" s="947"/>
      <c r="BG50" s="947"/>
      <c r="BH50" s="947"/>
      <c r="BI50" s="948"/>
      <c r="BJ50" s="91"/>
      <c r="BK50" s="91"/>
      <c r="BL50" s="91"/>
      <c r="BM50" s="91"/>
      <c r="BN50" s="91"/>
      <c r="BO50" s="101"/>
      <c r="BP50" s="101"/>
      <c r="BQ50" s="98">
        <v>44</v>
      </c>
      <c r="BR50" s="99"/>
      <c r="BS50" s="967"/>
      <c r="BT50" s="968"/>
      <c r="BU50" s="968"/>
      <c r="BV50" s="968"/>
      <c r="BW50" s="968"/>
      <c r="BX50" s="968"/>
      <c r="BY50" s="968"/>
      <c r="BZ50" s="968"/>
      <c r="CA50" s="968"/>
      <c r="CB50" s="968"/>
      <c r="CC50" s="968"/>
      <c r="CD50" s="968"/>
      <c r="CE50" s="968"/>
      <c r="CF50" s="968"/>
      <c r="CG50" s="989"/>
      <c r="CH50" s="964"/>
      <c r="CI50" s="965"/>
      <c r="CJ50" s="965"/>
      <c r="CK50" s="965"/>
      <c r="CL50" s="966"/>
      <c r="CM50" s="964"/>
      <c r="CN50" s="965"/>
      <c r="CO50" s="965"/>
      <c r="CP50" s="965"/>
      <c r="CQ50" s="966"/>
      <c r="CR50" s="964"/>
      <c r="CS50" s="965"/>
      <c r="CT50" s="965"/>
      <c r="CU50" s="965"/>
      <c r="CV50" s="966"/>
      <c r="CW50" s="964"/>
      <c r="CX50" s="965"/>
      <c r="CY50" s="965"/>
      <c r="CZ50" s="965"/>
      <c r="DA50" s="966"/>
      <c r="DB50" s="964"/>
      <c r="DC50" s="965"/>
      <c r="DD50" s="965"/>
      <c r="DE50" s="965"/>
      <c r="DF50" s="966"/>
      <c r="DG50" s="964"/>
      <c r="DH50" s="965"/>
      <c r="DI50" s="965"/>
      <c r="DJ50" s="965"/>
      <c r="DK50" s="966"/>
      <c r="DL50" s="964"/>
      <c r="DM50" s="965"/>
      <c r="DN50" s="965"/>
      <c r="DO50" s="965"/>
      <c r="DP50" s="966"/>
      <c r="DQ50" s="964"/>
      <c r="DR50" s="965"/>
      <c r="DS50" s="965"/>
      <c r="DT50" s="965"/>
      <c r="DU50" s="966"/>
      <c r="DV50" s="967"/>
      <c r="DW50" s="968"/>
      <c r="DX50" s="968"/>
      <c r="DY50" s="968"/>
      <c r="DZ50" s="969"/>
      <c r="EA50" s="89"/>
    </row>
    <row r="51" spans="1:131" ht="26.25" customHeight="1" x14ac:dyDescent="0.2">
      <c r="A51" s="98">
        <v>24</v>
      </c>
      <c r="B51" s="1005"/>
      <c r="C51" s="1006"/>
      <c r="D51" s="1006"/>
      <c r="E51" s="1006"/>
      <c r="F51" s="1006"/>
      <c r="G51" s="1006"/>
      <c r="H51" s="1006"/>
      <c r="I51" s="1006"/>
      <c r="J51" s="1006"/>
      <c r="K51" s="1006"/>
      <c r="L51" s="1006"/>
      <c r="M51" s="1006"/>
      <c r="N51" s="1006"/>
      <c r="O51" s="1006"/>
      <c r="P51" s="1007"/>
      <c r="Q51" s="1008"/>
      <c r="R51" s="1000"/>
      <c r="S51" s="1000"/>
      <c r="T51" s="1000"/>
      <c r="U51" s="1000"/>
      <c r="V51" s="1000"/>
      <c r="W51" s="1000"/>
      <c r="X51" s="1000"/>
      <c r="Y51" s="1000"/>
      <c r="Z51" s="1000"/>
      <c r="AA51" s="1000"/>
      <c r="AB51" s="1000"/>
      <c r="AC51" s="1000"/>
      <c r="AD51" s="1000"/>
      <c r="AE51" s="1009"/>
      <c r="AF51" s="1010"/>
      <c r="AG51" s="1011"/>
      <c r="AH51" s="1011"/>
      <c r="AI51" s="1011"/>
      <c r="AJ51" s="1012"/>
      <c r="AK51" s="999"/>
      <c r="AL51" s="1000"/>
      <c r="AM51" s="1000"/>
      <c r="AN51" s="1000"/>
      <c r="AO51" s="1000"/>
      <c r="AP51" s="1000"/>
      <c r="AQ51" s="1000"/>
      <c r="AR51" s="1000"/>
      <c r="AS51" s="1000"/>
      <c r="AT51" s="1000"/>
      <c r="AU51" s="1000"/>
      <c r="AV51" s="1000"/>
      <c r="AW51" s="1000"/>
      <c r="AX51" s="1000"/>
      <c r="AY51" s="1000"/>
      <c r="AZ51" s="1001"/>
      <c r="BA51" s="1001"/>
      <c r="BB51" s="1001"/>
      <c r="BC51" s="1001"/>
      <c r="BD51" s="1001"/>
      <c r="BE51" s="947"/>
      <c r="BF51" s="947"/>
      <c r="BG51" s="947"/>
      <c r="BH51" s="947"/>
      <c r="BI51" s="948"/>
      <c r="BJ51" s="91"/>
      <c r="BK51" s="91"/>
      <c r="BL51" s="91"/>
      <c r="BM51" s="91"/>
      <c r="BN51" s="91"/>
      <c r="BO51" s="101"/>
      <c r="BP51" s="101"/>
      <c r="BQ51" s="98">
        <v>45</v>
      </c>
      <c r="BR51" s="99"/>
      <c r="BS51" s="967"/>
      <c r="BT51" s="968"/>
      <c r="BU51" s="968"/>
      <c r="BV51" s="968"/>
      <c r="BW51" s="968"/>
      <c r="BX51" s="968"/>
      <c r="BY51" s="968"/>
      <c r="BZ51" s="968"/>
      <c r="CA51" s="968"/>
      <c r="CB51" s="968"/>
      <c r="CC51" s="968"/>
      <c r="CD51" s="968"/>
      <c r="CE51" s="968"/>
      <c r="CF51" s="968"/>
      <c r="CG51" s="989"/>
      <c r="CH51" s="964"/>
      <c r="CI51" s="965"/>
      <c r="CJ51" s="965"/>
      <c r="CK51" s="965"/>
      <c r="CL51" s="966"/>
      <c r="CM51" s="964"/>
      <c r="CN51" s="965"/>
      <c r="CO51" s="965"/>
      <c r="CP51" s="965"/>
      <c r="CQ51" s="966"/>
      <c r="CR51" s="964"/>
      <c r="CS51" s="965"/>
      <c r="CT51" s="965"/>
      <c r="CU51" s="965"/>
      <c r="CV51" s="966"/>
      <c r="CW51" s="964"/>
      <c r="CX51" s="965"/>
      <c r="CY51" s="965"/>
      <c r="CZ51" s="965"/>
      <c r="DA51" s="966"/>
      <c r="DB51" s="964"/>
      <c r="DC51" s="965"/>
      <c r="DD51" s="965"/>
      <c r="DE51" s="965"/>
      <c r="DF51" s="966"/>
      <c r="DG51" s="964"/>
      <c r="DH51" s="965"/>
      <c r="DI51" s="965"/>
      <c r="DJ51" s="965"/>
      <c r="DK51" s="966"/>
      <c r="DL51" s="964"/>
      <c r="DM51" s="965"/>
      <c r="DN51" s="965"/>
      <c r="DO51" s="965"/>
      <c r="DP51" s="966"/>
      <c r="DQ51" s="964"/>
      <c r="DR51" s="965"/>
      <c r="DS51" s="965"/>
      <c r="DT51" s="965"/>
      <c r="DU51" s="966"/>
      <c r="DV51" s="967"/>
      <c r="DW51" s="968"/>
      <c r="DX51" s="968"/>
      <c r="DY51" s="968"/>
      <c r="DZ51" s="969"/>
      <c r="EA51" s="89"/>
    </row>
    <row r="52" spans="1:131" ht="26.25" customHeight="1" x14ac:dyDescent="0.2">
      <c r="A52" s="98">
        <v>25</v>
      </c>
      <c r="B52" s="1005"/>
      <c r="C52" s="1006"/>
      <c r="D52" s="1006"/>
      <c r="E52" s="1006"/>
      <c r="F52" s="1006"/>
      <c r="G52" s="1006"/>
      <c r="H52" s="1006"/>
      <c r="I52" s="1006"/>
      <c r="J52" s="1006"/>
      <c r="K52" s="1006"/>
      <c r="L52" s="1006"/>
      <c r="M52" s="1006"/>
      <c r="N52" s="1006"/>
      <c r="O52" s="1006"/>
      <c r="P52" s="1007"/>
      <c r="Q52" s="1008"/>
      <c r="R52" s="1000"/>
      <c r="S52" s="1000"/>
      <c r="T52" s="1000"/>
      <c r="U52" s="1000"/>
      <c r="V52" s="1000"/>
      <c r="W52" s="1000"/>
      <c r="X52" s="1000"/>
      <c r="Y52" s="1000"/>
      <c r="Z52" s="1000"/>
      <c r="AA52" s="1000"/>
      <c r="AB52" s="1000"/>
      <c r="AC52" s="1000"/>
      <c r="AD52" s="1000"/>
      <c r="AE52" s="1009"/>
      <c r="AF52" s="1010"/>
      <c r="AG52" s="1011"/>
      <c r="AH52" s="1011"/>
      <c r="AI52" s="1011"/>
      <c r="AJ52" s="1012"/>
      <c r="AK52" s="999"/>
      <c r="AL52" s="1000"/>
      <c r="AM52" s="1000"/>
      <c r="AN52" s="1000"/>
      <c r="AO52" s="1000"/>
      <c r="AP52" s="1000"/>
      <c r="AQ52" s="1000"/>
      <c r="AR52" s="1000"/>
      <c r="AS52" s="1000"/>
      <c r="AT52" s="1000"/>
      <c r="AU52" s="1000"/>
      <c r="AV52" s="1000"/>
      <c r="AW52" s="1000"/>
      <c r="AX52" s="1000"/>
      <c r="AY52" s="1000"/>
      <c r="AZ52" s="1001"/>
      <c r="BA52" s="1001"/>
      <c r="BB52" s="1001"/>
      <c r="BC52" s="1001"/>
      <c r="BD52" s="1001"/>
      <c r="BE52" s="947"/>
      <c r="BF52" s="947"/>
      <c r="BG52" s="947"/>
      <c r="BH52" s="947"/>
      <c r="BI52" s="948"/>
      <c r="BJ52" s="91"/>
      <c r="BK52" s="91"/>
      <c r="BL52" s="91"/>
      <c r="BM52" s="91"/>
      <c r="BN52" s="91"/>
      <c r="BO52" s="101"/>
      <c r="BP52" s="101"/>
      <c r="BQ52" s="98">
        <v>46</v>
      </c>
      <c r="BR52" s="99"/>
      <c r="BS52" s="967"/>
      <c r="BT52" s="968"/>
      <c r="BU52" s="968"/>
      <c r="BV52" s="968"/>
      <c r="BW52" s="968"/>
      <c r="BX52" s="968"/>
      <c r="BY52" s="968"/>
      <c r="BZ52" s="968"/>
      <c r="CA52" s="968"/>
      <c r="CB52" s="968"/>
      <c r="CC52" s="968"/>
      <c r="CD52" s="968"/>
      <c r="CE52" s="968"/>
      <c r="CF52" s="968"/>
      <c r="CG52" s="989"/>
      <c r="CH52" s="964"/>
      <c r="CI52" s="965"/>
      <c r="CJ52" s="965"/>
      <c r="CK52" s="965"/>
      <c r="CL52" s="966"/>
      <c r="CM52" s="964"/>
      <c r="CN52" s="965"/>
      <c r="CO52" s="965"/>
      <c r="CP52" s="965"/>
      <c r="CQ52" s="966"/>
      <c r="CR52" s="964"/>
      <c r="CS52" s="965"/>
      <c r="CT52" s="965"/>
      <c r="CU52" s="965"/>
      <c r="CV52" s="966"/>
      <c r="CW52" s="964"/>
      <c r="CX52" s="965"/>
      <c r="CY52" s="965"/>
      <c r="CZ52" s="965"/>
      <c r="DA52" s="966"/>
      <c r="DB52" s="964"/>
      <c r="DC52" s="965"/>
      <c r="DD52" s="965"/>
      <c r="DE52" s="965"/>
      <c r="DF52" s="966"/>
      <c r="DG52" s="964"/>
      <c r="DH52" s="965"/>
      <c r="DI52" s="965"/>
      <c r="DJ52" s="965"/>
      <c r="DK52" s="966"/>
      <c r="DL52" s="964"/>
      <c r="DM52" s="965"/>
      <c r="DN52" s="965"/>
      <c r="DO52" s="965"/>
      <c r="DP52" s="966"/>
      <c r="DQ52" s="964"/>
      <c r="DR52" s="965"/>
      <c r="DS52" s="965"/>
      <c r="DT52" s="965"/>
      <c r="DU52" s="966"/>
      <c r="DV52" s="967"/>
      <c r="DW52" s="968"/>
      <c r="DX52" s="968"/>
      <c r="DY52" s="968"/>
      <c r="DZ52" s="969"/>
      <c r="EA52" s="89"/>
    </row>
    <row r="53" spans="1:131" ht="26.25" customHeight="1" x14ac:dyDescent="0.2">
      <c r="A53" s="98">
        <v>26</v>
      </c>
      <c r="B53" s="1005"/>
      <c r="C53" s="1006"/>
      <c r="D53" s="1006"/>
      <c r="E53" s="1006"/>
      <c r="F53" s="1006"/>
      <c r="G53" s="1006"/>
      <c r="H53" s="1006"/>
      <c r="I53" s="1006"/>
      <c r="J53" s="1006"/>
      <c r="K53" s="1006"/>
      <c r="L53" s="1006"/>
      <c r="M53" s="1006"/>
      <c r="N53" s="1006"/>
      <c r="O53" s="1006"/>
      <c r="P53" s="1007"/>
      <c r="Q53" s="1008"/>
      <c r="R53" s="1000"/>
      <c r="S53" s="1000"/>
      <c r="T53" s="1000"/>
      <c r="U53" s="1000"/>
      <c r="V53" s="1000"/>
      <c r="W53" s="1000"/>
      <c r="X53" s="1000"/>
      <c r="Y53" s="1000"/>
      <c r="Z53" s="1000"/>
      <c r="AA53" s="1000"/>
      <c r="AB53" s="1000"/>
      <c r="AC53" s="1000"/>
      <c r="AD53" s="1000"/>
      <c r="AE53" s="1009"/>
      <c r="AF53" s="1010"/>
      <c r="AG53" s="1011"/>
      <c r="AH53" s="1011"/>
      <c r="AI53" s="1011"/>
      <c r="AJ53" s="1012"/>
      <c r="AK53" s="999"/>
      <c r="AL53" s="1000"/>
      <c r="AM53" s="1000"/>
      <c r="AN53" s="1000"/>
      <c r="AO53" s="1000"/>
      <c r="AP53" s="1000"/>
      <c r="AQ53" s="1000"/>
      <c r="AR53" s="1000"/>
      <c r="AS53" s="1000"/>
      <c r="AT53" s="1000"/>
      <c r="AU53" s="1000"/>
      <c r="AV53" s="1000"/>
      <c r="AW53" s="1000"/>
      <c r="AX53" s="1000"/>
      <c r="AY53" s="1000"/>
      <c r="AZ53" s="1001"/>
      <c r="BA53" s="1001"/>
      <c r="BB53" s="1001"/>
      <c r="BC53" s="1001"/>
      <c r="BD53" s="1001"/>
      <c r="BE53" s="947"/>
      <c r="BF53" s="947"/>
      <c r="BG53" s="947"/>
      <c r="BH53" s="947"/>
      <c r="BI53" s="948"/>
      <c r="BJ53" s="91"/>
      <c r="BK53" s="91"/>
      <c r="BL53" s="91"/>
      <c r="BM53" s="91"/>
      <c r="BN53" s="91"/>
      <c r="BO53" s="101"/>
      <c r="BP53" s="101"/>
      <c r="BQ53" s="98">
        <v>47</v>
      </c>
      <c r="BR53" s="99"/>
      <c r="BS53" s="967"/>
      <c r="BT53" s="968"/>
      <c r="BU53" s="968"/>
      <c r="BV53" s="968"/>
      <c r="BW53" s="968"/>
      <c r="BX53" s="968"/>
      <c r="BY53" s="968"/>
      <c r="BZ53" s="968"/>
      <c r="CA53" s="968"/>
      <c r="CB53" s="968"/>
      <c r="CC53" s="968"/>
      <c r="CD53" s="968"/>
      <c r="CE53" s="968"/>
      <c r="CF53" s="968"/>
      <c r="CG53" s="989"/>
      <c r="CH53" s="964"/>
      <c r="CI53" s="965"/>
      <c r="CJ53" s="965"/>
      <c r="CK53" s="965"/>
      <c r="CL53" s="966"/>
      <c r="CM53" s="964"/>
      <c r="CN53" s="965"/>
      <c r="CO53" s="965"/>
      <c r="CP53" s="965"/>
      <c r="CQ53" s="966"/>
      <c r="CR53" s="964"/>
      <c r="CS53" s="965"/>
      <c r="CT53" s="965"/>
      <c r="CU53" s="965"/>
      <c r="CV53" s="966"/>
      <c r="CW53" s="964"/>
      <c r="CX53" s="965"/>
      <c r="CY53" s="965"/>
      <c r="CZ53" s="965"/>
      <c r="DA53" s="966"/>
      <c r="DB53" s="964"/>
      <c r="DC53" s="965"/>
      <c r="DD53" s="965"/>
      <c r="DE53" s="965"/>
      <c r="DF53" s="966"/>
      <c r="DG53" s="964"/>
      <c r="DH53" s="965"/>
      <c r="DI53" s="965"/>
      <c r="DJ53" s="965"/>
      <c r="DK53" s="966"/>
      <c r="DL53" s="964"/>
      <c r="DM53" s="965"/>
      <c r="DN53" s="965"/>
      <c r="DO53" s="965"/>
      <c r="DP53" s="966"/>
      <c r="DQ53" s="964"/>
      <c r="DR53" s="965"/>
      <c r="DS53" s="965"/>
      <c r="DT53" s="965"/>
      <c r="DU53" s="966"/>
      <c r="DV53" s="967"/>
      <c r="DW53" s="968"/>
      <c r="DX53" s="968"/>
      <c r="DY53" s="968"/>
      <c r="DZ53" s="969"/>
      <c r="EA53" s="89"/>
    </row>
    <row r="54" spans="1:131" ht="26.25" customHeight="1" x14ac:dyDescent="0.2">
      <c r="A54" s="98">
        <v>27</v>
      </c>
      <c r="B54" s="1005"/>
      <c r="C54" s="1006"/>
      <c r="D54" s="1006"/>
      <c r="E54" s="1006"/>
      <c r="F54" s="1006"/>
      <c r="G54" s="1006"/>
      <c r="H54" s="1006"/>
      <c r="I54" s="1006"/>
      <c r="J54" s="1006"/>
      <c r="K54" s="1006"/>
      <c r="L54" s="1006"/>
      <c r="M54" s="1006"/>
      <c r="N54" s="1006"/>
      <c r="O54" s="1006"/>
      <c r="P54" s="1007"/>
      <c r="Q54" s="1008"/>
      <c r="R54" s="1000"/>
      <c r="S54" s="1000"/>
      <c r="T54" s="1000"/>
      <c r="U54" s="1000"/>
      <c r="V54" s="1000"/>
      <c r="W54" s="1000"/>
      <c r="X54" s="1000"/>
      <c r="Y54" s="1000"/>
      <c r="Z54" s="1000"/>
      <c r="AA54" s="1000"/>
      <c r="AB54" s="1000"/>
      <c r="AC54" s="1000"/>
      <c r="AD54" s="1000"/>
      <c r="AE54" s="1009"/>
      <c r="AF54" s="1010"/>
      <c r="AG54" s="1011"/>
      <c r="AH54" s="1011"/>
      <c r="AI54" s="1011"/>
      <c r="AJ54" s="1012"/>
      <c r="AK54" s="999"/>
      <c r="AL54" s="1000"/>
      <c r="AM54" s="1000"/>
      <c r="AN54" s="1000"/>
      <c r="AO54" s="1000"/>
      <c r="AP54" s="1000"/>
      <c r="AQ54" s="1000"/>
      <c r="AR54" s="1000"/>
      <c r="AS54" s="1000"/>
      <c r="AT54" s="1000"/>
      <c r="AU54" s="1000"/>
      <c r="AV54" s="1000"/>
      <c r="AW54" s="1000"/>
      <c r="AX54" s="1000"/>
      <c r="AY54" s="1000"/>
      <c r="AZ54" s="1001"/>
      <c r="BA54" s="1001"/>
      <c r="BB54" s="1001"/>
      <c r="BC54" s="1001"/>
      <c r="BD54" s="1001"/>
      <c r="BE54" s="947"/>
      <c r="BF54" s="947"/>
      <c r="BG54" s="947"/>
      <c r="BH54" s="947"/>
      <c r="BI54" s="948"/>
      <c r="BJ54" s="91"/>
      <c r="BK54" s="91"/>
      <c r="BL54" s="91"/>
      <c r="BM54" s="91"/>
      <c r="BN54" s="91"/>
      <c r="BO54" s="101"/>
      <c r="BP54" s="101"/>
      <c r="BQ54" s="98">
        <v>48</v>
      </c>
      <c r="BR54" s="99"/>
      <c r="BS54" s="967"/>
      <c r="BT54" s="968"/>
      <c r="BU54" s="968"/>
      <c r="BV54" s="968"/>
      <c r="BW54" s="968"/>
      <c r="BX54" s="968"/>
      <c r="BY54" s="968"/>
      <c r="BZ54" s="968"/>
      <c r="CA54" s="968"/>
      <c r="CB54" s="968"/>
      <c r="CC54" s="968"/>
      <c r="CD54" s="968"/>
      <c r="CE54" s="968"/>
      <c r="CF54" s="968"/>
      <c r="CG54" s="989"/>
      <c r="CH54" s="964"/>
      <c r="CI54" s="965"/>
      <c r="CJ54" s="965"/>
      <c r="CK54" s="965"/>
      <c r="CL54" s="966"/>
      <c r="CM54" s="964"/>
      <c r="CN54" s="965"/>
      <c r="CO54" s="965"/>
      <c r="CP54" s="965"/>
      <c r="CQ54" s="966"/>
      <c r="CR54" s="964"/>
      <c r="CS54" s="965"/>
      <c r="CT54" s="965"/>
      <c r="CU54" s="965"/>
      <c r="CV54" s="966"/>
      <c r="CW54" s="964"/>
      <c r="CX54" s="965"/>
      <c r="CY54" s="965"/>
      <c r="CZ54" s="965"/>
      <c r="DA54" s="966"/>
      <c r="DB54" s="964"/>
      <c r="DC54" s="965"/>
      <c r="DD54" s="965"/>
      <c r="DE54" s="965"/>
      <c r="DF54" s="966"/>
      <c r="DG54" s="964"/>
      <c r="DH54" s="965"/>
      <c r="DI54" s="965"/>
      <c r="DJ54" s="965"/>
      <c r="DK54" s="966"/>
      <c r="DL54" s="964"/>
      <c r="DM54" s="965"/>
      <c r="DN54" s="965"/>
      <c r="DO54" s="965"/>
      <c r="DP54" s="966"/>
      <c r="DQ54" s="964"/>
      <c r="DR54" s="965"/>
      <c r="DS54" s="965"/>
      <c r="DT54" s="965"/>
      <c r="DU54" s="966"/>
      <c r="DV54" s="967"/>
      <c r="DW54" s="968"/>
      <c r="DX54" s="968"/>
      <c r="DY54" s="968"/>
      <c r="DZ54" s="969"/>
      <c r="EA54" s="89"/>
    </row>
    <row r="55" spans="1:131" ht="26.25" customHeight="1" x14ac:dyDescent="0.2">
      <c r="A55" s="98">
        <v>28</v>
      </c>
      <c r="B55" s="1005"/>
      <c r="C55" s="1006"/>
      <c r="D55" s="1006"/>
      <c r="E55" s="1006"/>
      <c r="F55" s="1006"/>
      <c r="G55" s="1006"/>
      <c r="H55" s="1006"/>
      <c r="I55" s="1006"/>
      <c r="J55" s="1006"/>
      <c r="K55" s="1006"/>
      <c r="L55" s="1006"/>
      <c r="M55" s="1006"/>
      <c r="N55" s="1006"/>
      <c r="O55" s="1006"/>
      <c r="P55" s="1007"/>
      <c r="Q55" s="1008"/>
      <c r="R55" s="1000"/>
      <c r="S55" s="1000"/>
      <c r="T55" s="1000"/>
      <c r="U55" s="1000"/>
      <c r="V55" s="1000"/>
      <c r="W55" s="1000"/>
      <c r="X55" s="1000"/>
      <c r="Y55" s="1000"/>
      <c r="Z55" s="1000"/>
      <c r="AA55" s="1000"/>
      <c r="AB55" s="1000"/>
      <c r="AC55" s="1000"/>
      <c r="AD55" s="1000"/>
      <c r="AE55" s="1009"/>
      <c r="AF55" s="1010"/>
      <c r="AG55" s="1011"/>
      <c r="AH55" s="1011"/>
      <c r="AI55" s="1011"/>
      <c r="AJ55" s="1012"/>
      <c r="AK55" s="999"/>
      <c r="AL55" s="1000"/>
      <c r="AM55" s="1000"/>
      <c r="AN55" s="1000"/>
      <c r="AO55" s="1000"/>
      <c r="AP55" s="1000"/>
      <c r="AQ55" s="1000"/>
      <c r="AR55" s="1000"/>
      <c r="AS55" s="1000"/>
      <c r="AT55" s="1000"/>
      <c r="AU55" s="1000"/>
      <c r="AV55" s="1000"/>
      <c r="AW55" s="1000"/>
      <c r="AX55" s="1000"/>
      <c r="AY55" s="1000"/>
      <c r="AZ55" s="1001"/>
      <c r="BA55" s="1001"/>
      <c r="BB55" s="1001"/>
      <c r="BC55" s="1001"/>
      <c r="BD55" s="1001"/>
      <c r="BE55" s="947"/>
      <c r="BF55" s="947"/>
      <c r="BG55" s="947"/>
      <c r="BH55" s="947"/>
      <c r="BI55" s="948"/>
      <c r="BJ55" s="91"/>
      <c r="BK55" s="91"/>
      <c r="BL55" s="91"/>
      <c r="BM55" s="91"/>
      <c r="BN55" s="91"/>
      <c r="BO55" s="101"/>
      <c r="BP55" s="101"/>
      <c r="BQ55" s="98">
        <v>49</v>
      </c>
      <c r="BR55" s="99"/>
      <c r="BS55" s="967"/>
      <c r="BT55" s="968"/>
      <c r="BU55" s="968"/>
      <c r="BV55" s="968"/>
      <c r="BW55" s="968"/>
      <c r="BX55" s="968"/>
      <c r="BY55" s="968"/>
      <c r="BZ55" s="968"/>
      <c r="CA55" s="968"/>
      <c r="CB55" s="968"/>
      <c r="CC55" s="968"/>
      <c r="CD55" s="968"/>
      <c r="CE55" s="968"/>
      <c r="CF55" s="968"/>
      <c r="CG55" s="989"/>
      <c r="CH55" s="964"/>
      <c r="CI55" s="965"/>
      <c r="CJ55" s="965"/>
      <c r="CK55" s="965"/>
      <c r="CL55" s="966"/>
      <c r="CM55" s="964"/>
      <c r="CN55" s="965"/>
      <c r="CO55" s="965"/>
      <c r="CP55" s="965"/>
      <c r="CQ55" s="966"/>
      <c r="CR55" s="964"/>
      <c r="CS55" s="965"/>
      <c r="CT55" s="965"/>
      <c r="CU55" s="965"/>
      <c r="CV55" s="966"/>
      <c r="CW55" s="964"/>
      <c r="CX55" s="965"/>
      <c r="CY55" s="965"/>
      <c r="CZ55" s="965"/>
      <c r="DA55" s="966"/>
      <c r="DB55" s="964"/>
      <c r="DC55" s="965"/>
      <c r="DD55" s="965"/>
      <c r="DE55" s="965"/>
      <c r="DF55" s="966"/>
      <c r="DG55" s="964"/>
      <c r="DH55" s="965"/>
      <c r="DI55" s="965"/>
      <c r="DJ55" s="965"/>
      <c r="DK55" s="966"/>
      <c r="DL55" s="964"/>
      <c r="DM55" s="965"/>
      <c r="DN55" s="965"/>
      <c r="DO55" s="965"/>
      <c r="DP55" s="966"/>
      <c r="DQ55" s="964"/>
      <c r="DR55" s="965"/>
      <c r="DS55" s="965"/>
      <c r="DT55" s="965"/>
      <c r="DU55" s="966"/>
      <c r="DV55" s="967"/>
      <c r="DW55" s="968"/>
      <c r="DX55" s="968"/>
      <c r="DY55" s="968"/>
      <c r="DZ55" s="969"/>
      <c r="EA55" s="89"/>
    </row>
    <row r="56" spans="1:131" ht="26.25" customHeight="1" x14ac:dyDescent="0.2">
      <c r="A56" s="98">
        <v>29</v>
      </c>
      <c r="B56" s="1005"/>
      <c r="C56" s="1006"/>
      <c r="D56" s="1006"/>
      <c r="E56" s="1006"/>
      <c r="F56" s="1006"/>
      <c r="G56" s="1006"/>
      <c r="H56" s="1006"/>
      <c r="I56" s="1006"/>
      <c r="J56" s="1006"/>
      <c r="K56" s="1006"/>
      <c r="L56" s="1006"/>
      <c r="M56" s="1006"/>
      <c r="N56" s="1006"/>
      <c r="O56" s="1006"/>
      <c r="P56" s="1007"/>
      <c r="Q56" s="1008"/>
      <c r="R56" s="1000"/>
      <c r="S56" s="1000"/>
      <c r="T56" s="1000"/>
      <c r="U56" s="1000"/>
      <c r="V56" s="1000"/>
      <c r="W56" s="1000"/>
      <c r="X56" s="1000"/>
      <c r="Y56" s="1000"/>
      <c r="Z56" s="1000"/>
      <c r="AA56" s="1000"/>
      <c r="AB56" s="1000"/>
      <c r="AC56" s="1000"/>
      <c r="AD56" s="1000"/>
      <c r="AE56" s="1009"/>
      <c r="AF56" s="1010"/>
      <c r="AG56" s="1011"/>
      <c r="AH56" s="1011"/>
      <c r="AI56" s="1011"/>
      <c r="AJ56" s="1012"/>
      <c r="AK56" s="999"/>
      <c r="AL56" s="1000"/>
      <c r="AM56" s="1000"/>
      <c r="AN56" s="1000"/>
      <c r="AO56" s="1000"/>
      <c r="AP56" s="1000"/>
      <c r="AQ56" s="1000"/>
      <c r="AR56" s="1000"/>
      <c r="AS56" s="1000"/>
      <c r="AT56" s="1000"/>
      <c r="AU56" s="1000"/>
      <c r="AV56" s="1000"/>
      <c r="AW56" s="1000"/>
      <c r="AX56" s="1000"/>
      <c r="AY56" s="1000"/>
      <c r="AZ56" s="1001"/>
      <c r="BA56" s="1001"/>
      <c r="BB56" s="1001"/>
      <c r="BC56" s="1001"/>
      <c r="BD56" s="1001"/>
      <c r="BE56" s="947"/>
      <c r="BF56" s="947"/>
      <c r="BG56" s="947"/>
      <c r="BH56" s="947"/>
      <c r="BI56" s="948"/>
      <c r="BJ56" s="91"/>
      <c r="BK56" s="91"/>
      <c r="BL56" s="91"/>
      <c r="BM56" s="91"/>
      <c r="BN56" s="91"/>
      <c r="BO56" s="101"/>
      <c r="BP56" s="101"/>
      <c r="BQ56" s="98">
        <v>50</v>
      </c>
      <c r="BR56" s="99"/>
      <c r="BS56" s="967"/>
      <c r="BT56" s="968"/>
      <c r="BU56" s="968"/>
      <c r="BV56" s="968"/>
      <c r="BW56" s="968"/>
      <c r="BX56" s="968"/>
      <c r="BY56" s="968"/>
      <c r="BZ56" s="968"/>
      <c r="CA56" s="968"/>
      <c r="CB56" s="968"/>
      <c r="CC56" s="968"/>
      <c r="CD56" s="968"/>
      <c r="CE56" s="968"/>
      <c r="CF56" s="968"/>
      <c r="CG56" s="989"/>
      <c r="CH56" s="964"/>
      <c r="CI56" s="965"/>
      <c r="CJ56" s="965"/>
      <c r="CK56" s="965"/>
      <c r="CL56" s="966"/>
      <c r="CM56" s="964"/>
      <c r="CN56" s="965"/>
      <c r="CO56" s="965"/>
      <c r="CP56" s="965"/>
      <c r="CQ56" s="966"/>
      <c r="CR56" s="964"/>
      <c r="CS56" s="965"/>
      <c r="CT56" s="965"/>
      <c r="CU56" s="965"/>
      <c r="CV56" s="966"/>
      <c r="CW56" s="964"/>
      <c r="CX56" s="965"/>
      <c r="CY56" s="965"/>
      <c r="CZ56" s="965"/>
      <c r="DA56" s="966"/>
      <c r="DB56" s="964"/>
      <c r="DC56" s="965"/>
      <c r="DD56" s="965"/>
      <c r="DE56" s="965"/>
      <c r="DF56" s="966"/>
      <c r="DG56" s="964"/>
      <c r="DH56" s="965"/>
      <c r="DI56" s="965"/>
      <c r="DJ56" s="965"/>
      <c r="DK56" s="966"/>
      <c r="DL56" s="964"/>
      <c r="DM56" s="965"/>
      <c r="DN56" s="965"/>
      <c r="DO56" s="965"/>
      <c r="DP56" s="966"/>
      <c r="DQ56" s="964"/>
      <c r="DR56" s="965"/>
      <c r="DS56" s="965"/>
      <c r="DT56" s="965"/>
      <c r="DU56" s="966"/>
      <c r="DV56" s="967"/>
      <c r="DW56" s="968"/>
      <c r="DX56" s="968"/>
      <c r="DY56" s="968"/>
      <c r="DZ56" s="969"/>
      <c r="EA56" s="89"/>
    </row>
    <row r="57" spans="1:131" ht="26.25" customHeight="1" x14ac:dyDescent="0.2">
      <c r="A57" s="98">
        <v>30</v>
      </c>
      <c r="B57" s="1005"/>
      <c r="C57" s="1006"/>
      <c r="D57" s="1006"/>
      <c r="E57" s="1006"/>
      <c r="F57" s="1006"/>
      <c r="G57" s="1006"/>
      <c r="H57" s="1006"/>
      <c r="I57" s="1006"/>
      <c r="J57" s="1006"/>
      <c r="K57" s="1006"/>
      <c r="L57" s="1006"/>
      <c r="M57" s="1006"/>
      <c r="N57" s="1006"/>
      <c r="O57" s="1006"/>
      <c r="P57" s="1007"/>
      <c r="Q57" s="1008"/>
      <c r="R57" s="1000"/>
      <c r="S57" s="1000"/>
      <c r="T57" s="1000"/>
      <c r="U57" s="1000"/>
      <c r="V57" s="1000"/>
      <c r="W57" s="1000"/>
      <c r="X57" s="1000"/>
      <c r="Y57" s="1000"/>
      <c r="Z57" s="1000"/>
      <c r="AA57" s="1000"/>
      <c r="AB57" s="1000"/>
      <c r="AC57" s="1000"/>
      <c r="AD57" s="1000"/>
      <c r="AE57" s="1009"/>
      <c r="AF57" s="1010"/>
      <c r="AG57" s="1011"/>
      <c r="AH57" s="1011"/>
      <c r="AI57" s="1011"/>
      <c r="AJ57" s="1012"/>
      <c r="AK57" s="999"/>
      <c r="AL57" s="1000"/>
      <c r="AM57" s="1000"/>
      <c r="AN57" s="1000"/>
      <c r="AO57" s="1000"/>
      <c r="AP57" s="1000"/>
      <c r="AQ57" s="1000"/>
      <c r="AR57" s="1000"/>
      <c r="AS57" s="1000"/>
      <c r="AT57" s="1000"/>
      <c r="AU57" s="1000"/>
      <c r="AV57" s="1000"/>
      <c r="AW57" s="1000"/>
      <c r="AX57" s="1000"/>
      <c r="AY57" s="1000"/>
      <c r="AZ57" s="1001"/>
      <c r="BA57" s="1001"/>
      <c r="BB57" s="1001"/>
      <c r="BC57" s="1001"/>
      <c r="BD57" s="1001"/>
      <c r="BE57" s="947"/>
      <c r="BF57" s="947"/>
      <c r="BG57" s="947"/>
      <c r="BH57" s="947"/>
      <c r="BI57" s="948"/>
      <c r="BJ57" s="91"/>
      <c r="BK57" s="91"/>
      <c r="BL57" s="91"/>
      <c r="BM57" s="91"/>
      <c r="BN57" s="91"/>
      <c r="BO57" s="101"/>
      <c r="BP57" s="101"/>
      <c r="BQ57" s="98">
        <v>51</v>
      </c>
      <c r="BR57" s="99"/>
      <c r="BS57" s="967"/>
      <c r="BT57" s="968"/>
      <c r="BU57" s="968"/>
      <c r="BV57" s="968"/>
      <c r="BW57" s="968"/>
      <c r="BX57" s="968"/>
      <c r="BY57" s="968"/>
      <c r="BZ57" s="968"/>
      <c r="CA57" s="968"/>
      <c r="CB57" s="968"/>
      <c r="CC57" s="968"/>
      <c r="CD57" s="968"/>
      <c r="CE57" s="968"/>
      <c r="CF57" s="968"/>
      <c r="CG57" s="989"/>
      <c r="CH57" s="964"/>
      <c r="CI57" s="965"/>
      <c r="CJ57" s="965"/>
      <c r="CK57" s="965"/>
      <c r="CL57" s="966"/>
      <c r="CM57" s="964"/>
      <c r="CN57" s="965"/>
      <c r="CO57" s="965"/>
      <c r="CP57" s="965"/>
      <c r="CQ57" s="966"/>
      <c r="CR57" s="964"/>
      <c r="CS57" s="965"/>
      <c r="CT57" s="965"/>
      <c r="CU57" s="965"/>
      <c r="CV57" s="966"/>
      <c r="CW57" s="964"/>
      <c r="CX57" s="965"/>
      <c r="CY57" s="965"/>
      <c r="CZ57" s="965"/>
      <c r="DA57" s="966"/>
      <c r="DB57" s="964"/>
      <c r="DC57" s="965"/>
      <c r="DD57" s="965"/>
      <c r="DE57" s="965"/>
      <c r="DF57" s="966"/>
      <c r="DG57" s="964"/>
      <c r="DH57" s="965"/>
      <c r="DI57" s="965"/>
      <c r="DJ57" s="965"/>
      <c r="DK57" s="966"/>
      <c r="DL57" s="964"/>
      <c r="DM57" s="965"/>
      <c r="DN57" s="965"/>
      <c r="DO57" s="965"/>
      <c r="DP57" s="966"/>
      <c r="DQ57" s="964"/>
      <c r="DR57" s="965"/>
      <c r="DS57" s="965"/>
      <c r="DT57" s="965"/>
      <c r="DU57" s="966"/>
      <c r="DV57" s="967"/>
      <c r="DW57" s="968"/>
      <c r="DX57" s="968"/>
      <c r="DY57" s="968"/>
      <c r="DZ57" s="969"/>
      <c r="EA57" s="89"/>
    </row>
    <row r="58" spans="1:131" ht="26.25" customHeight="1" x14ac:dyDescent="0.2">
      <c r="A58" s="98">
        <v>31</v>
      </c>
      <c r="B58" s="1005"/>
      <c r="C58" s="1006"/>
      <c r="D58" s="1006"/>
      <c r="E58" s="1006"/>
      <c r="F58" s="1006"/>
      <c r="G58" s="1006"/>
      <c r="H58" s="1006"/>
      <c r="I58" s="1006"/>
      <c r="J58" s="1006"/>
      <c r="K58" s="1006"/>
      <c r="L58" s="1006"/>
      <c r="M58" s="1006"/>
      <c r="N58" s="1006"/>
      <c r="O58" s="1006"/>
      <c r="P58" s="1007"/>
      <c r="Q58" s="1008"/>
      <c r="R58" s="1000"/>
      <c r="S58" s="1000"/>
      <c r="T58" s="1000"/>
      <c r="U58" s="1000"/>
      <c r="V58" s="1000"/>
      <c r="W58" s="1000"/>
      <c r="X58" s="1000"/>
      <c r="Y58" s="1000"/>
      <c r="Z58" s="1000"/>
      <c r="AA58" s="1000"/>
      <c r="AB58" s="1000"/>
      <c r="AC58" s="1000"/>
      <c r="AD58" s="1000"/>
      <c r="AE58" s="1009"/>
      <c r="AF58" s="1010"/>
      <c r="AG58" s="1011"/>
      <c r="AH58" s="1011"/>
      <c r="AI58" s="1011"/>
      <c r="AJ58" s="1012"/>
      <c r="AK58" s="999"/>
      <c r="AL58" s="1000"/>
      <c r="AM58" s="1000"/>
      <c r="AN58" s="1000"/>
      <c r="AO58" s="1000"/>
      <c r="AP58" s="1000"/>
      <c r="AQ58" s="1000"/>
      <c r="AR58" s="1000"/>
      <c r="AS58" s="1000"/>
      <c r="AT58" s="1000"/>
      <c r="AU58" s="1000"/>
      <c r="AV58" s="1000"/>
      <c r="AW58" s="1000"/>
      <c r="AX58" s="1000"/>
      <c r="AY58" s="1000"/>
      <c r="AZ58" s="1001"/>
      <c r="BA58" s="1001"/>
      <c r="BB58" s="1001"/>
      <c r="BC58" s="1001"/>
      <c r="BD58" s="1001"/>
      <c r="BE58" s="947"/>
      <c r="BF58" s="947"/>
      <c r="BG58" s="947"/>
      <c r="BH58" s="947"/>
      <c r="BI58" s="948"/>
      <c r="BJ58" s="91"/>
      <c r="BK58" s="91"/>
      <c r="BL58" s="91"/>
      <c r="BM58" s="91"/>
      <c r="BN58" s="91"/>
      <c r="BO58" s="101"/>
      <c r="BP58" s="101"/>
      <c r="BQ58" s="98">
        <v>52</v>
      </c>
      <c r="BR58" s="99"/>
      <c r="BS58" s="967"/>
      <c r="BT58" s="968"/>
      <c r="BU58" s="968"/>
      <c r="BV58" s="968"/>
      <c r="BW58" s="968"/>
      <c r="BX58" s="968"/>
      <c r="BY58" s="968"/>
      <c r="BZ58" s="968"/>
      <c r="CA58" s="968"/>
      <c r="CB58" s="968"/>
      <c r="CC58" s="968"/>
      <c r="CD58" s="968"/>
      <c r="CE58" s="968"/>
      <c r="CF58" s="968"/>
      <c r="CG58" s="989"/>
      <c r="CH58" s="964"/>
      <c r="CI58" s="965"/>
      <c r="CJ58" s="965"/>
      <c r="CK58" s="965"/>
      <c r="CL58" s="966"/>
      <c r="CM58" s="964"/>
      <c r="CN58" s="965"/>
      <c r="CO58" s="965"/>
      <c r="CP58" s="965"/>
      <c r="CQ58" s="966"/>
      <c r="CR58" s="964"/>
      <c r="CS58" s="965"/>
      <c r="CT58" s="965"/>
      <c r="CU58" s="965"/>
      <c r="CV58" s="966"/>
      <c r="CW58" s="964"/>
      <c r="CX58" s="965"/>
      <c r="CY58" s="965"/>
      <c r="CZ58" s="965"/>
      <c r="DA58" s="966"/>
      <c r="DB58" s="964"/>
      <c r="DC58" s="965"/>
      <c r="DD58" s="965"/>
      <c r="DE58" s="965"/>
      <c r="DF58" s="966"/>
      <c r="DG58" s="964"/>
      <c r="DH58" s="965"/>
      <c r="DI58" s="965"/>
      <c r="DJ58" s="965"/>
      <c r="DK58" s="966"/>
      <c r="DL58" s="964"/>
      <c r="DM58" s="965"/>
      <c r="DN58" s="965"/>
      <c r="DO58" s="965"/>
      <c r="DP58" s="966"/>
      <c r="DQ58" s="964"/>
      <c r="DR58" s="965"/>
      <c r="DS58" s="965"/>
      <c r="DT58" s="965"/>
      <c r="DU58" s="966"/>
      <c r="DV58" s="967"/>
      <c r="DW58" s="968"/>
      <c r="DX58" s="968"/>
      <c r="DY58" s="968"/>
      <c r="DZ58" s="969"/>
      <c r="EA58" s="89"/>
    </row>
    <row r="59" spans="1:131" ht="26.25" customHeight="1" x14ac:dyDescent="0.2">
      <c r="A59" s="98">
        <v>32</v>
      </c>
      <c r="B59" s="1005"/>
      <c r="C59" s="1006"/>
      <c r="D59" s="1006"/>
      <c r="E59" s="1006"/>
      <c r="F59" s="1006"/>
      <c r="G59" s="1006"/>
      <c r="H59" s="1006"/>
      <c r="I59" s="1006"/>
      <c r="J59" s="1006"/>
      <c r="K59" s="1006"/>
      <c r="L59" s="1006"/>
      <c r="M59" s="1006"/>
      <c r="N59" s="1006"/>
      <c r="O59" s="1006"/>
      <c r="P59" s="1007"/>
      <c r="Q59" s="1008"/>
      <c r="R59" s="1000"/>
      <c r="S59" s="1000"/>
      <c r="T59" s="1000"/>
      <c r="U59" s="1000"/>
      <c r="V59" s="1000"/>
      <c r="W59" s="1000"/>
      <c r="X59" s="1000"/>
      <c r="Y59" s="1000"/>
      <c r="Z59" s="1000"/>
      <c r="AA59" s="1000"/>
      <c r="AB59" s="1000"/>
      <c r="AC59" s="1000"/>
      <c r="AD59" s="1000"/>
      <c r="AE59" s="1009"/>
      <c r="AF59" s="1010"/>
      <c r="AG59" s="1011"/>
      <c r="AH59" s="1011"/>
      <c r="AI59" s="1011"/>
      <c r="AJ59" s="1012"/>
      <c r="AK59" s="999"/>
      <c r="AL59" s="1000"/>
      <c r="AM59" s="1000"/>
      <c r="AN59" s="1000"/>
      <c r="AO59" s="1000"/>
      <c r="AP59" s="1000"/>
      <c r="AQ59" s="1000"/>
      <c r="AR59" s="1000"/>
      <c r="AS59" s="1000"/>
      <c r="AT59" s="1000"/>
      <c r="AU59" s="1000"/>
      <c r="AV59" s="1000"/>
      <c r="AW59" s="1000"/>
      <c r="AX59" s="1000"/>
      <c r="AY59" s="1000"/>
      <c r="AZ59" s="1001"/>
      <c r="BA59" s="1001"/>
      <c r="BB59" s="1001"/>
      <c r="BC59" s="1001"/>
      <c r="BD59" s="1001"/>
      <c r="BE59" s="947"/>
      <c r="BF59" s="947"/>
      <c r="BG59" s="947"/>
      <c r="BH59" s="947"/>
      <c r="BI59" s="948"/>
      <c r="BJ59" s="91"/>
      <c r="BK59" s="91"/>
      <c r="BL59" s="91"/>
      <c r="BM59" s="91"/>
      <c r="BN59" s="91"/>
      <c r="BO59" s="101"/>
      <c r="BP59" s="101"/>
      <c r="BQ59" s="98">
        <v>53</v>
      </c>
      <c r="BR59" s="99"/>
      <c r="BS59" s="967"/>
      <c r="BT59" s="968"/>
      <c r="BU59" s="968"/>
      <c r="BV59" s="968"/>
      <c r="BW59" s="968"/>
      <c r="BX59" s="968"/>
      <c r="BY59" s="968"/>
      <c r="BZ59" s="968"/>
      <c r="CA59" s="968"/>
      <c r="CB59" s="968"/>
      <c r="CC59" s="968"/>
      <c r="CD59" s="968"/>
      <c r="CE59" s="968"/>
      <c r="CF59" s="968"/>
      <c r="CG59" s="989"/>
      <c r="CH59" s="964"/>
      <c r="CI59" s="965"/>
      <c r="CJ59" s="965"/>
      <c r="CK59" s="965"/>
      <c r="CL59" s="966"/>
      <c r="CM59" s="964"/>
      <c r="CN59" s="965"/>
      <c r="CO59" s="965"/>
      <c r="CP59" s="965"/>
      <c r="CQ59" s="966"/>
      <c r="CR59" s="964"/>
      <c r="CS59" s="965"/>
      <c r="CT59" s="965"/>
      <c r="CU59" s="965"/>
      <c r="CV59" s="966"/>
      <c r="CW59" s="964"/>
      <c r="CX59" s="965"/>
      <c r="CY59" s="965"/>
      <c r="CZ59" s="965"/>
      <c r="DA59" s="966"/>
      <c r="DB59" s="964"/>
      <c r="DC59" s="965"/>
      <c r="DD59" s="965"/>
      <c r="DE59" s="965"/>
      <c r="DF59" s="966"/>
      <c r="DG59" s="964"/>
      <c r="DH59" s="965"/>
      <c r="DI59" s="965"/>
      <c r="DJ59" s="965"/>
      <c r="DK59" s="966"/>
      <c r="DL59" s="964"/>
      <c r="DM59" s="965"/>
      <c r="DN59" s="965"/>
      <c r="DO59" s="965"/>
      <c r="DP59" s="966"/>
      <c r="DQ59" s="964"/>
      <c r="DR59" s="965"/>
      <c r="DS59" s="965"/>
      <c r="DT59" s="965"/>
      <c r="DU59" s="966"/>
      <c r="DV59" s="967"/>
      <c r="DW59" s="968"/>
      <c r="DX59" s="968"/>
      <c r="DY59" s="968"/>
      <c r="DZ59" s="969"/>
      <c r="EA59" s="89"/>
    </row>
    <row r="60" spans="1:131" ht="26.25" customHeight="1" x14ac:dyDescent="0.2">
      <c r="A60" s="98">
        <v>33</v>
      </c>
      <c r="B60" s="1005"/>
      <c r="C60" s="1006"/>
      <c r="D60" s="1006"/>
      <c r="E60" s="1006"/>
      <c r="F60" s="1006"/>
      <c r="G60" s="1006"/>
      <c r="H60" s="1006"/>
      <c r="I60" s="1006"/>
      <c r="J60" s="1006"/>
      <c r="K60" s="1006"/>
      <c r="L60" s="1006"/>
      <c r="M60" s="1006"/>
      <c r="N60" s="1006"/>
      <c r="O60" s="1006"/>
      <c r="P60" s="1007"/>
      <c r="Q60" s="1008"/>
      <c r="R60" s="1000"/>
      <c r="S60" s="1000"/>
      <c r="T60" s="1000"/>
      <c r="U60" s="1000"/>
      <c r="V60" s="1000"/>
      <c r="W60" s="1000"/>
      <c r="X60" s="1000"/>
      <c r="Y60" s="1000"/>
      <c r="Z60" s="1000"/>
      <c r="AA60" s="1000"/>
      <c r="AB60" s="1000"/>
      <c r="AC60" s="1000"/>
      <c r="AD60" s="1000"/>
      <c r="AE60" s="1009"/>
      <c r="AF60" s="1010"/>
      <c r="AG60" s="1011"/>
      <c r="AH60" s="1011"/>
      <c r="AI60" s="1011"/>
      <c r="AJ60" s="1012"/>
      <c r="AK60" s="999"/>
      <c r="AL60" s="1000"/>
      <c r="AM60" s="1000"/>
      <c r="AN60" s="1000"/>
      <c r="AO60" s="1000"/>
      <c r="AP60" s="1000"/>
      <c r="AQ60" s="1000"/>
      <c r="AR60" s="1000"/>
      <c r="AS60" s="1000"/>
      <c r="AT60" s="1000"/>
      <c r="AU60" s="1000"/>
      <c r="AV60" s="1000"/>
      <c r="AW60" s="1000"/>
      <c r="AX60" s="1000"/>
      <c r="AY60" s="1000"/>
      <c r="AZ60" s="1001"/>
      <c r="BA60" s="1001"/>
      <c r="BB60" s="1001"/>
      <c r="BC60" s="1001"/>
      <c r="BD60" s="1001"/>
      <c r="BE60" s="947"/>
      <c r="BF60" s="947"/>
      <c r="BG60" s="947"/>
      <c r="BH60" s="947"/>
      <c r="BI60" s="948"/>
      <c r="BJ60" s="91"/>
      <c r="BK60" s="91"/>
      <c r="BL60" s="91"/>
      <c r="BM60" s="91"/>
      <c r="BN60" s="91"/>
      <c r="BO60" s="101"/>
      <c r="BP60" s="101"/>
      <c r="BQ60" s="98">
        <v>54</v>
      </c>
      <c r="BR60" s="99"/>
      <c r="BS60" s="967"/>
      <c r="BT60" s="968"/>
      <c r="BU60" s="968"/>
      <c r="BV60" s="968"/>
      <c r="BW60" s="968"/>
      <c r="BX60" s="968"/>
      <c r="BY60" s="968"/>
      <c r="BZ60" s="968"/>
      <c r="CA60" s="968"/>
      <c r="CB60" s="968"/>
      <c r="CC60" s="968"/>
      <c r="CD60" s="968"/>
      <c r="CE60" s="968"/>
      <c r="CF60" s="968"/>
      <c r="CG60" s="989"/>
      <c r="CH60" s="964"/>
      <c r="CI60" s="965"/>
      <c r="CJ60" s="965"/>
      <c r="CK60" s="965"/>
      <c r="CL60" s="966"/>
      <c r="CM60" s="964"/>
      <c r="CN60" s="965"/>
      <c r="CO60" s="965"/>
      <c r="CP60" s="965"/>
      <c r="CQ60" s="966"/>
      <c r="CR60" s="964"/>
      <c r="CS60" s="965"/>
      <c r="CT60" s="965"/>
      <c r="CU60" s="965"/>
      <c r="CV60" s="966"/>
      <c r="CW60" s="964"/>
      <c r="CX60" s="965"/>
      <c r="CY60" s="965"/>
      <c r="CZ60" s="965"/>
      <c r="DA60" s="966"/>
      <c r="DB60" s="964"/>
      <c r="DC60" s="965"/>
      <c r="DD60" s="965"/>
      <c r="DE60" s="965"/>
      <c r="DF60" s="966"/>
      <c r="DG60" s="964"/>
      <c r="DH60" s="965"/>
      <c r="DI60" s="965"/>
      <c r="DJ60" s="965"/>
      <c r="DK60" s="966"/>
      <c r="DL60" s="964"/>
      <c r="DM60" s="965"/>
      <c r="DN60" s="965"/>
      <c r="DO60" s="965"/>
      <c r="DP60" s="966"/>
      <c r="DQ60" s="964"/>
      <c r="DR60" s="965"/>
      <c r="DS60" s="965"/>
      <c r="DT60" s="965"/>
      <c r="DU60" s="966"/>
      <c r="DV60" s="967"/>
      <c r="DW60" s="968"/>
      <c r="DX60" s="968"/>
      <c r="DY60" s="968"/>
      <c r="DZ60" s="969"/>
      <c r="EA60" s="89"/>
    </row>
    <row r="61" spans="1:131" ht="26.25" customHeight="1" thickBot="1" x14ac:dyDescent="0.25">
      <c r="A61" s="98">
        <v>34</v>
      </c>
      <c r="B61" s="1005"/>
      <c r="C61" s="1006"/>
      <c r="D61" s="1006"/>
      <c r="E61" s="1006"/>
      <c r="F61" s="1006"/>
      <c r="G61" s="1006"/>
      <c r="H61" s="1006"/>
      <c r="I61" s="1006"/>
      <c r="J61" s="1006"/>
      <c r="K61" s="1006"/>
      <c r="L61" s="1006"/>
      <c r="M61" s="1006"/>
      <c r="N61" s="1006"/>
      <c r="O61" s="1006"/>
      <c r="P61" s="1007"/>
      <c r="Q61" s="1008"/>
      <c r="R61" s="1000"/>
      <c r="S61" s="1000"/>
      <c r="T61" s="1000"/>
      <c r="U61" s="1000"/>
      <c r="V61" s="1000"/>
      <c r="W61" s="1000"/>
      <c r="X61" s="1000"/>
      <c r="Y61" s="1000"/>
      <c r="Z61" s="1000"/>
      <c r="AA61" s="1000"/>
      <c r="AB61" s="1000"/>
      <c r="AC61" s="1000"/>
      <c r="AD61" s="1000"/>
      <c r="AE61" s="1009"/>
      <c r="AF61" s="1010"/>
      <c r="AG61" s="1011"/>
      <c r="AH61" s="1011"/>
      <c r="AI61" s="1011"/>
      <c r="AJ61" s="1012"/>
      <c r="AK61" s="999"/>
      <c r="AL61" s="1000"/>
      <c r="AM61" s="1000"/>
      <c r="AN61" s="1000"/>
      <c r="AO61" s="1000"/>
      <c r="AP61" s="1000"/>
      <c r="AQ61" s="1000"/>
      <c r="AR61" s="1000"/>
      <c r="AS61" s="1000"/>
      <c r="AT61" s="1000"/>
      <c r="AU61" s="1000"/>
      <c r="AV61" s="1000"/>
      <c r="AW61" s="1000"/>
      <c r="AX61" s="1000"/>
      <c r="AY61" s="1000"/>
      <c r="AZ61" s="1001"/>
      <c r="BA61" s="1001"/>
      <c r="BB61" s="1001"/>
      <c r="BC61" s="1001"/>
      <c r="BD61" s="1001"/>
      <c r="BE61" s="947"/>
      <c r="BF61" s="947"/>
      <c r="BG61" s="947"/>
      <c r="BH61" s="947"/>
      <c r="BI61" s="948"/>
      <c r="BJ61" s="91"/>
      <c r="BK61" s="91"/>
      <c r="BL61" s="91"/>
      <c r="BM61" s="91"/>
      <c r="BN61" s="91"/>
      <c r="BO61" s="101"/>
      <c r="BP61" s="101"/>
      <c r="BQ61" s="98">
        <v>55</v>
      </c>
      <c r="BR61" s="99"/>
      <c r="BS61" s="967"/>
      <c r="BT61" s="968"/>
      <c r="BU61" s="968"/>
      <c r="BV61" s="968"/>
      <c r="BW61" s="968"/>
      <c r="BX61" s="968"/>
      <c r="BY61" s="968"/>
      <c r="BZ61" s="968"/>
      <c r="CA61" s="968"/>
      <c r="CB61" s="968"/>
      <c r="CC61" s="968"/>
      <c r="CD61" s="968"/>
      <c r="CE61" s="968"/>
      <c r="CF61" s="968"/>
      <c r="CG61" s="989"/>
      <c r="CH61" s="964"/>
      <c r="CI61" s="965"/>
      <c r="CJ61" s="965"/>
      <c r="CK61" s="965"/>
      <c r="CL61" s="966"/>
      <c r="CM61" s="964"/>
      <c r="CN61" s="965"/>
      <c r="CO61" s="965"/>
      <c r="CP61" s="965"/>
      <c r="CQ61" s="966"/>
      <c r="CR61" s="964"/>
      <c r="CS61" s="965"/>
      <c r="CT61" s="965"/>
      <c r="CU61" s="965"/>
      <c r="CV61" s="966"/>
      <c r="CW61" s="964"/>
      <c r="CX61" s="965"/>
      <c r="CY61" s="965"/>
      <c r="CZ61" s="965"/>
      <c r="DA61" s="966"/>
      <c r="DB61" s="964"/>
      <c r="DC61" s="965"/>
      <c r="DD61" s="965"/>
      <c r="DE61" s="965"/>
      <c r="DF61" s="966"/>
      <c r="DG61" s="964"/>
      <c r="DH61" s="965"/>
      <c r="DI61" s="965"/>
      <c r="DJ61" s="965"/>
      <c r="DK61" s="966"/>
      <c r="DL61" s="964"/>
      <c r="DM61" s="965"/>
      <c r="DN61" s="965"/>
      <c r="DO61" s="965"/>
      <c r="DP61" s="966"/>
      <c r="DQ61" s="964"/>
      <c r="DR61" s="965"/>
      <c r="DS61" s="965"/>
      <c r="DT61" s="965"/>
      <c r="DU61" s="966"/>
      <c r="DV61" s="967"/>
      <c r="DW61" s="968"/>
      <c r="DX61" s="968"/>
      <c r="DY61" s="968"/>
      <c r="DZ61" s="969"/>
      <c r="EA61" s="89"/>
    </row>
    <row r="62" spans="1:131" ht="26.25" customHeight="1" x14ac:dyDescent="0.2">
      <c r="A62" s="98">
        <v>35</v>
      </c>
      <c r="B62" s="1005"/>
      <c r="C62" s="1006"/>
      <c r="D62" s="1006"/>
      <c r="E62" s="1006"/>
      <c r="F62" s="1006"/>
      <c r="G62" s="1006"/>
      <c r="H62" s="1006"/>
      <c r="I62" s="1006"/>
      <c r="J62" s="1006"/>
      <c r="K62" s="1006"/>
      <c r="L62" s="1006"/>
      <c r="M62" s="1006"/>
      <c r="N62" s="1006"/>
      <c r="O62" s="1006"/>
      <c r="P62" s="1007"/>
      <c r="Q62" s="1008"/>
      <c r="R62" s="1000"/>
      <c r="S62" s="1000"/>
      <c r="T62" s="1000"/>
      <c r="U62" s="1000"/>
      <c r="V62" s="1000"/>
      <c r="W62" s="1000"/>
      <c r="X62" s="1000"/>
      <c r="Y62" s="1000"/>
      <c r="Z62" s="1000"/>
      <c r="AA62" s="1000"/>
      <c r="AB62" s="1000"/>
      <c r="AC62" s="1000"/>
      <c r="AD62" s="1000"/>
      <c r="AE62" s="1009"/>
      <c r="AF62" s="1010"/>
      <c r="AG62" s="1011"/>
      <c r="AH62" s="1011"/>
      <c r="AI62" s="1011"/>
      <c r="AJ62" s="1012"/>
      <c r="AK62" s="999"/>
      <c r="AL62" s="1000"/>
      <c r="AM62" s="1000"/>
      <c r="AN62" s="1000"/>
      <c r="AO62" s="1000"/>
      <c r="AP62" s="1000"/>
      <c r="AQ62" s="1000"/>
      <c r="AR62" s="1000"/>
      <c r="AS62" s="1000"/>
      <c r="AT62" s="1000"/>
      <c r="AU62" s="1000"/>
      <c r="AV62" s="1000"/>
      <c r="AW62" s="1000"/>
      <c r="AX62" s="1000"/>
      <c r="AY62" s="1000"/>
      <c r="AZ62" s="1001"/>
      <c r="BA62" s="1001"/>
      <c r="BB62" s="1001"/>
      <c r="BC62" s="1001"/>
      <c r="BD62" s="1001"/>
      <c r="BE62" s="947"/>
      <c r="BF62" s="947"/>
      <c r="BG62" s="947"/>
      <c r="BH62" s="947"/>
      <c r="BI62" s="948"/>
      <c r="BJ62" s="1002" t="s">
        <v>343</v>
      </c>
      <c r="BK62" s="1003"/>
      <c r="BL62" s="1003"/>
      <c r="BM62" s="1003"/>
      <c r="BN62" s="1004"/>
      <c r="BO62" s="101"/>
      <c r="BP62" s="101"/>
      <c r="BQ62" s="98">
        <v>56</v>
      </c>
      <c r="BR62" s="99"/>
      <c r="BS62" s="967"/>
      <c r="BT62" s="968"/>
      <c r="BU62" s="968"/>
      <c r="BV62" s="968"/>
      <c r="BW62" s="968"/>
      <c r="BX62" s="968"/>
      <c r="BY62" s="968"/>
      <c r="BZ62" s="968"/>
      <c r="CA62" s="968"/>
      <c r="CB62" s="968"/>
      <c r="CC62" s="968"/>
      <c r="CD62" s="968"/>
      <c r="CE62" s="968"/>
      <c r="CF62" s="968"/>
      <c r="CG62" s="989"/>
      <c r="CH62" s="964"/>
      <c r="CI62" s="965"/>
      <c r="CJ62" s="965"/>
      <c r="CK62" s="965"/>
      <c r="CL62" s="966"/>
      <c r="CM62" s="964"/>
      <c r="CN62" s="965"/>
      <c r="CO62" s="965"/>
      <c r="CP62" s="965"/>
      <c r="CQ62" s="966"/>
      <c r="CR62" s="964"/>
      <c r="CS62" s="965"/>
      <c r="CT62" s="965"/>
      <c r="CU62" s="965"/>
      <c r="CV62" s="966"/>
      <c r="CW62" s="964"/>
      <c r="CX62" s="965"/>
      <c r="CY62" s="965"/>
      <c r="CZ62" s="965"/>
      <c r="DA62" s="966"/>
      <c r="DB62" s="964"/>
      <c r="DC62" s="965"/>
      <c r="DD62" s="965"/>
      <c r="DE62" s="965"/>
      <c r="DF62" s="966"/>
      <c r="DG62" s="964"/>
      <c r="DH62" s="965"/>
      <c r="DI62" s="965"/>
      <c r="DJ62" s="965"/>
      <c r="DK62" s="966"/>
      <c r="DL62" s="964"/>
      <c r="DM62" s="965"/>
      <c r="DN62" s="965"/>
      <c r="DO62" s="965"/>
      <c r="DP62" s="966"/>
      <c r="DQ62" s="964"/>
      <c r="DR62" s="965"/>
      <c r="DS62" s="965"/>
      <c r="DT62" s="965"/>
      <c r="DU62" s="966"/>
      <c r="DV62" s="967"/>
      <c r="DW62" s="968"/>
      <c r="DX62" s="968"/>
      <c r="DY62" s="968"/>
      <c r="DZ62" s="969"/>
      <c r="EA62" s="89"/>
    </row>
    <row r="63" spans="1:131" ht="26.25" customHeight="1" thickBot="1" x14ac:dyDescent="0.25">
      <c r="A63" s="100" t="s">
        <v>323</v>
      </c>
      <c r="B63" s="912" t="s">
        <v>344</v>
      </c>
      <c r="C63" s="913"/>
      <c r="D63" s="913"/>
      <c r="E63" s="913"/>
      <c r="F63" s="913"/>
      <c r="G63" s="913"/>
      <c r="H63" s="913"/>
      <c r="I63" s="913"/>
      <c r="J63" s="913"/>
      <c r="K63" s="913"/>
      <c r="L63" s="913"/>
      <c r="M63" s="913"/>
      <c r="N63" s="913"/>
      <c r="O63" s="913"/>
      <c r="P63" s="923"/>
      <c r="Q63" s="937"/>
      <c r="R63" s="938"/>
      <c r="S63" s="938"/>
      <c r="T63" s="938"/>
      <c r="U63" s="938"/>
      <c r="V63" s="938"/>
      <c r="W63" s="938"/>
      <c r="X63" s="938"/>
      <c r="Y63" s="938"/>
      <c r="Z63" s="938"/>
      <c r="AA63" s="938"/>
      <c r="AB63" s="938"/>
      <c r="AC63" s="938"/>
      <c r="AD63" s="938"/>
      <c r="AE63" s="995"/>
      <c r="AF63" s="996">
        <v>55</v>
      </c>
      <c r="AG63" s="934"/>
      <c r="AH63" s="934"/>
      <c r="AI63" s="934"/>
      <c r="AJ63" s="997"/>
      <c r="AK63" s="998"/>
      <c r="AL63" s="938"/>
      <c r="AM63" s="938"/>
      <c r="AN63" s="938"/>
      <c r="AO63" s="938"/>
      <c r="AP63" s="934">
        <v>768</v>
      </c>
      <c r="AQ63" s="934"/>
      <c r="AR63" s="934"/>
      <c r="AS63" s="934"/>
      <c r="AT63" s="934"/>
      <c r="AU63" s="934">
        <v>600</v>
      </c>
      <c r="AV63" s="934"/>
      <c r="AW63" s="934"/>
      <c r="AX63" s="934"/>
      <c r="AY63" s="934"/>
      <c r="AZ63" s="992"/>
      <c r="BA63" s="992"/>
      <c r="BB63" s="992"/>
      <c r="BC63" s="992"/>
      <c r="BD63" s="992"/>
      <c r="BE63" s="935"/>
      <c r="BF63" s="935"/>
      <c r="BG63" s="935"/>
      <c r="BH63" s="935"/>
      <c r="BI63" s="936"/>
      <c r="BJ63" s="993" t="s">
        <v>62</v>
      </c>
      <c r="BK63" s="928"/>
      <c r="BL63" s="928"/>
      <c r="BM63" s="928"/>
      <c r="BN63" s="994"/>
      <c r="BO63" s="101"/>
      <c r="BP63" s="101"/>
      <c r="BQ63" s="98">
        <v>57</v>
      </c>
      <c r="BR63" s="99"/>
      <c r="BS63" s="967"/>
      <c r="BT63" s="968"/>
      <c r="BU63" s="968"/>
      <c r="BV63" s="968"/>
      <c r="BW63" s="968"/>
      <c r="BX63" s="968"/>
      <c r="BY63" s="968"/>
      <c r="BZ63" s="968"/>
      <c r="CA63" s="968"/>
      <c r="CB63" s="968"/>
      <c r="CC63" s="968"/>
      <c r="CD63" s="968"/>
      <c r="CE63" s="968"/>
      <c r="CF63" s="968"/>
      <c r="CG63" s="989"/>
      <c r="CH63" s="964"/>
      <c r="CI63" s="965"/>
      <c r="CJ63" s="965"/>
      <c r="CK63" s="965"/>
      <c r="CL63" s="966"/>
      <c r="CM63" s="964"/>
      <c r="CN63" s="965"/>
      <c r="CO63" s="965"/>
      <c r="CP63" s="965"/>
      <c r="CQ63" s="966"/>
      <c r="CR63" s="964"/>
      <c r="CS63" s="965"/>
      <c r="CT63" s="965"/>
      <c r="CU63" s="965"/>
      <c r="CV63" s="966"/>
      <c r="CW63" s="964"/>
      <c r="CX63" s="965"/>
      <c r="CY63" s="965"/>
      <c r="CZ63" s="965"/>
      <c r="DA63" s="966"/>
      <c r="DB63" s="964"/>
      <c r="DC63" s="965"/>
      <c r="DD63" s="965"/>
      <c r="DE63" s="965"/>
      <c r="DF63" s="966"/>
      <c r="DG63" s="964"/>
      <c r="DH63" s="965"/>
      <c r="DI63" s="965"/>
      <c r="DJ63" s="965"/>
      <c r="DK63" s="966"/>
      <c r="DL63" s="964"/>
      <c r="DM63" s="965"/>
      <c r="DN63" s="965"/>
      <c r="DO63" s="965"/>
      <c r="DP63" s="966"/>
      <c r="DQ63" s="964"/>
      <c r="DR63" s="965"/>
      <c r="DS63" s="965"/>
      <c r="DT63" s="965"/>
      <c r="DU63" s="966"/>
      <c r="DV63" s="967"/>
      <c r="DW63" s="968"/>
      <c r="DX63" s="968"/>
      <c r="DY63" s="968"/>
      <c r="DZ63" s="969"/>
      <c r="EA63" s="89"/>
    </row>
    <row r="64" spans="1:131" ht="26.25" customHeight="1" x14ac:dyDescent="0.2">
      <c r="A64" s="101"/>
      <c r="B64" s="101"/>
      <c r="C64" s="101"/>
      <c r="D64" s="101"/>
      <c r="E64" s="101"/>
      <c r="F64" s="101"/>
      <c r="G64" s="101"/>
      <c r="H64" s="101"/>
      <c r="I64" s="101"/>
      <c r="J64" s="101"/>
      <c r="K64" s="101"/>
      <c r="L64" s="101"/>
      <c r="M64" s="101"/>
      <c r="N64" s="101"/>
      <c r="O64" s="101"/>
      <c r="P64" s="101"/>
      <c r="Q64" s="101"/>
      <c r="R64" s="101"/>
      <c r="S64" s="101"/>
      <c r="T64" s="101"/>
      <c r="U64" s="101"/>
      <c r="V64" s="101"/>
      <c r="W64" s="101"/>
      <c r="X64" s="101"/>
      <c r="Y64" s="101"/>
      <c r="Z64" s="101"/>
      <c r="AA64" s="101"/>
      <c r="AB64" s="101"/>
      <c r="AC64" s="101"/>
      <c r="AD64" s="101"/>
      <c r="AE64" s="101"/>
      <c r="AF64" s="101"/>
      <c r="AG64" s="101"/>
      <c r="AH64" s="101"/>
      <c r="AI64" s="101"/>
      <c r="AJ64" s="101"/>
      <c r="AK64" s="101"/>
      <c r="AL64" s="101"/>
      <c r="AM64" s="101"/>
      <c r="AN64" s="101"/>
      <c r="AO64" s="101"/>
      <c r="AP64" s="101"/>
      <c r="AQ64" s="101"/>
      <c r="AR64" s="101"/>
      <c r="AS64" s="101"/>
      <c r="AT64" s="101"/>
      <c r="AU64" s="101"/>
      <c r="AV64" s="101"/>
      <c r="AW64" s="101"/>
      <c r="AX64" s="101"/>
      <c r="AY64" s="101"/>
      <c r="AZ64" s="101"/>
      <c r="BA64" s="101"/>
      <c r="BB64" s="101"/>
      <c r="BC64" s="101"/>
      <c r="BD64" s="101"/>
      <c r="BE64" s="101"/>
      <c r="BF64" s="101"/>
      <c r="BG64" s="101"/>
      <c r="BH64" s="101"/>
      <c r="BI64" s="101"/>
      <c r="BJ64" s="101"/>
      <c r="BK64" s="101"/>
      <c r="BL64" s="101"/>
      <c r="BM64" s="101"/>
      <c r="BN64" s="101"/>
      <c r="BO64" s="101"/>
      <c r="BP64" s="101"/>
      <c r="BQ64" s="98">
        <v>58</v>
      </c>
      <c r="BR64" s="99"/>
      <c r="BS64" s="967"/>
      <c r="BT64" s="968"/>
      <c r="BU64" s="968"/>
      <c r="BV64" s="968"/>
      <c r="BW64" s="968"/>
      <c r="BX64" s="968"/>
      <c r="BY64" s="968"/>
      <c r="BZ64" s="968"/>
      <c r="CA64" s="968"/>
      <c r="CB64" s="968"/>
      <c r="CC64" s="968"/>
      <c r="CD64" s="968"/>
      <c r="CE64" s="968"/>
      <c r="CF64" s="968"/>
      <c r="CG64" s="989"/>
      <c r="CH64" s="964"/>
      <c r="CI64" s="965"/>
      <c r="CJ64" s="965"/>
      <c r="CK64" s="965"/>
      <c r="CL64" s="966"/>
      <c r="CM64" s="964"/>
      <c r="CN64" s="965"/>
      <c r="CO64" s="965"/>
      <c r="CP64" s="965"/>
      <c r="CQ64" s="966"/>
      <c r="CR64" s="964"/>
      <c r="CS64" s="965"/>
      <c r="CT64" s="965"/>
      <c r="CU64" s="965"/>
      <c r="CV64" s="966"/>
      <c r="CW64" s="964"/>
      <c r="CX64" s="965"/>
      <c r="CY64" s="965"/>
      <c r="CZ64" s="965"/>
      <c r="DA64" s="966"/>
      <c r="DB64" s="964"/>
      <c r="DC64" s="965"/>
      <c r="DD64" s="965"/>
      <c r="DE64" s="965"/>
      <c r="DF64" s="966"/>
      <c r="DG64" s="964"/>
      <c r="DH64" s="965"/>
      <c r="DI64" s="965"/>
      <c r="DJ64" s="965"/>
      <c r="DK64" s="966"/>
      <c r="DL64" s="964"/>
      <c r="DM64" s="965"/>
      <c r="DN64" s="965"/>
      <c r="DO64" s="965"/>
      <c r="DP64" s="966"/>
      <c r="DQ64" s="964"/>
      <c r="DR64" s="965"/>
      <c r="DS64" s="965"/>
      <c r="DT64" s="965"/>
      <c r="DU64" s="966"/>
      <c r="DV64" s="967"/>
      <c r="DW64" s="968"/>
      <c r="DX64" s="968"/>
      <c r="DY64" s="968"/>
      <c r="DZ64" s="969"/>
      <c r="EA64" s="89"/>
    </row>
    <row r="65" spans="1:131" ht="26.25" customHeight="1" thickBot="1" x14ac:dyDescent="0.25">
      <c r="A65" s="91" t="s">
        <v>345</v>
      </c>
      <c r="B65" s="91"/>
      <c r="C65" s="91"/>
      <c r="D65" s="91"/>
      <c r="E65" s="91"/>
      <c r="F65" s="91"/>
      <c r="G65" s="91"/>
      <c r="H65" s="91"/>
      <c r="I65" s="91"/>
      <c r="J65" s="91"/>
      <c r="K65" s="91"/>
      <c r="L65" s="91"/>
      <c r="M65" s="91"/>
      <c r="N65" s="91"/>
      <c r="O65" s="91"/>
      <c r="P65" s="91"/>
      <c r="Q65" s="91"/>
      <c r="R65" s="91"/>
      <c r="S65" s="91"/>
      <c r="T65" s="91"/>
      <c r="U65" s="91"/>
      <c r="V65" s="91"/>
      <c r="W65" s="91"/>
      <c r="X65" s="91"/>
      <c r="Y65" s="91"/>
      <c r="Z65" s="91"/>
      <c r="AA65" s="91"/>
      <c r="AB65" s="91"/>
      <c r="AC65" s="91"/>
      <c r="AD65" s="91"/>
      <c r="AE65" s="91"/>
      <c r="AF65" s="91"/>
      <c r="AG65" s="91"/>
      <c r="AH65" s="91"/>
      <c r="AI65" s="91"/>
      <c r="AJ65" s="91"/>
      <c r="AK65" s="91"/>
      <c r="AL65" s="91"/>
      <c r="AM65" s="91"/>
      <c r="AN65" s="91"/>
      <c r="AO65" s="91"/>
      <c r="AP65" s="91"/>
      <c r="AQ65" s="91"/>
      <c r="AR65" s="91"/>
      <c r="AS65" s="91"/>
      <c r="AT65" s="91"/>
      <c r="AU65" s="91"/>
      <c r="AV65" s="91"/>
      <c r="AW65" s="91"/>
      <c r="AX65" s="91"/>
      <c r="AY65" s="91"/>
      <c r="AZ65" s="91"/>
      <c r="BA65" s="91"/>
      <c r="BB65" s="91"/>
      <c r="BC65" s="91"/>
      <c r="BD65" s="91"/>
      <c r="BE65" s="101"/>
      <c r="BF65" s="101"/>
      <c r="BG65" s="101"/>
      <c r="BH65" s="101"/>
      <c r="BI65" s="101"/>
      <c r="BJ65" s="101"/>
      <c r="BK65" s="101"/>
      <c r="BL65" s="101"/>
      <c r="BM65" s="101"/>
      <c r="BN65" s="101"/>
      <c r="BO65" s="101"/>
      <c r="BP65" s="101"/>
      <c r="BQ65" s="98">
        <v>59</v>
      </c>
      <c r="BR65" s="99"/>
      <c r="BS65" s="967"/>
      <c r="BT65" s="968"/>
      <c r="BU65" s="968"/>
      <c r="BV65" s="968"/>
      <c r="BW65" s="968"/>
      <c r="BX65" s="968"/>
      <c r="BY65" s="968"/>
      <c r="BZ65" s="968"/>
      <c r="CA65" s="968"/>
      <c r="CB65" s="968"/>
      <c r="CC65" s="968"/>
      <c r="CD65" s="968"/>
      <c r="CE65" s="968"/>
      <c r="CF65" s="968"/>
      <c r="CG65" s="989"/>
      <c r="CH65" s="964"/>
      <c r="CI65" s="965"/>
      <c r="CJ65" s="965"/>
      <c r="CK65" s="965"/>
      <c r="CL65" s="966"/>
      <c r="CM65" s="964"/>
      <c r="CN65" s="965"/>
      <c r="CO65" s="965"/>
      <c r="CP65" s="965"/>
      <c r="CQ65" s="966"/>
      <c r="CR65" s="964"/>
      <c r="CS65" s="965"/>
      <c r="CT65" s="965"/>
      <c r="CU65" s="965"/>
      <c r="CV65" s="966"/>
      <c r="CW65" s="964"/>
      <c r="CX65" s="965"/>
      <c r="CY65" s="965"/>
      <c r="CZ65" s="965"/>
      <c r="DA65" s="966"/>
      <c r="DB65" s="964"/>
      <c r="DC65" s="965"/>
      <c r="DD65" s="965"/>
      <c r="DE65" s="965"/>
      <c r="DF65" s="966"/>
      <c r="DG65" s="964"/>
      <c r="DH65" s="965"/>
      <c r="DI65" s="965"/>
      <c r="DJ65" s="965"/>
      <c r="DK65" s="966"/>
      <c r="DL65" s="964"/>
      <c r="DM65" s="965"/>
      <c r="DN65" s="965"/>
      <c r="DO65" s="965"/>
      <c r="DP65" s="966"/>
      <c r="DQ65" s="964"/>
      <c r="DR65" s="965"/>
      <c r="DS65" s="965"/>
      <c r="DT65" s="965"/>
      <c r="DU65" s="966"/>
      <c r="DV65" s="967"/>
      <c r="DW65" s="968"/>
      <c r="DX65" s="968"/>
      <c r="DY65" s="968"/>
      <c r="DZ65" s="969"/>
      <c r="EA65" s="89"/>
    </row>
    <row r="66" spans="1:131" ht="26.25" customHeight="1" x14ac:dyDescent="0.2">
      <c r="A66" s="970" t="s">
        <v>346</v>
      </c>
      <c r="B66" s="971"/>
      <c r="C66" s="971"/>
      <c r="D66" s="971"/>
      <c r="E66" s="971"/>
      <c r="F66" s="971"/>
      <c r="G66" s="971"/>
      <c r="H66" s="971"/>
      <c r="I66" s="971"/>
      <c r="J66" s="971"/>
      <c r="K66" s="971"/>
      <c r="L66" s="971"/>
      <c r="M66" s="971"/>
      <c r="N66" s="971"/>
      <c r="O66" s="971"/>
      <c r="P66" s="972"/>
      <c r="Q66" s="976" t="s">
        <v>327</v>
      </c>
      <c r="R66" s="977"/>
      <c r="S66" s="977"/>
      <c r="T66" s="977"/>
      <c r="U66" s="978"/>
      <c r="V66" s="976" t="s">
        <v>328</v>
      </c>
      <c r="W66" s="977"/>
      <c r="X66" s="977"/>
      <c r="Y66" s="977"/>
      <c r="Z66" s="978"/>
      <c r="AA66" s="976" t="s">
        <v>329</v>
      </c>
      <c r="AB66" s="977"/>
      <c r="AC66" s="977"/>
      <c r="AD66" s="977"/>
      <c r="AE66" s="978"/>
      <c r="AF66" s="982" t="s">
        <v>330</v>
      </c>
      <c r="AG66" s="983"/>
      <c r="AH66" s="983"/>
      <c r="AI66" s="983"/>
      <c r="AJ66" s="984"/>
      <c r="AK66" s="976" t="s">
        <v>331</v>
      </c>
      <c r="AL66" s="971"/>
      <c r="AM66" s="971"/>
      <c r="AN66" s="971"/>
      <c r="AO66" s="972"/>
      <c r="AP66" s="976" t="s">
        <v>332</v>
      </c>
      <c r="AQ66" s="977"/>
      <c r="AR66" s="977"/>
      <c r="AS66" s="977"/>
      <c r="AT66" s="978"/>
      <c r="AU66" s="976" t="s">
        <v>347</v>
      </c>
      <c r="AV66" s="977"/>
      <c r="AW66" s="977"/>
      <c r="AX66" s="977"/>
      <c r="AY66" s="978"/>
      <c r="AZ66" s="976" t="s">
        <v>307</v>
      </c>
      <c r="BA66" s="977"/>
      <c r="BB66" s="977"/>
      <c r="BC66" s="977"/>
      <c r="BD66" s="990"/>
      <c r="BE66" s="101"/>
      <c r="BF66" s="101"/>
      <c r="BG66" s="101"/>
      <c r="BH66" s="101"/>
      <c r="BI66" s="101"/>
      <c r="BJ66" s="101"/>
      <c r="BK66" s="101"/>
      <c r="BL66" s="101"/>
      <c r="BM66" s="101"/>
      <c r="BN66" s="101"/>
      <c r="BO66" s="101"/>
      <c r="BP66" s="101"/>
      <c r="BQ66" s="98">
        <v>60</v>
      </c>
      <c r="BR66" s="103"/>
      <c r="BS66" s="920"/>
      <c r="BT66" s="921"/>
      <c r="BU66" s="921"/>
      <c r="BV66" s="921"/>
      <c r="BW66" s="921"/>
      <c r="BX66" s="921"/>
      <c r="BY66" s="921"/>
      <c r="BZ66" s="921"/>
      <c r="CA66" s="921"/>
      <c r="CB66" s="921"/>
      <c r="CC66" s="921"/>
      <c r="CD66" s="921"/>
      <c r="CE66" s="921"/>
      <c r="CF66" s="921"/>
      <c r="CG66" s="930"/>
      <c r="CH66" s="931"/>
      <c r="CI66" s="932"/>
      <c r="CJ66" s="932"/>
      <c r="CK66" s="932"/>
      <c r="CL66" s="933"/>
      <c r="CM66" s="931"/>
      <c r="CN66" s="932"/>
      <c r="CO66" s="932"/>
      <c r="CP66" s="932"/>
      <c r="CQ66" s="933"/>
      <c r="CR66" s="931"/>
      <c r="CS66" s="932"/>
      <c r="CT66" s="932"/>
      <c r="CU66" s="932"/>
      <c r="CV66" s="933"/>
      <c r="CW66" s="931"/>
      <c r="CX66" s="932"/>
      <c r="CY66" s="932"/>
      <c r="CZ66" s="932"/>
      <c r="DA66" s="933"/>
      <c r="DB66" s="931"/>
      <c r="DC66" s="932"/>
      <c r="DD66" s="932"/>
      <c r="DE66" s="932"/>
      <c r="DF66" s="933"/>
      <c r="DG66" s="931"/>
      <c r="DH66" s="932"/>
      <c r="DI66" s="932"/>
      <c r="DJ66" s="932"/>
      <c r="DK66" s="933"/>
      <c r="DL66" s="931"/>
      <c r="DM66" s="932"/>
      <c r="DN66" s="932"/>
      <c r="DO66" s="932"/>
      <c r="DP66" s="933"/>
      <c r="DQ66" s="931"/>
      <c r="DR66" s="932"/>
      <c r="DS66" s="932"/>
      <c r="DT66" s="932"/>
      <c r="DU66" s="933"/>
      <c r="DV66" s="920"/>
      <c r="DW66" s="921"/>
      <c r="DX66" s="921"/>
      <c r="DY66" s="921"/>
      <c r="DZ66" s="922"/>
      <c r="EA66" s="89"/>
    </row>
    <row r="67" spans="1:131" ht="26.25" customHeight="1" thickBot="1" x14ac:dyDescent="0.25">
      <c r="A67" s="973"/>
      <c r="B67" s="974"/>
      <c r="C67" s="974"/>
      <c r="D67" s="974"/>
      <c r="E67" s="974"/>
      <c r="F67" s="974"/>
      <c r="G67" s="974"/>
      <c r="H67" s="974"/>
      <c r="I67" s="974"/>
      <c r="J67" s="974"/>
      <c r="K67" s="974"/>
      <c r="L67" s="974"/>
      <c r="M67" s="974"/>
      <c r="N67" s="974"/>
      <c r="O67" s="974"/>
      <c r="P67" s="975"/>
      <c r="Q67" s="979"/>
      <c r="R67" s="980"/>
      <c r="S67" s="980"/>
      <c r="T67" s="980"/>
      <c r="U67" s="981"/>
      <c r="V67" s="979"/>
      <c r="W67" s="980"/>
      <c r="X67" s="980"/>
      <c r="Y67" s="980"/>
      <c r="Z67" s="981"/>
      <c r="AA67" s="979"/>
      <c r="AB67" s="980"/>
      <c r="AC67" s="980"/>
      <c r="AD67" s="980"/>
      <c r="AE67" s="981"/>
      <c r="AF67" s="985"/>
      <c r="AG67" s="986"/>
      <c r="AH67" s="986"/>
      <c r="AI67" s="986"/>
      <c r="AJ67" s="987"/>
      <c r="AK67" s="988"/>
      <c r="AL67" s="974"/>
      <c r="AM67" s="974"/>
      <c r="AN67" s="974"/>
      <c r="AO67" s="975"/>
      <c r="AP67" s="979"/>
      <c r="AQ67" s="980"/>
      <c r="AR67" s="980"/>
      <c r="AS67" s="980"/>
      <c r="AT67" s="981"/>
      <c r="AU67" s="979"/>
      <c r="AV67" s="980"/>
      <c r="AW67" s="980"/>
      <c r="AX67" s="980"/>
      <c r="AY67" s="981"/>
      <c r="AZ67" s="979"/>
      <c r="BA67" s="980"/>
      <c r="BB67" s="980"/>
      <c r="BC67" s="980"/>
      <c r="BD67" s="991"/>
      <c r="BE67" s="101"/>
      <c r="BF67" s="101"/>
      <c r="BG67" s="101"/>
      <c r="BH67" s="101"/>
      <c r="BI67" s="101"/>
      <c r="BJ67" s="101"/>
      <c r="BK67" s="101"/>
      <c r="BL67" s="101"/>
      <c r="BM67" s="101"/>
      <c r="BN67" s="101"/>
      <c r="BO67" s="101"/>
      <c r="BP67" s="101"/>
      <c r="BQ67" s="98">
        <v>61</v>
      </c>
      <c r="BR67" s="103"/>
      <c r="BS67" s="920"/>
      <c r="BT67" s="921"/>
      <c r="BU67" s="921"/>
      <c r="BV67" s="921"/>
      <c r="BW67" s="921"/>
      <c r="BX67" s="921"/>
      <c r="BY67" s="921"/>
      <c r="BZ67" s="921"/>
      <c r="CA67" s="921"/>
      <c r="CB67" s="921"/>
      <c r="CC67" s="921"/>
      <c r="CD67" s="921"/>
      <c r="CE67" s="921"/>
      <c r="CF67" s="921"/>
      <c r="CG67" s="930"/>
      <c r="CH67" s="931"/>
      <c r="CI67" s="932"/>
      <c r="CJ67" s="932"/>
      <c r="CK67" s="932"/>
      <c r="CL67" s="933"/>
      <c r="CM67" s="931"/>
      <c r="CN67" s="932"/>
      <c r="CO67" s="932"/>
      <c r="CP67" s="932"/>
      <c r="CQ67" s="933"/>
      <c r="CR67" s="931"/>
      <c r="CS67" s="932"/>
      <c r="CT67" s="932"/>
      <c r="CU67" s="932"/>
      <c r="CV67" s="933"/>
      <c r="CW67" s="931"/>
      <c r="CX67" s="932"/>
      <c r="CY67" s="932"/>
      <c r="CZ67" s="932"/>
      <c r="DA67" s="933"/>
      <c r="DB67" s="931"/>
      <c r="DC67" s="932"/>
      <c r="DD67" s="932"/>
      <c r="DE67" s="932"/>
      <c r="DF67" s="933"/>
      <c r="DG67" s="931"/>
      <c r="DH67" s="932"/>
      <c r="DI67" s="932"/>
      <c r="DJ67" s="932"/>
      <c r="DK67" s="933"/>
      <c r="DL67" s="931"/>
      <c r="DM67" s="932"/>
      <c r="DN67" s="932"/>
      <c r="DO67" s="932"/>
      <c r="DP67" s="933"/>
      <c r="DQ67" s="931"/>
      <c r="DR67" s="932"/>
      <c r="DS67" s="932"/>
      <c r="DT67" s="932"/>
      <c r="DU67" s="933"/>
      <c r="DV67" s="920"/>
      <c r="DW67" s="921"/>
      <c r="DX67" s="921"/>
      <c r="DY67" s="921"/>
      <c r="DZ67" s="922"/>
      <c r="EA67" s="89"/>
    </row>
    <row r="68" spans="1:131" ht="26.25" customHeight="1" thickTop="1" x14ac:dyDescent="0.2">
      <c r="A68" s="96">
        <v>1</v>
      </c>
      <c r="B68" s="960" t="s">
        <v>348</v>
      </c>
      <c r="C68" s="961"/>
      <c r="D68" s="961"/>
      <c r="E68" s="961"/>
      <c r="F68" s="961"/>
      <c r="G68" s="961"/>
      <c r="H68" s="961"/>
      <c r="I68" s="961"/>
      <c r="J68" s="961"/>
      <c r="K68" s="961"/>
      <c r="L68" s="961"/>
      <c r="M68" s="961"/>
      <c r="N68" s="961"/>
      <c r="O68" s="961"/>
      <c r="P68" s="962"/>
      <c r="Q68" s="963">
        <v>1897</v>
      </c>
      <c r="R68" s="957"/>
      <c r="S68" s="957"/>
      <c r="T68" s="957"/>
      <c r="U68" s="957"/>
      <c r="V68" s="957">
        <v>1841</v>
      </c>
      <c r="W68" s="957"/>
      <c r="X68" s="957"/>
      <c r="Y68" s="957"/>
      <c r="Z68" s="957"/>
      <c r="AA68" s="957">
        <v>57</v>
      </c>
      <c r="AB68" s="957"/>
      <c r="AC68" s="957"/>
      <c r="AD68" s="957"/>
      <c r="AE68" s="957"/>
      <c r="AF68" s="957">
        <v>57</v>
      </c>
      <c r="AG68" s="957"/>
      <c r="AH68" s="957"/>
      <c r="AI68" s="957"/>
      <c r="AJ68" s="957"/>
      <c r="AK68" s="957" t="s">
        <v>319</v>
      </c>
      <c r="AL68" s="957"/>
      <c r="AM68" s="957"/>
      <c r="AN68" s="957"/>
      <c r="AO68" s="957"/>
      <c r="AP68" s="957" t="s">
        <v>336</v>
      </c>
      <c r="AQ68" s="957"/>
      <c r="AR68" s="957"/>
      <c r="AS68" s="957"/>
      <c r="AT68" s="957"/>
      <c r="AU68" s="957" t="s">
        <v>336</v>
      </c>
      <c r="AV68" s="957"/>
      <c r="AW68" s="957"/>
      <c r="AX68" s="957"/>
      <c r="AY68" s="957"/>
      <c r="AZ68" s="958"/>
      <c r="BA68" s="958"/>
      <c r="BB68" s="958"/>
      <c r="BC68" s="958"/>
      <c r="BD68" s="959"/>
      <c r="BE68" s="101"/>
      <c r="BF68" s="101"/>
      <c r="BG68" s="101"/>
      <c r="BH68" s="101"/>
      <c r="BI68" s="101"/>
      <c r="BJ68" s="101"/>
      <c r="BK68" s="101"/>
      <c r="BL68" s="101"/>
      <c r="BM68" s="101"/>
      <c r="BN68" s="101"/>
      <c r="BO68" s="101"/>
      <c r="BP68" s="101"/>
      <c r="BQ68" s="98">
        <v>62</v>
      </c>
      <c r="BR68" s="103"/>
      <c r="BS68" s="920"/>
      <c r="BT68" s="921"/>
      <c r="BU68" s="921"/>
      <c r="BV68" s="921"/>
      <c r="BW68" s="921"/>
      <c r="BX68" s="921"/>
      <c r="BY68" s="921"/>
      <c r="BZ68" s="921"/>
      <c r="CA68" s="921"/>
      <c r="CB68" s="921"/>
      <c r="CC68" s="921"/>
      <c r="CD68" s="921"/>
      <c r="CE68" s="921"/>
      <c r="CF68" s="921"/>
      <c r="CG68" s="930"/>
      <c r="CH68" s="931"/>
      <c r="CI68" s="932"/>
      <c r="CJ68" s="932"/>
      <c r="CK68" s="932"/>
      <c r="CL68" s="933"/>
      <c r="CM68" s="931"/>
      <c r="CN68" s="932"/>
      <c r="CO68" s="932"/>
      <c r="CP68" s="932"/>
      <c r="CQ68" s="933"/>
      <c r="CR68" s="931"/>
      <c r="CS68" s="932"/>
      <c r="CT68" s="932"/>
      <c r="CU68" s="932"/>
      <c r="CV68" s="933"/>
      <c r="CW68" s="931"/>
      <c r="CX68" s="932"/>
      <c r="CY68" s="932"/>
      <c r="CZ68" s="932"/>
      <c r="DA68" s="933"/>
      <c r="DB68" s="931"/>
      <c r="DC68" s="932"/>
      <c r="DD68" s="932"/>
      <c r="DE68" s="932"/>
      <c r="DF68" s="933"/>
      <c r="DG68" s="931"/>
      <c r="DH68" s="932"/>
      <c r="DI68" s="932"/>
      <c r="DJ68" s="932"/>
      <c r="DK68" s="933"/>
      <c r="DL68" s="931"/>
      <c r="DM68" s="932"/>
      <c r="DN68" s="932"/>
      <c r="DO68" s="932"/>
      <c r="DP68" s="933"/>
      <c r="DQ68" s="931"/>
      <c r="DR68" s="932"/>
      <c r="DS68" s="932"/>
      <c r="DT68" s="932"/>
      <c r="DU68" s="933"/>
      <c r="DV68" s="920"/>
      <c r="DW68" s="921"/>
      <c r="DX68" s="921"/>
      <c r="DY68" s="921"/>
      <c r="DZ68" s="922"/>
      <c r="EA68" s="89"/>
    </row>
    <row r="69" spans="1:131" ht="26.25" customHeight="1" x14ac:dyDescent="0.2">
      <c r="A69" s="98">
        <v>2</v>
      </c>
      <c r="B69" s="949" t="s">
        <v>349</v>
      </c>
      <c r="C69" s="950"/>
      <c r="D69" s="950"/>
      <c r="E69" s="950"/>
      <c r="F69" s="950"/>
      <c r="G69" s="950"/>
      <c r="H69" s="950"/>
      <c r="I69" s="950"/>
      <c r="J69" s="950"/>
      <c r="K69" s="950"/>
      <c r="L69" s="950"/>
      <c r="M69" s="950"/>
      <c r="N69" s="950"/>
      <c r="O69" s="950"/>
      <c r="P69" s="951"/>
      <c r="Q69" s="952">
        <v>215</v>
      </c>
      <c r="R69" s="946"/>
      <c r="S69" s="946"/>
      <c r="T69" s="946"/>
      <c r="U69" s="946"/>
      <c r="V69" s="946">
        <v>190</v>
      </c>
      <c r="W69" s="946"/>
      <c r="X69" s="946"/>
      <c r="Y69" s="946"/>
      <c r="Z69" s="946"/>
      <c r="AA69" s="946">
        <v>25</v>
      </c>
      <c r="AB69" s="946"/>
      <c r="AC69" s="946"/>
      <c r="AD69" s="946"/>
      <c r="AE69" s="946"/>
      <c r="AF69" s="946">
        <v>25</v>
      </c>
      <c r="AG69" s="946"/>
      <c r="AH69" s="946"/>
      <c r="AI69" s="946"/>
      <c r="AJ69" s="946"/>
      <c r="AK69" s="946" t="s">
        <v>319</v>
      </c>
      <c r="AL69" s="946"/>
      <c r="AM69" s="946"/>
      <c r="AN69" s="946"/>
      <c r="AO69" s="946"/>
      <c r="AP69" s="946">
        <v>7</v>
      </c>
      <c r="AQ69" s="946"/>
      <c r="AR69" s="946"/>
      <c r="AS69" s="946"/>
      <c r="AT69" s="946"/>
      <c r="AU69" s="946">
        <v>2</v>
      </c>
      <c r="AV69" s="946"/>
      <c r="AW69" s="946"/>
      <c r="AX69" s="946"/>
      <c r="AY69" s="946"/>
      <c r="AZ69" s="947"/>
      <c r="BA69" s="947"/>
      <c r="BB69" s="947"/>
      <c r="BC69" s="947"/>
      <c r="BD69" s="948"/>
      <c r="BE69" s="101"/>
      <c r="BF69" s="101"/>
      <c r="BG69" s="101"/>
      <c r="BH69" s="101"/>
      <c r="BI69" s="101"/>
      <c r="BJ69" s="101"/>
      <c r="BK69" s="101"/>
      <c r="BL69" s="101"/>
      <c r="BM69" s="101"/>
      <c r="BN69" s="101"/>
      <c r="BO69" s="101"/>
      <c r="BP69" s="101"/>
      <c r="BQ69" s="98">
        <v>63</v>
      </c>
      <c r="BR69" s="103"/>
      <c r="BS69" s="920"/>
      <c r="BT69" s="921"/>
      <c r="BU69" s="921"/>
      <c r="BV69" s="921"/>
      <c r="BW69" s="921"/>
      <c r="BX69" s="921"/>
      <c r="BY69" s="921"/>
      <c r="BZ69" s="921"/>
      <c r="CA69" s="921"/>
      <c r="CB69" s="921"/>
      <c r="CC69" s="921"/>
      <c r="CD69" s="921"/>
      <c r="CE69" s="921"/>
      <c r="CF69" s="921"/>
      <c r="CG69" s="930"/>
      <c r="CH69" s="931"/>
      <c r="CI69" s="932"/>
      <c r="CJ69" s="932"/>
      <c r="CK69" s="932"/>
      <c r="CL69" s="933"/>
      <c r="CM69" s="931"/>
      <c r="CN69" s="932"/>
      <c r="CO69" s="932"/>
      <c r="CP69" s="932"/>
      <c r="CQ69" s="933"/>
      <c r="CR69" s="931"/>
      <c r="CS69" s="932"/>
      <c r="CT69" s="932"/>
      <c r="CU69" s="932"/>
      <c r="CV69" s="933"/>
      <c r="CW69" s="931"/>
      <c r="CX69" s="932"/>
      <c r="CY69" s="932"/>
      <c r="CZ69" s="932"/>
      <c r="DA69" s="933"/>
      <c r="DB69" s="931"/>
      <c r="DC69" s="932"/>
      <c r="DD69" s="932"/>
      <c r="DE69" s="932"/>
      <c r="DF69" s="933"/>
      <c r="DG69" s="931"/>
      <c r="DH69" s="932"/>
      <c r="DI69" s="932"/>
      <c r="DJ69" s="932"/>
      <c r="DK69" s="933"/>
      <c r="DL69" s="931"/>
      <c r="DM69" s="932"/>
      <c r="DN69" s="932"/>
      <c r="DO69" s="932"/>
      <c r="DP69" s="933"/>
      <c r="DQ69" s="931"/>
      <c r="DR69" s="932"/>
      <c r="DS69" s="932"/>
      <c r="DT69" s="932"/>
      <c r="DU69" s="933"/>
      <c r="DV69" s="920"/>
      <c r="DW69" s="921"/>
      <c r="DX69" s="921"/>
      <c r="DY69" s="921"/>
      <c r="DZ69" s="922"/>
      <c r="EA69" s="89"/>
    </row>
    <row r="70" spans="1:131" ht="26.25" customHeight="1" x14ac:dyDescent="0.2">
      <c r="A70" s="98">
        <v>3</v>
      </c>
      <c r="B70" s="949" t="s">
        <v>350</v>
      </c>
      <c r="C70" s="950"/>
      <c r="D70" s="950"/>
      <c r="E70" s="950"/>
      <c r="F70" s="950"/>
      <c r="G70" s="950"/>
      <c r="H70" s="950"/>
      <c r="I70" s="950"/>
      <c r="J70" s="950"/>
      <c r="K70" s="950"/>
      <c r="L70" s="950"/>
      <c r="M70" s="950"/>
      <c r="N70" s="950"/>
      <c r="O70" s="950"/>
      <c r="P70" s="951"/>
      <c r="Q70" s="952">
        <v>5705</v>
      </c>
      <c r="R70" s="946"/>
      <c r="S70" s="946"/>
      <c r="T70" s="946"/>
      <c r="U70" s="946"/>
      <c r="V70" s="946">
        <v>5625</v>
      </c>
      <c r="W70" s="946"/>
      <c r="X70" s="946"/>
      <c r="Y70" s="946"/>
      <c r="Z70" s="946"/>
      <c r="AA70" s="946">
        <v>80</v>
      </c>
      <c r="AB70" s="946"/>
      <c r="AC70" s="946"/>
      <c r="AD70" s="946"/>
      <c r="AE70" s="946"/>
      <c r="AF70" s="946">
        <v>2</v>
      </c>
      <c r="AG70" s="946"/>
      <c r="AH70" s="946"/>
      <c r="AI70" s="946"/>
      <c r="AJ70" s="946"/>
      <c r="AK70" s="946">
        <v>110</v>
      </c>
      <c r="AL70" s="946"/>
      <c r="AM70" s="946"/>
      <c r="AN70" s="946"/>
      <c r="AO70" s="946"/>
      <c r="AP70" s="946">
        <v>1443</v>
      </c>
      <c r="AQ70" s="946"/>
      <c r="AR70" s="946"/>
      <c r="AS70" s="946"/>
      <c r="AT70" s="946"/>
      <c r="AU70" s="946">
        <v>24</v>
      </c>
      <c r="AV70" s="946"/>
      <c r="AW70" s="946"/>
      <c r="AX70" s="946"/>
      <c r="AY70" s="946"/>
      <c r="AZ70" s="947"/>
      <c r="BA70" s="947"/>
      <c r="BB70" s="947"/>
      <c r="BC70" s="947"/>
      <c r="BD70" s="948"/>
      <c r="BE70" s="101"/>
      <c r="BF70" s="101"/>
      <c r="BG70" s="101"/>
      <c r="BH70" s="101"/>
      <c r="BI70" s="101"/>
      <c r="BJ70" s="101"/>
      <c r="BK70" s="101"/>
      <c r="BL70" s="101"/>
      <c r="BM70" s="101"/>
      <c r="BN70" s="101"/>
      <c r="BO70" s="101"/>
      <c r="BP70" s="101"/>
      <c r="BQ70" s="98">
        <v>64</v>
      </c>
      <c r="BR70" s="103"/>
      <c r="BS70" s="920"/>
      <c r="BT70" s="921"/>
      <c r="BU70" s="921"/>
      <c r="BV70" s="921"/>
      <c r="BW70" s="921"/>
      <c r="BX70" s="921"/>
      <c r="BY70" s="921"/>
      <c r="BZ70" s="921"/>
      <c r="CA70" s="921"/>
      <c r="CB70" s="921"/>
      <c r="CC70" s="921"/>
      <c r="CD70" s="921"/>
      <c r="CE70" s="921"/>
      <c r="CF70" s="921"/>
      <c r="CG70" s="930"/>
      <c r="CH70" s="931"/>
      <c r="CI70" s="932"/>
      <c r="CJ70" s="932"/>
      <c r="CK70" s="932"/>
      <c r="CL70" s="933"/>
      <c r="CM70" s="931"/>
      <c r="CN70" s="932"/>
      <c r="CO70" s="932"/>
      <c r="CP70" s="932"/>
      <c r="CQ70" s="933"/>
      <c r="CR70" s="931"/>
      <c r="CS70" s="932"/>
      <c r="CT70" s="932"/>
      <c r="CU70" s="932"/>
      <c r="CV70" s="933"/>
      <c r="CW70" s="931"/>
      <c r="CX70" s="932"/>
      <c r="CY70" s="932"/>
      <c r="CZ70" s="932"/>
      <c r="DA70" s="933"/>
      <c r="DB70" s="931"/>
      <c r="DC70" s="932"/>
      <c r="DD70" s="932"/>
      <c r="DE70" s="932"/>
      <c r="DF70" s="933"/>
      <c r="DG70" s="931"/>
      <c r="DH70" s="932"/>
      <c r="DI70" s="932"/>
      <c r="DJ70" s="932"/>
      <c r="DK70" s="933"/>
      <c r="DL70" s="931"/>
      <c r="DM70" s="932"/>
      <c r="DN70" s="932"/>
      <c r="DO70" s="932"/>
      <c r="DP70" s="933"/>
      <c r="DQ70" s="931"/>
      <c r="DR70" s="932"/>
      <c r="DS70" s="932"/>
      <c r="DT70" s="932"/>
      <c r="DU70" s="933"/>
      <c r="DV70" s="920"/>
      <c r="DW70" s="921"/>
      <c r="DX70" s="921"/>
      <c r="DY70" s="921"/>
      <c r="DZ70" s="922"/>
      <c r="EA70" s="89"/>
    </row>
    <row r="71" spans="1:131" ht="26.25" customHeight="1" x14ac:dyDescent="0.2">
      <c r="A71" s="98">
        <v>4</v>
      </c>
      <c r="B71" s="949" t="s">
        <v>351</v>
      </c>
      <c r="C71" s="950"/>
      <c r="D71" s="950"/>
      <c r="E71" s="950"/>
      <c r="F71" s="950"/>
      <c r="G71" s="950"/>
      <c r="H71" s="950"/>
      <c r="I71" s="950"/>
      <c r="J71" s="950"/>
      <c r="K71" s="950"/>
      <c r="L71" s="950"/>
      <c r="M71" s="950"/>
      <c r="N71" s="950"/>
      <c r="O71" s="950"/>
      <c r="P71" s="951"/>
      <c r="Q71" s="952">
        <v>115</v>
      </c>
      <c r="R71" s="946"/>
      <c r="S71" s="946"/>
      <c r="T71" s="946"/>
      <c r="U71" s="946"/>
      <c r="V71" s="946">
        <v>107</v>
      </c>
      <c r="W71" s="946"/>
      <c r="X71" s="946"/>
      <c r="Y71" s="946"/>
      <c r="Z71" s="946"/>
      <c r="AA71" s="946">
        <v>8</v>
      </c>
      <c r="AB71" s="946"/>
      <c r="AC71" s="946"/>
      <c r="AD71" s="946"/>
      <c r="AE71" s="946"/>
      <c r="AF71" s="946">
        <v>2</v>
      </c>
      <c r="AG71" s="946"/>
      <c r="AH71" s="946"/>
      <c r="AI71" s="946"/>
      <c r="AJ71" s="946"/>
      <c r="AK71" s="946">
        <v>34</v>
      </c>
      <c r="AL71" s="946"/>
      <c r="AM71" s="946"/>
      <c r="AN71" s="946"/>
      <c r="AO71" s="946"/>
      <c r="AP71" s="946" t="s">
        <v>336</v>
      </c>
      <c r="AQ71" s="946"/>
      <c r="AR71" s="946"/>
      <c r="AS71" s="946"/>
      <c r="AT71" s="946"/>
      <c r="AU71" s="946" t="s">
        <v>336</v>
      </c>
      <c r="AV71" s="946"/>
      <c r="AW71" s="946"/>
      <c r="AX71" s="946"/>
      <c r="AY71" s="946"/>
      <c r="AZ71" s="947" t="s">
        <v>352</v>
      </c>
      <c r="BA71" s="947"/>
      <c r="BB71" s="947"/>
      <c r="BC71" s="947"/>
      <c r="BD71" s="948"/>
      <c r="BE71" s="101"/>
      <c r="BF71" s="101"/>
      <c r="BG71" s="101"/>
      <c r="BH71" s="101"/>
      <c r="BI71" s="101"/>
      <c r="BJ71" s="101"/>
      <c r="BK71" s="101"/>
      <c r="BL71" s="101"/>
      <c r="BM71" s="101"/>
      <c r="BN71" s="101"/>
      <c r="BO71" s="101"/>
      <c r="BP71" s="101"/>
      <c r="BQ71" s="98">
        <v>65</v>
      </c>
      <c r="BR71" s="103"/>
      <c r="BS71" s="920"/>
      <c r="BT71" s="921"/>
      <c r="BU71" s="921"/>
      <c r="BV71" s="921"/>
      <c r="BW71" s="921"/>
      <c r="BX71" s="921"/>
      <c r="BY71" s="921"/>
      <c r="BZ71" s="921"/>
      <c r="CA71" s="921"/>
      <c r="CB71" s="921"/>
      <c r="CC71" s="921"/>
      <c r="CD71" s="921"/>
      <c r="CE71" s="921"/>
      <c r="CF71" s="921"/>
      <c r="CG71" s="930"/>
      <c r="CH71" s="931"/>
      <c r="CI71" s="932"/>
      <c r="CJ71" s="932"/>
      <c r="CK71" s="932"/>
      <c r="CL71" s="933"/>
      <c r="CM71" s="931"/>
      <c r="CN71" s="932"/>
      <c r="CO71" s="932"/>
      <c r="CP71" s="932"/>
      <c r="CQ71" s="933"/>
      <c r="CR71" s="931"/>
      <c r="CS71" s="932"/>
      <c r="CT71" s="932"/>
      <c r="CU71" s="932"/>
      <c r="CV71" s="933"/>
      <c r="CW71" s="931"/>
      <c r="CX71" s="932"/>
      <c r="CY71" s="932"/>
      <c r="CZ71" s="932"/>
      <c r="DA71" s="933"/>
      <c r="DB71" s="931"/>
      <c r="DC71" s="932"/>
      <c r="DD71" s="932"/>
      <c r="DE71" s="932"/>
      <c r="DF71" s="933"/>
      <c r="DG71" s="931"/>
      <c r="DH71" s="932"/>
      <c r="DI71" s="932"/>
      <c r="DJ71" s="932"/>
      <c r="DK71" s="933"/>
      <c r="DL71" s="931"/>
      <c r="DM71" s="932"/>
      <c r="DN71" s="932"/>
      <c r="DO71" s="932"/>
      <c r="DP71" s="933"/>
      <c r="DQ71" s="931"/>
      <c r="DR71" s="932"/>
      <c r="DS71" s="932"/>
      <c r="DT71" s="932"/>
      <c r="DU71" s="933"/>
      <c r="DV71" s="920"/>
      <c r="DW71" s="921"/>
      <c r="DX71" s="921"/>
      <c r="DY71" s="921"/>
      <c r="DZ71" s="922"/>
      <c r="EA71" s="89"/>
    </row>
    <row r="72" spans="1:131" ht="26.25" customHeight="1" x14ac:dyDescent="0.2">
      <c r="A72" s="98">
        <v>5</v>
      </c>
      <c r="B72" s="949" t="s">
        <v>351</v>
      </c>
      <c r="C72" s="950"/>
      <c r="D72" s="950"/>
      <c r="E72" s="950"/>
      <c r="F72" s="950"/>
      <c r="G72" s="950"/>
      <c r="H72" s="950"/>
      <c r="I72" s="950"/>
      <c r="J72" s="950"/>
      <c r="K72" s="950"/>
      <c r="L72" s="950"/>
      <c r="M72" s="950"/>
      <c r="N72" s="950"/>
      <c r="O72" s="950"/>
      <c r="P72" s="951"/>
      <c r="Q72" s="952">
        <v>88193</v>
      </c>
      <c r="R72" s="946"/>
      <c r="S72" s="946"/>
      <c r="T72" s="946"/>
      <c r="U72" s="946"/>
      <c r="V72" s="946">
        <v>87571</v>
      </c>
      <c r="W72" s="946"/>
      <c r="X72" s="946"/>
      <c r="Y72" s="946"/>
      <c r="Z72" s="946"/>
      <c r="AA72" s="946">
        <v>622</v>
      </c>
      <c r="AB72" s="946"/>
      <c r="AC72" s="946"/>
      <c r="AD72" s="946"/>
      <c r="AE72" s="946"/>
      <c r="AF72" s="946">
        <v>1</v>
      </c>
      <c r="AG72" s="946"/>
      <c r="AH72" s="946"/>
      <c r="AI72" s="946"/>
      <c r="AJ72" s="946"/>
      <c r="AK72" s="946">
        <v>242</v>
      </c>
      <c r="AL72" s="946"/>
      <c r="AM72" s="946"/>
      <c r="AN72" s="946"/>
      <c r="AO72" s="946"/>
      <c r="AP72" s="946" t="s">
        <v>336</v>
      </c>
      <c r="AQ72" s="946"/>
      <c r="AR72" s="946"/>
      <c r="AS72" s="946"/>
      <c r="AT72" s="946"/>
      <c r="AU72" s="946" t="s">
        <v>336</v>
      </c>
      <c r="AV72" s="946"/>
      <c r="AW72" s="946"/>
      <c r="AX72" s="946"/>
      <c r="AY72" s="946"/>
      <c r="AZ72" s="947" t="s">
        <v>353</v>
      </c>
      <c r="BA72" s="947"/>
      <c r="BB72" s="947"/>
      <c r="BC72" s="947"/>
      <c r="BD72" s="948"/>
      <c r="BE72" s="101"/>
      <c r="BF72" s="101"/>
      <c r="BG72" s="101"/>
      <c r="BH72" s="101"/>
      <c r="BI72" s="101"/>
      <c r="BJ72" s="101"/>
      <c r="BK72" s="101"/>
      <c r="BL72" s="101"/>
      <c r="BM72" s="101"/>
      <c r="BN72" s="101"/>
      <c r="BO72" s="101"/>
      <c r="BP72" s="101"/>
      <c r="BQ72" s="98">
        <v>66</v>
      </c>
      <c r="BR72" s="103"/>
      <c r="BS72" s="920"/>
      <c r="BT72" s="921"/>
      <c r="BU72" s="921"/>
      <c r="BV72" s="921"/>
      <c r="BW72" s="921"/>
      <c r="BX72" s="921"/>
      <c r="BY72" s="921"/>
      <c r="BZ72" s="921"/>
      <c r="CA72" s="921"/>
      <c r="CB72" s="921"/>
      <c r="CC72" s="921"/>
      <c r="CD72" s="921"/>
      <c r="CE72" s="921"/>
      <c r="CF72" s="921"/>
      <c r="CG72" s="930"/>
      <c r="CH72" s="931"/>
      <c r="CI72" s="932"/>
      <c r="CJ72" s="932"/>
      <c r="CK72" s="932"/>
      <c r="CL72" s="933"/>
      <c r="CM72" s="931"/>
      <c r="CN72" s="932"/>
      <c r="CO72" s="932"/>
      <c r="CP72" s="932"/>
      <c r="CQ72" s="933"/>
      <c r="CR72" s="931"/>
      <c r="CS72" s="932"/>
      <c r="CT72" s="932"/>
      <c r="CU72" s="932"/>
      <c r="CV72" s="933"/>
      <c r="CW72" s="931"/>
      <c r="CX72" s="932"/>
      <c r="CY72" s="932"/>
      <c r="CZ72" s="932"/>
      <c r="DA72" s="933"/>
      <c r="DB72" s="931"/>
      <c r="DC72" s="932"/>
      <c r="DD72" s="932"/>
      <c r="DE72" s="932"/>
      <c r="DF72" s="933"/>
      <c r="DG72" s="931"/>
      <c r="DH72" s="932"/>
      <c r="DI72" s="932"/>
      <c r="DJ72" s="932"/>
      <c r="DK72" s="933"/>
      <c r="DL72" s="931"/>
      <c r="DM72" s="932"/>
      <c r="DN72" s="932"/>
      <c r="DO72" s="932"/>
      <c r="DP72" s="933"/>
      <c r="DQ72" s="931"/>
      <c r="DR72" s="932"/>
      <c r="DS72" s="932"/>
      <c r="DT72" s="932"/>
      <c r="DU72" s="933"/>
      <c r="DV72" s="920"/>
      <c r="DW72" s="921"/>
      <c r="DX72" s="921"/>
      <c r="DY72" s="921"/>
      <c r="DZ72" s="922"/>
      <c r="EA72" s="89"/>
    </row>
    <row r="73" spans="1:131" ht="26.25" customHeight="1" x14ac:dyDescent="0.2">
      <c r="A73" s="98">
        <v>6</v>
      </c>
      <c r="B73" s="949" t="s">
        <v>354</v>
      </c>
      <c r="C73" s="950"/>
      <c r="D73" s="950"/>
      <c r="E73" s="950"/>
      <c r="F73" s="950"/>
      <c r="G73" s="950"/>
      <c r="H73" s="950"/>
      <c r="I73" s="950"/>
      <c r="J73" s="950"/>
      <c r="K73" s="950"/>
      <c r="L73" s="950"/>
      <c r="M73" s="950"/>
      <c r="N73" s="950"/>
      <c r="O73" s="950"/>
      <c r="P73" s="951"/>
      <c r="Q73" s="952">
        <v>2045</v>
      </c>
      <c r="R73" s="946"/>
      <c r="S73" s="946"/>
      <c r="T73" s="946"/>
      <c r="U73" s="946"/>
      <c r="V73" s="946">
        <v>1972</v>
      </c>
      <c r="W73" s="946"/>
      <c r="X73" s="946"/>
      <c r="Y73" s="946"/>
      <c r="Z73" s="946"/>
      <c r="AA73" s="946">
        <v>74</v>
      </c>
      <c r="AB73" s="946"/>
      <c r="AC73" s="946"/>
      <c r="AD73" s="946"/>
      <c r="AE73" s="946"/>
      <c r="AF73" s="946" t="s">
        <v>336</v>
      </c>
      <c r="AG73" s="946"/>
      <c r="AH73" s="946"/>
      <c r="AI73" s="946"/>
      <c r="AJ73" s="946"/>
      <c r="AK73" s="946">
        <v>435</v>
      </c>
      <c r="AL73" s="946"/>
      <c r="AM73" s="946"/>
      <c r="AN73" s="946"/>
      <c r="AO73" s="946"/>
      <c r="AP73" s="946">
        <v>829</v>
      </c>
      <c r="AQ73" s="946"/>
      <c r="AR73" s="946"/>
      <c r="AS73" s="946"/>
      <c r="AT73" s="946"/>
      <c r="AU73" s="946">
        <v>529</v>
      </c>
      <c r="AV73" s="946"/>
      <c r="AW73" s="946"/>
      <c r="AX73" s="946"/>
      <c r="AY73" s="946"/>
      <c r="AZ73" s="947"/>
      <c r="BA73" s="947"/>
      <c r="BB73" s="947"/>
      <c r="BC73" s="947"/>
      <c r="BD73" s="948"/>
      <c r="BE73" s="101"/>
      <c r="BF73" s="101"/>
      <c r="BG73" s="101"/>
      <c r="BH73" s="101"/>
      <c r="BI73" s="101"/>
      <c r="BJ73" s="101"/>
      <c r="BK73" s="101"/>
      <c r="BL73" s="101"/>
      <c r="BM73" s="101"/>
      <c r="BN73" s="101"/>
      <c r="BO73" s="101"/>
      <c r="BP73" s="101"/>
      <c r="BQ73" s="98">
        <v>67</v>
      </c>
      <c r="BR73" s="103"/>
      <c r="BS73" s="920"/>
      <c r="BT73" s="921"/>
      <c r="BU73" s="921"/>
      <c r="BV73" s="921"/>
      <c r="BW73" s="921"/>
      <c r="BX73" s="921"/>
      <c r="BY73" s="921"/>
      <c r="BZ73" s="921"/>
      <c r="CA73" s="921"/>
      <c r="CB73" s="921"/>
      <c r="CC73" s="921"/>
      <c r="CD73" s="921"/>
      <c r="CE73" s="921"/>
      <c r="CF73" s="921"/>
      <c r="CG73" s="930"/>
      <c r="CH73" s="931"/>
      <c r="CI73" s="932"/>
      <c r="CJ73" s="932"/>
      <c r="CK73" s="932"/>
      <c r="CL73" s="933"/>
      <c r="CM73" s="931"/>
      <c r="CN73" s="932"/>
      <c r="CO73" s="932"/>
      <c r="CP73" s="932"/>
      <c r="CQ73" s="933"/>
      <c r="CR73" s="931"/>
      <c r="CS73" s="932"/>
      <c r="CT73" s="932"/>
      <c r="CU73" s="932"/>
      <c r="CV73" s="933"/>
      <c r="CW73" s="931"/>
      <c r="CX73" s="932"/>
      <c r="CY73" s="932"/>
      <c r="CZ73" s="932"/>
      <c r="DA73" s="933"/>
      <c r="DB73" s="931"/>
      <c r="DC73" s="932"/>
      <c r="DD73" s="932"/>
      <c r="DE73" s="932"/>
      <c r="DF73" s="933"/>
      <c r="DG73" s="931"/>
      <c r="DH73" s="932"/>
      <c r="DI73" s="932"/>
      <c r="DJ73" s="932"/>
      <c r="DK73" s="933"/>
      <c r="DL73" s="931"/>
      <c r="DM73" s="932"/>
      <c r="DN73" s="932"/>
      <c r="DO73" s="932"/>
      <c r="DP73" s="933"/>
      <c r="DQ73" s="931"/>
      <c r="DR73" s="932"/>
      <c r="DS73" s="932"/>
      <c r="DT73" s="932"/>
      <c r="DU73" s="933"/>
      <c r="DV73" s="920"/>
      <c r="DW73" s="921"/>
      <c r="DX73" s="921"/>
      <c r="DY73" s="921"/>
      <c r="DZ73" s="922"/>
      <c r="EA73" s="89"/>
    </row>
    <row r="74" spans="1:131" ht="26.25" customHeight="1" x14ac:dyDescent="0.2">
      <c r="A74" s="98">
        <v>7</v>
      </c>
      <c r="B74" s="949"/>
      <c r="C74" s="950"/>
      <c r="D74" s="950"/>
      <c r="E74" s="950"/>
      <c r="F74" s="950"/>
      <c r="G74" s="950"/>
      <c r="H74" s="950"/>
      <c r="I74" s="950"/>
      <c r="J74" s="950"/>
      <c r="K74" s="950"/>
      <c r="L74" s="950"/>
      <c r="M74" s="950"/>
      <c r="N74" s="950"/>
      <c r="O74" s="950"/>
      <c r="P74" s="951"/>
      <c r="Q74" s="952"/>
      <c r="R74" s="946"/>
      <c r="S74" s="946"/>
      <c r="T74" s="946"/>
      <c r="U74" s="946"/>
      <c r="V74" s="946"/>
      <c r="W74" s="946"/>
      <c r="X74" s="946"/>
      <c r="Y74" s="946"/>
      <c r="Z74" s="946"/>
      <c r="AA74" s="946"/>
      <c r="AB74" s="946"/>
      <c r="AC74" s="946"/>
      <c r="AD74" s="946"/>
      <c r="AE74" s="946"/>
      <c r="AF74" s="946"/>
      <c r="AG74" s="946"/>
      <c r="AH74" s="946"/>
      <c r="AI74" s="946"/>
      <c r="AJ74" s="946"/>
      <c r="AK74" s="946"/>
      <c r="AL74" s="946"/>
      <c r="AM74" s="946"/>
      <c r="AN74" s="946"/>
      <c r="AO74" s="946"/>
      <c r="AP74" s="946"/>
      <c r="AQ74" s="946"/>
      <c r="AR74" s="946"/>
      <c r="AS74" s="946"/>
      <c r="AT74" s="946"/>
      <c r="AU74" s="946"/>
      <c r="AV74" s="946"/>
      <c r="AW74" s="946"/>
      <c r="AX74" s="946"/>
      <c r="AY74" s="946"/>
      <c r="AZ74" s="947"/>
      <c r="BA74" s="947"/>
      <c r="BB74" s="947"/>
      <c r="BC74" s="947"/>
      <c r="BD74" s="948"/>
      <c r="BE74" s="101"/>
      <c r="BF74" s="101"/>
      <c r="BG74" s="101"/>
      <c r="BH74" s="101"/>
      <c r="BI74" s="101"/>
      <c r="BJ74" s="101"/>
      <c r="BK74" s="101"/>
      <c r="BL74" s="101"/>
      <c r="BM74" s="101"/>
      <c r="BN74" s="101"/>
      <c r="BO74" s="101"/>
      <c r="BP74" s="101"/>
      <c r="BQ74" s="98">
        <v>68</v>
      </c>
      <c r="BR74" s="103"/>
      <c r="BS74" s="920"/>
      <c r="BT74" s="921"/>
      <c r="BU74" s="921"/>
      <c r="BV74" s="921"/>
      <c r="BW74" s="921"/>
      <c r="BX74" s="921"/>
      <c r="BY74" s="921"/>
      <c r="BZ74" s="921"/>
      <c r="CA74" s="921"/>
      <c r="CB74" s="921"/>
      <c r="CC74" s="921"/>
      <c r="CD74" s="921"/>
      <c r="CE74" s="921"/>
      <c r="CF74" s="921"/>
      <c r="CG74" s="930"/>
      <c r="CH74" s="931"/>
      <c r="CI74" s="932"/>
      <c r="CJ74" s="932"/>
      <c r="CK74" s="932"/>
      <c r="CL74" s="933"/>
      <c r="CM74" s="931"/>
      <c r="CN74" s="932"/>
      <c r="CO74" s="932"/>
      <c r="CP74" s="932"/>
      <c r="CQ74" s="933"/>
      <c r="CR74" s="931"/>
      <c r="CS74" s="932"/>
      <c r="CT74" s="932"/>
      <c r="CU74" s="932"/>
      <c r="CV74" s="933"/>
      <c r="CW74" s="931"/>
      <c r="CX74" s="932"/>
      <c r="CY74" s="932"/>
      <c r="CZ74" s="932"/>
      <c r="DA74" s="933"/>
      <c r="DB74" s="931"/>
      <c r="DC74" s="932"/>
      <c r="DD74" s="932"/>
      <c r="DE74" s="932"/>
      <c r="DF74" s="933"/>
      <c r="DG74" s="931"/>
      <c r="DH74" s="932"/>
      <c r="DI74" s="932"/>
      <c r="DJ74" s="932"/>
      <c r="DK74" s="933"/>
      <c r="DL74" s="931"/>
      <c r="DM74" s="932"/>
      <c r="DN74" s="932"/>
      <c r="DO74" s="932"/>
      <c r="DP74" s="933"/>
      <c r="DQ74" s="931"/>
      <c r="DR74" s="932"/>
      <c r="DS74" s="932"/>
      <c r="DT74" s="932"/>
      <c r="DU74" s="933"/>
      <c r="DV74" s="920"/>
      <c r="DW74" s="921"/>
      <c r="DX74" s="921"/>
      <c r="DY74" s="921"/>
      <c r="DZ74" s="922"/>
      <c r="EA74" s="89"/>
    </row>
    <row r="75" spans="1:131" ht="26.25" customHeight="1" x14ac:dyDescent="0.2">
      <c r="A75" s="98">
        <v>8</v>
      </c>
      <c r="B75" s="949"/>
      <c r="C75" s="950"/>
      <c r="D75" s="950"/>
      <c r="E75" s="950"/>
      <c r="F75" s="950"/>
      <c r="G75" s="950"/>
      <c r="H75" s="950"/>
      <c r="I75" s="950"/>
      <c r="J75" s="950"/>
      <c r="K75" s="950"/>
      <c r="L75" s="950"/>
      <c r="M75" s="950"/>
      <c r="N75" s="950"/>
      <c r="O75" s="950"/>
      <c r="P75" s="951"/>
      <c r="Q75" s="953"/>
      <c r="R75" s="954"/>
      <c r="S75" s="954"/>
      <c r="T75" s="954"/>
      <c r="U75" s="955"/>
      <c r="V75" s="956"/>
      <c r="W75" s="954"/>
      <c r="X75" s="954"/>
      <c r="Y75" s="954"/>
      <c r="Z75" s="955"/>
      <c r="AA75" s="956"/>
      <c r="AB75" s="954"/>
      <c r="AC75" s="954"/>
      <c r="AD75" s="954"/>
      <c r="AE75" s="955"/>
      <c r="AF75" s="956"/>
      <c r="AG75" s="954"/>
      <c r="AH75" s="954"/>
      <c r="AI75" s="954"/>
      <c r="AJ75" s="955"/>
      <c r="AK75" s="956"/>
      <c r="AL75" s="954"/>
      <c r="AM75" s="954"/>
      <c r="AN75" s="954"/>
      <c r="AO75" s="955"/>
      <c r="AP75" s="956"/>
      <c r="AQ75" s="954"/>
      <c r="AR75" s="954"/>
      <c r="AS75" s="954"/>
      <c r="AT75" s="955"/>
      <c r="AU75" s="956"/>
      <c r="AV75" s="954"/>
      <c r="AW75" s="954"/>
      <c r="AX75" s="954"/>
      <c r="AY75" s="955"/>
      <c r="AZ75" s="947"/>
      <c r="BA75" s="947"/>
      <c r="BB75" s="947"/>
      <c r="BC75" s="947"/>
      <c r="BD75" s="948"/>
      <c r="BE75" s="101"/>
      <c r="BF75" s="101"/>
      <c r="BG75" s="101"/>
      <c r="BH75" s="101"/>
      <c r="BI75" s="101"/>
      <c r="BJ75" s="101"/>
      <c r="BK75" s="101"/>
      <c r="BL75" s="101"/>
      <c r="BM75" s="101"/>
      <c r="BN75" s="101"/>
      <c r="BO75" s="101"/>
      <c r="BP75" s="101"/>
      <c r="BQ75" s="98">
        <v>69</v>
      </c>
      <c r="BR75" s="103"/>
      <c r="BS75" s="920"/>
      <c r="BT75" s="921"/>
      <c r="BU75" s="921"/>
      <c r="BV75" s="921"/>
      <c r="BW75" s="921"/>
      <c r="BX75" s="921"/>
      <c r="BY75" s="921"/>
      <c r="BZ75" s="921"/>
      <c r="CA75" s="921"/>
      <c r="CB75" s="921"/>
      <c r="CC75" s="921"/>
      <c r="CD75" s="921"/>
      <c r="CE75" s="921"/>
      <c r="CF75" s="921"/>
      <c r="CG75" s="930"/>
      <c r="CH75" s="931"/>
      <c r="CI75" s="932"/>
      <c r="CJ75" s="932"/>
      <c r="CK75" s="932"/>
      <c r="CL75" s="933"/>
      <c r="CM75" s="931"/>
      <c r="CN75" s="932"/>
      <c r="CO75" s="932"/>
      <c r="CP75" s="932"/>
      <c r="CQ75" s="933"/>
      <c r="CR75" s="931"/>
      <c r="CS75" s="932"/>
      <c r="CT75" s="932"/>
      <c r="CU75" s="932"/>
      <c r="CV75" s="933"/>
      <c r="CW75" s="931"/>
      <c r="CX75" s="932"/>
      <c r="CY75" s="932"/>
      <c r="CZ75" s="932"/>
      <c r="DA75" s="933"/>
      <c r="DB75" s="931"/>
      <c r="DC75" s="932"/>
      <c r="DD75" s="932"/>
      <c r="DE75" s="932"/>
      <c r="DF75" s="933"/>
      <c r="DG75" s="931"/>
      <c r="DH75" s="932"/>
      <c r="DI75" s="932"/>
      <c r="DJ75" s="932"/>
      <c r="DK75" s="933"/>
      <c r="DL75" s="931"/>
      <c r="DM75" s="932"/>
      <c r="DN75" s="932"/>
      <c r="DO75" s="932"/>
      <c r="DP75" s="933"/>
      <c r="DQ75" s="931"/>
      <c r="DR75" s="932"/>
      <c r="DS75" s="932"/>
      <c r="DT75" s="932"/>
      <c r="DU75" s="933"/>
      <c r="DV75" s="920"/>
      <c r="DW75" s="921"/>
      <c r="DX75" s="921"/>
      <c r="DY75" s="921"/>
      <c r="DZ75" s="922"/>
      <c r="EA75" s="89"/>
    </row>
    <row r="76" spans="1:131" ht="26.25" customHeight="1" x14ac:dyDescent="0.2">
      <c r="A76" s="98">
        <v>9</v>
      </c>
      <c r="B76" s="949"/>
      <c r="C76" s="950"/>
      <c r="D76" s="950"/>
      <c r="E76" s="950"/>
      <c r="F76" s="950"/>
      <c r="G76" s="950"/>
      <c r="H76" s="950"/>
      <c r="I76" s="950"/>
      <c r="J76" s="950"/>
      <c r="K76" s="950"/>
      <c r="L76" s="950"/>
      <c r="M76" s="950"/>
      <c r="N76" s="950"/>
      <c r="O76" s="950"/>
      <c r="P76" s="951"/>
      <c r="Q76" s="953"/>
      <c r="R76" s="954"/>
      <c r="S76" s="954"/>
      <c r="T76" s="954"/>
      <c r="U76" s="955"/>
      <c r="V76" s="956"/>
      <c r="W76" s="954"/>
      <c r="X76" s="954"/>
      <c r="Y76" s="954"/>
      <c r="Z76" s="955"/>
      <c r="AA76" s="956"/>
      <c r="AB76" s="954"/>
      <c r="AC76" s="954"/>
      <c r="AD76" s="954"/>
      <c r="AE76" s="955"/>
      <c r="AF76" s="956"/>
      <c r="AG76" s="954"/>
      <c r="AH76" s="954"/>
      <c r="AI76" s="954"/>
      <c r="AJ76" s="955"/>
      <c r="AK76" s="956"/>
      <c r="AL76" s="954"/>
      <c r="AM76" s="954"/>
      <c r="AN76" s="954"/>
      <c r="AO76" s="955"/>
      <c r="AP76" s="956"/>
      <c r="AQ76" s="954"/>
      <c r="AR76" s="954"/>
      <c r="AS76" s="954"/>
      <c r="AT76" s="955"/>
      <c r="AU76" s="956"/>
      <c r="AV76" s="954"/>
      <c r="AW76" s="954"/>
      <c r="AX76" s="954"/>
      <c r="AY76" s="955"/>
      <c r="AZ76" s="947"/>
      <c r="BA76" s="947"/>
      <c r="BB76" s="947"/>
      <c r="BC76" s="947"/>
      <c r="BD76" s="948"/>
      <c r="BE76" s="101"/>
      <c r="BF76" s="101"/>
      <c r="BG76" s="101"/>
      <c r="BH76" s="101"/>
      <c r="BI76" s="101"/>
      <c r="BJ76" s="101"/>
      <c r="BK76" s="101"/>
      <c r="BL76" s="101"/>
      <c r="BM76" s="101"/>
      <c r="BN76" s="101"/>
      <c r="BO76" s="101"/>
      <c r="BP76" s="101"/>
      <c r="BQ76" s="98">
        <v>70</v>
      </c>
      <c r="BR76" s="103"/>
      <c r="BS76" s="920"/>
      <c r="BT76" s="921"/>
      <c r="BU76" s="921"/>
      <c r="BV76" s="921"/>
      <c r="BW76" s="921"/>
      <c r="BX76" s="921"/>
      <c r="BY76" s="921"/>
      <c r="BZ76" s="921"/>
      <c r="CA76" s="921"/>
      <c r="CB76" s="921"/>
      <c r="CC76" s="921"/>
      <c r="CD76" s="921"/>
      <c r="CE76" s="921"/>
      <c r="CF76" s="921"/>
      <c r="CG76" s="930"/>
      <c r="CH76" s="931"/>
      <c r="CI76" s="932"/>
      <c r="CJ76" s="932"/>
      <c r="CK76" s="932"/>
      <c r="CL76" s="933"/>
      <c r="CM76" s="931"/>
      <c r="CN76" s="932"/>
      <c r="CO76" s="932"/>
      <c r="CP76" s="932"/>
      <c r="CQ76" s="933"/>
      <c r="CR76" s="931"/>
      <c r="CS76" s="932"/>
      <c r="CT76" s="932"/>
      <c r="CU76" s="932"/>
      <c r="CV76" s="933"/>
      <c r="CW76" s="931"/>
      <c r="CX76" s="932"/>
      <c r="CY76" s="932"/>
      <c r="CZ76" s="932"/>
      <c r="DA76" s="933"/>
      <c r="DB76" s="931"/>
      <c r="DC76" s="932"/>
      <c r="DD76" s="932"/>
      <c r="DE76" s="932"/>
      <c r="DF76" s="933"/>
      <c r="DG76" s="931"/>
      <c r="DH76" s="932"/>
      <c r="DI76" s="932"/>
      <c r="DJ76" s="932"/>
      <c r="DK76" s="933"/>
      <c r="DL76" s="931"/>
      <c r="DM76" s="932"/>
      <c r="DN76" s="932"/>
      <c r="DO76" s="932"/>
      <c r="DP76" s="933"/>
      <c r="DQ76" s="931"/>
      <c r="DR76" s="932"/>
      <c r="DS76" s="932"/>
      <c r="DT76" s="932"/>
      <c r="DU76" s="933"/>
      <c r="DV76" s="920"/>
      <c r="DW76" s="921"/>
      <c r="DX76" s="921"/>
      <c r="DY76" s="921"/>
      <c r="DZ76" s="922"/>
      <c r="EA76" s="89"/>
    </row>
    <row r="77" spans="1:131" ht="26.25" customHeight="1" x14ac:dyDescent="0.2">
      <c r="A77" s="98">
        <v>10</v>
      </c>
      <c r="B77" s="949"/>
      <c r="C77" s="950"/>
      <c r="D77" s="950"/>
      <c r="E77" s="950"/>
      <c r="F77" s="950"/>
      <c r="G77" s="950"/>
      <c r="H77" s="950"/>
      <c r="I77" s="950"/>
      <c r="J77" s="950"/>
      <c r="K77" s="950"/>
      <c r="L77" s="950"/>
      <c r="M77" s="950"/>
      <c r="N77" s="950"/>
      <c r="O77" s="950"/>
      <c r="P77" s="951"/>
      <c r="Q77" s="953"/>
      <c r="R77" s="954"/>
      <c r="S77" s="954"/>
      <c r="T77" s="954"/>
      <c r="U77" s="955"/>
      <c r="V77" s="956"/>
      <c r="W77" s="954"/>
      <c r="X77" s="954"/>
      <c r="Y77" s="954"/>
      <c r="Z77" s="955"/>
      <c r="AA77" s="956"/>
      <c r="AB77" s="954"/>
      <c r="AC77" s="954"/>
      <c r="AD77" s="954"/>
      <c r="AE77" s="955"/>
      <c r="AF77" s="956"/>
      <c r="AG77" s="954"/>
      <c r="AH77" s="954"/>
      <c r="AI77" s="954"/>
      <c r="AJ77" s="955"/>
      <c r="AK77" s="956"/>
      <c r="AL77" s="954"/>
      <c r="AM77" s="954"/>
      <c r="AN77" s="954"/>
      <c r="AO77" s="955"/>
      <c r="AP77" s="956"/>
      <c r="AQ77" s="954"/>
      <c r="AR77" s="954"/>
      <c r="AS77" s="954"/>
      <c r="AT77" s="955"/>
      <c r="AU77" s="956"/>
      <c r="AV77" s="954"/>
      <c r="AW77" s="954"/>
      <c r="AX77" s="954"/>
      <c r="AY77" s="955"/>
      <c r="AZ77" s="947"/>
      <c r="BA77" s="947"/>
      <c r="BB77" s="947"/>
      <c r="BC77" s="947"/>
      <c r="BD77" s="948"/>
      <c r="BE77" s="101"/>
      <c r="BF77" s="101"/>
      <c r="BG77" s="101"/>
      <c r="BH77" s="101"/>
      <c r="BI77" s="101"/>
      <c r="BJ77" s="101"/>
      <c r="BK77" s="101"/>
      <c r="BL77" s="101"/>
      <c r="BM77" s="101"/>
      <c r="BN77" s="101"/>
      <c r="BO77" s="101"/>
      <c r="BP77" s="101"/>
      <c r="BQ77" s="98">
        <v>71</v>
      </c>
      <c r="BR77" s="103"/>
      <c r="BS77" s="920"/>
      <c r="BT77" s="921"/>
      <c r="BU77" s="921"/>
      <c r="BV77" s="921"/>
      <c r="BW77" s="921"/>
      <c r="BX77" s="921"/>
      <c r="BY77" s="921"/>
      <c r="BZ77" s="921"/>
      <c r="CA77" s="921"/>
      <c r="CB77" s="921"/>
      <c r="CC77" s="921"/>
      <c r="CD77" s="921"/>
      <c r="CE77" s="921"/>
      <c r="CF77" s="921"/>
      <c r="CG77" s="930"/>
      <c r="CH77" s="931"/>
      <c r="CI77" s="932"/>
      <c r="CJ77" s="932"/>
      <c r="CK77" s="932"/>
      <c r="CL77" s="933"/>
      <c r="CM77" s="931"/>
      <c r="CN77" s="932"/>
      <c r="CO77" s="932"/>
      <c r="CP77" s="932"/>
      <c r="CQ77" s="933"/>
      <c r="CR77" s="931"/>
      <c r="CS77" s="932"/>
      <c r="CT77" s="932"/>
      <c r="CU77" s="932"/>
      <c r="CV77" s="933"/>
      <c r="CW77" s="931"/>
      <c r="CX77" s="932"/>
      <c r="CY77" s="932"/>
      <c r="CZ77" s="932"/>
      <c r="DA77" s="933"/>
      <c r="DB77" s="931"/>
      <c r="DC77" s="932"/>
      <c r="DD77" s="932"/>
      <c r="DE77" s="932"/>
      <c r="DF77" s="933"/>
      <c r="DG77" s="931"/>
      <c r="DH77" s="932"/>
      <c r="DI77" s="932"/>
      <c r="DJ77" s="932"/>
      <c r="DK77" s="933"/>
      <c r="DL77" s="931"/>
      <c r="DM77" s="932"/>
      <c r="DN77" s="932"/>
      <c r="DO77" s="932"/>
      <c r="DP77" s="933"/>
      <c r="DQ77" s="931"/>
      <c r="DR77" s="932"/>
      <c r="DS77" s="932"/>
      <c r="DT77" s="932"/>
      <c r="DU77" s="933"/>
      <c r="DV77" s="920"/>
      <c r="DW77" s="921"/>
      <c r="DX77" s="921"/>
      <c r="DY77" s="921"/>
      <c r="DZ77" s="922"/>
      <c r="EA77" s="89"/>
    </row>
    <row r="78" spans="1:131" ht="26.25" customHeight="1" x14ac:dyDescent="0.2">
      <c r="A78" s="98">
        <v>11</v>
      </c>
      <c r="B78" s="949"/>
      <c r="C78" s="950"/>
      <c r="D78" s="950"/>
      <c r="E78" s="950"/>
      <c r="F78" s="950"/>
      <c r="G78" s="950"/>
      <c r="H78" s="950"/>
      <c r="I78" s="950"/>
      <c r="J78" s="950"/>
      <c r="K78" s="950"/>
      <c r="L78" s="950"/>
      <c r="M78" s="950"/>
      <c r="N78" s="950"/>
      <c r="O78" s="950"/>
      <c r="P78" s="951"/>
      <c r="Q78" s="952"/>
      <c r="R78" s="946"/>
      <c r="S78" s="946"/>
      <c r="T78" s="946"/>
      <c r="U78" s="946"/>
      <c r="V78" s="946"/>
      <c r="W78" s="946"/>
      <c r="X78" s="946"/>
      <c r="Y78" s="946"/>
      <c r="Z78" s="946"/>
      <c r="AA78" s="946"/>
      <c r="AB78" s="946"/>
      <c r="AC78" s="946"/>
      <c r="AD78" s="946"/>
      <c r="AE78" s="946"/>
      <c r="AF78" s="946"/>
      <c r="AG78" s="946"/>
      <c r="AH78" s="946"/>
      <c r="AI78" s="946"/>
      <c r="AJ78" s="946"/>
      <c r="AK78" s="946"/>
      <c r="AL78" s="946"/>
      <c r="AM78" s="946"/>
      <c r="AN78" s="946"/>
      <c r="AO78" s="946"/>
      <c r="AP78" s="946"/>
      <c r="AQ78" s="946"/>
      <c r="AR78" s="946"/>
      <c r="AS78" s="946"/>
      <c r="AT78" s="946"/>
      <c r="AU78" s="946"/>
      <c r="AV78" s="946"/>
      <c r="AW78" s="946"/>
      <c r="AX78" s="946"/>
      <c r="AY78" s="946"/>
      <c r="AZ78" s="947"/>
      <c r="BA78" s="947"/>
      <c r="BB78" s="947"/>
      <c r="BC78" s="947"/>
      <c r="BD78" s="948"/>
      <c r="BE78" s="101"/>
      <c r="BF78" s="101"/>
      <c r="BG78" s="101"/>
      <c r="BH78" s="101"/>
      <c r="BI78" s="101"/>
      <c r="BJ78" s="89"/>
      <c r="BK78" s="89"/>
      <c r="BL78" s="89"/>
      <c r="BM78" s="89"/>
      <c r="BN78" s="89"/>
      <c r="BO78" s="101"/>
      <c r="BP78" s="101"/>
      <c r="BQ78" s="98">
        <v>72</v>
      </c>
      <c r="BR78" s="103"/>
      <c r="BS78" s="920"/>
      <c r="BT78" s="921"/>
      <c r="BU78" s="921"/>
      <c r="BV78" s="921"/>
      <c r="BW78" s="921"/>
      <c r="BX78" s="921"/>
      <c r="BY78" s="921"/>
      <c r="BZ78" s="921"/>
      <c r="CA78" s="921"/>
      <c r="CB78" s="921"/>
      <c r="CC78" s="921"/>
      <c r="CD78" s="921"/>
      <c r="CE78" s="921"/>
      <c r="CF78" s="921"/>
      <c r="CG78" s="930"/>
      <c r="CH78" s="931"/>
      <c r="CI78" s="932"/>
      <c r="CJ78" s="932"/>
      <c r="CK78" s="932"/>
      <c r="CL78" s="933"/>
      <c r="CM78" s="931"/>
      <c r="CN78" s="932"/>
      <c r="CO78" s="932"/>
      <c r="CP78" s="932"/>
      <c r="CQ78" s="933"/>
      <c r="CR78" s="931"/>
      <c r="CS78" s="932"/>
      <c r="CT78" s="932"/>
      <c r="CU78" s="932"/>
      <c r="CV78" s="933"/>
      <c r="CW78" s="931"/>
      <c r="CX78" s="932"/>
      <c r="CY78" s="932"/>
      <c r="CZ78" s="932"/>
      <c r="DA78" s="933"/>
      <c r="DB78" s="931"/>
      <c r="DC78" s="932"/>
      <c r="DD78" s="932"/>
      <c r="DE78" s="932"/>
      <c r="DF78" s="933"/>
      <c r="DG78" s="931"/>
      <c r="DH78" s="932"/>
      <c r="DI78" s="932"/>
      <c r="DJ78" s="932"/>
      <c r="DK78" s="933"/>
      <c r="DL78" s="931"/>
      <c r="DM78" s="932"/>
      <c r="DN78" s="932"/>
      <c r="DO78" s="932"/>
      <c r="DP78" s="933"/>
      <c r="DQ78" s="931"/>
      <c r="DR78" s="932"/>
      <c r="DS78" s="932"/>
      <c r="DT78" s="932"/>
      <c r="DU78" s="933"/>
      <c r="DV78" s="920"/>
      <c r="DW78" s="921"/>
      <c r="DX78" s="921"/>
      <c r="DY78" s="921"/>
      <c r="DZ78" s="922"/>
      <c r="EA78" s="89"/>
    </row>
    <row r="79" spans="1:131" ht="26.25" customHeight="1" x14ac:dyDescent="0.2">
      <c r="A79" s="98">
        <v>12</v>
      </c>
      <c r="B79" s="949"/>
      <c r="C79" s="950"/>
      <c r="D79" s="950"/>
      <c r="E79" s="950"/>
      <c r="F79" s="950"/>
      <c r="G79" s="950"/>
      <c r="H79" s="950"/>
      <c r="I79" s="950"/>
      <c r="J79" s="950"/>
      <c r="K79" s="950"/>
      <c r="L79" s="950"/>
      <c r="M79" s="950"/>
      <c r="N79" s="950"/>
      <c r="O79" s="950"/>
      <c r="P79" s="951"/>
      <c r="Q79" s="952"/>
      <c r="R79" s="946"/>
      <c r="S79" s="946"/>
      <c r="T79" s="946"/>
      <c r="U79" s="946"/>
      <c r="V79" s="946"/>
      <c r="W79" s="946"/>
      <c r="X79" s="946"/>
      <c r="Y79" s="946"/>
      <c r="Z79" s="946"/>
      <c r="AA79" s="946"/>
      <c r="AB79" s="946"/>
      <c r="AC79" s="946"/>
      <c r="AD79" s="946"/>
      <c r="AE79" s="946"/>
      <c r="AF79" s="946"/>
      <c r="AG79" s="946"/>
      <c r="AH79" s="946"/>
      <c r="AI79" s="946"/>
      <c r="AJ79" s="946"/>
      <c r="AK79" s="946"/>
      <c r="AL79" s="946"/>
      <c r="AM79" s="946"/>
      <c r="AN79" s="946"/>
      <c r="AO79" s="946"/>
      <c r="AP79" s="946"/>
      <c r="AQ79" s="946"/>
      <c r="AR79" s="946"/>
      <c r="AS79" s="946"/>
      <c r="AT79" s="946"/>
      <c r="AU79" s="946"/>
      <c r="AV79" s="946"/>
      <c r="AW79" s="946"/>
      <c r="AX79" s="946"/>
      <c r="AY79" s="946"/>
      <c r="AZ79" s="947"/>
      <c r="BA79" s="947"/>
      <c r="BB79" s="947"/>
      <c r="BC79" s="947"/>
      <c r="BD79" s="948"/>
      <c r="BE79" s="101"/>
      <c r="BF79" s="101"/>
      <c r="BG79" s="101"/>
      <c r="BH79" s="101"/>
      <c r="BI79" s="101"/>
      <c r="BJ79" s="89"/>
      <c r="BK79" s="89"/>
      <c r="BL79" s="89"/>
      <c r="BM79" s="89"/>
      <c r="BN79" s="89"/>
      <c r="BO79" s="101"/>
      <c r="BP79" s="101"/>
      <c r="BQ79" s="98">
        <v>73</v>
      </c>
      <c r="BR79" s="103"/>
      <c r="BS79" s="920"/>
      <c r="BT79" s="921"/>
      <c r="BU79" s="921"/>
      <c r="BV79" s="921"/>
      <c r="BW79" s="921"/>
      <c r="BX79" s="921"/>
      <c r="BY79" s="921"/>
      <c r="BZ79" s="921"/>
      <c r="CA79" s="921"/>
      <c r="CB79" s="921"/>
      <c r="CC79" s="921"/>
      <c r="CD79" s="921"/>
      <c r="CE79" s="921"/>
      <c r="CF79" s="921"/>
      <c r="CG79" s="930"/>
      <c r="CH79" s="931"/>
      <c r="CI79" s="932"/>
      <c r="CJ79" s="932"/>
      <c r="CK79" s="932"/>
      <c r="CL79" s="933"/>
      <c r="CM79" s="931"/>
      <c r="CN79" s="932"/>
      <c r="CO79" s="932"/>
      <c r="CP79" s="932"/>
      <c r="CQ79" s="933"/>
      <c r="CR79" s="931"/>
      <c r="CS79" s="932"/>
      <c r="CT79" s="932"/>
      <c r="CU79" s="932"/>
      <c r="CV79" s="933"/>
      <c r="CW79" s="931"/>
      <c r="CX79" s="932"/>
      <c r="CY79" s="932"/>
      <c r="CZ79" s="932"/>
      <c r="DA79" s="933"/>
      <c r="DB79" s="931"/>
      <c r="DC79" s="932"/>
      <c r="DD79" s="932"/>
      <c r="DE79" s="932"/>
      <c r="DF79" s="933"/>
      <c r="DG79" s="931"/>
      <c r="DH79" s="932"/>
      <c r="DI79" s="932"/>
      <c r="DJ79" s="932"/>
      <c r="DK79" s="933"/>
      <c r="DL79" s="931"/>
      <c r="DM79" s="932"/>
      <c r="DN79" s="932"/>
      <c r="DO79" s="932"/>
      <c r="DP79" s="933"/>
      <c r="DQ79" s="931"/>
      <c r="DR79" s="932"/>
      <c r="DS79" s="932"/>
      <c r="DT79" s="932"/>
      <c r="DU79" s="933"/>
      <c r="DV79" s="920"/>
      <c r="DW79" s="921"/>
      <c r="DX79" s="921"/>
      <c r="DY79" s="921"/>
      <c r="DZ79" s="922"/>
      <c r="EA79" s="89"/>
    </row>
    <row r="80" spans="1:131" ht="26.25" customHeight="1" x14ac:dyDescent="0.2">
      <c r="A80" s="98">
        <v>13</v>
      </c>
      <c r="B80" s="949"/>
      <c r="C80" s="950"/>
      <c r="D80" s="950"/>
      <c r="E80" s="950"/>
      <c r="F80" s="950"/>
      <c r="G80" s="950"/>
      <c r="H80" s="950"/>
      <c r="I80" s="950"/>
      <c r="J80" s="950"/>
      <c r="K80" s="950"/>
      <c r="L80" s="950"/>
      <c r="M80" s="950"/>
      <c r="N80" s="950"/>
      <c r="O80" s="950"/>
      <c r="P80" s="951"/>
      <c r="Q80" s="952"/>
      <c r="R80" s="946"/>
      <c r="S80" s="946"/>
      <c r="T80" s="946"/>
      <c r="U80" s="946"/>
      <c r="V80" s="946"/>
      <c r="W80" s="946"/>
      <c r="X80" s="946"/>
      <c r="Y80" s="946"/>
      <c r="Z80" s="946"/>
      <c r="AA80" s="946"/>
      <c r="AB80" s="946"/>
      <c r="AC80" s="946"/>
      <c r="AD80" s="946"/>
      <c r="AE80" s="946"/>
      <c r="AF80" s="946"/>
      <c r="AG80" s="946"/>
      <c r="AH80" s="946"/>
      <c r="AI80" s="946"/>
      <c r="AJ80" s="946"/>
      <c r="AK80" s="946"/>
      <c r="AL80" s="946"/>
      <c r="AM80" s="946"/>
      <c r="AN80" s="946"/>
      <c r="AO80" s="946"/>
      <c r="AP80" s="946"/>
      <c r="AQ80" s="946"/>
      <c r="AR80" s="946"/>
      <c r="AS80" s="946"/>
      <c r="AT80" s="946"/>
      <c r="AU80" s="946"/>
      <c r="AV80" s="946"/>
      <c r="AW80" s="946"/>
      <c r="AX80" s="946"/>
      <c r="AY80" s="946"/>
      <c r="AZ80" s="947"/>
      <c r="BA80" s="947"/>
      <c r="BB80" s="947"/>
      <c r="BC80" s="947"/>
      <c r="BD80" s="948"/>
      <c r="BE80" s="101"/>
      <c r="BF80" s="101"/>
      <c r="BG80" s="101"/>
      <c r="BH80" s="101"/>
      <c r="BI80" s="101"/>
      <c r="BJ80" s="101"/>
      <c r="BK80" s="101"/>
      <c r="BL80" s="101"/>
      <c r="BM80" s="101"/>
      <c r="BN80" s="101"/>
      <c r="BO80" s="101"/>
      <c r="BP80" s="101"/>
      <c r="BQ80" s="98">
        <v>74</v>
      </c>
      <c r="BR80" s="103"/>
      <c r="BS80" s="920"/>
      <c r="BT80" s="921"/>
      <c r="BU80" s="921"/>
      <c r="BV80" s="921"/>
      <c r="BW80" s="921"/>
      <c r="BX80" s="921"/>
      <c r="BY80" s="921"/>
      <c r="BZ80" s="921"/>
      <c r="CA80" s="921"/>
      <c r="CB80" s="921"/>
      <c r="CC80" s="921"/>
      <c r="CD80" s="921"/>
      <c r="CE80" s="921"/>
      <c r="CF80" s="921"/>
      <c r="CG80" s="930"/>
      <c r="CH80" s="931"/>
      <c r="CI80" s="932"/>
      <c r="CJ80" s="932"/>
      <c r="CK80" s="932"/>
      <c r="CL80" s="933"/>
      <c r="CM80" s="931"/>
      <c r="CN80" s="932"/>
      <c r="CO80" s="932"/>
      <c r="CP80" s="932"/>
      <c r="CQ80" s="933"/>
      <c r="CR80" s="931"/>
      <c r="CS80" s="932"/>
      <c r="CT80" s="932"/>
      <c r="CU80" s="932"/>
      <c r="CV80" s="933"/>
      <c r="CW80" s="931"/>
      <c r="CX80" s="932"/>
      <c r="CY80" s="932"/>
      <c r="CZ80" s="932"/>
      <c r="DA80" s="933"/>
      <c r="DB80" s="931"/>
      <c r="DC80" s="932"/>
      <c r="DD80" s="932"/>
      <c r="DE80" s="932"/>
      <c r="DF80" s="933"/>
      <c r="DG80" s="931"/>
      <c r="DH80" s="932"/>
      <c r="DI80" s="932"/>
      <c r="DJ80" s="932"/>
      <c r="DK80" s="933"/>
      <c r="DL80" s="931"/>
      <c r="DM80" s="932"/>
      <c r="DN80" s="932"/>
      <c r="DO80" s="932"/>
      <c r="DP80" s="933"/>
      <c r="DQ80" s="931"/>
      <c r="DR80" s="932"/>
      <c r="DS80" s="932"/>
      <c r="DT80" s="932"/>
      <c r="DU80" s="933"/>
      <c r="DV80" s="920"/>
      <c r="DW80" s="921"/>
      <c r="DX80" s="921"/>
      <c r="DY80" s="921"/>
      <c r="DZ80" s="922"/>
      <c r="EA80" s="89"/>
    </row>
    <row r="81" spans="1:131" ht="26.25" customHeight="1" x14ac:dyDescent="0.2">
      <c r="A81" s="98">
        <v>14</v>
      </c>
      <c r="B81" s="949"/>
      <c r="C81" s="950"/>
      <c r="D81" s="950"/>
      <c r="E81" s="950"/>
      <c r="F81" s="950"/>
      <c r="G81" s="950"/>
      <c r="H81" s="950"/>
      <c r="I81" s="950"/>
      <c r="J81" s="950"/>
      <c r="K81" s="950"/>
      <c r="L81" s="950"/>
      <c r="M81" s="950"/>
      <c r="N81" s="950"/>
      <c r="O81" s="950"/>
      <c r="P81" s="951"/>
      <c r="Q81" s="952"/>
      <c r="R81" s="946"/>
      <c r="S81" s="946"/>
      <c r="T81" s="946"/>
      <c r="U81" s="946"/>
      <c r="V81" s="946"/>
      <c r="W81" s="946"/>
      <c r="X81" s="946"/>
      <c r="Y81" s="946"/>
      <c r="Z81" s="946"/>
      <c r="AA81" s="946"/>
      <c r="AB81" s="946"/>
      <c r="AC81" s="946"/>
      <c r="AD81" s="946"/>
      <c r="AE81" s="946"/>
      <c r="AF81" s="946"/>
      <c r="AG81" s="946"/>
      <c r="AH81" s="946"/>
      <c r="AI81" s="946"/>
      <c r="AJ81" s="946"/>
      <c r="AK81" s="946"/>
      <c r="AL81" s="946"/>
      <c r="AM81" s="946"/>
      <c r="AN81" s="946"/>
      <c r="AO81" s="946"/>
      <c r="AP81" s="946"/>
      <c r="AQ81" s="946"/>
      <c r="AR81" s="946"/>
      <c r="AS81" s="946"/>
      <c r="AT81" s="946"/>
      <c r="AU81" s="946"/>
      <c r="AV81" s="946"/>
      <c r="AW81" s="946"/>
      <c r="AX81" s="946"/>
      <c r="AY81" s="946"/>
      <c r="AZ81" s="947"/>
      <c r="BA81" s="947"/>
      <c r="BB81" s="947"/>
      <c r="BC81" s="947"/>
      <c r="BD81" s="948"/>
      <c r="BE81" s="101"/>
      <c r="BF81" s="101"/>
      <c r="BG81" s="101"/>
      <c r="BH81" s="101"/>
      <c r="BI81" s="101"/>
      <c r="BJ81" s="101"/>
      <c r="BK81" s="101"/>
      <c r="BL81" s="101"/>
      <c r="BM81" s="101"/>
      <c r="BN81" s="101"/>
      <c r="BO81" s="101"/>
      <c r="BP81" s="101"/>
      <c r="BQ81" s="98">
        <v>75</v>
      </c>
      <c r="BR81" s="103"/>
      <c r="BS81" s="920"/>
      <c r="BT81" s="921"/>
      <c r="BU81" s="921"/>
      <c r="BV81" s="921"/>
      <c r="BW81" s="921"/>
      <c r="BX81" s="921"/>
      <c r="BY81" s="921"/>
      <c r="BZ81" s="921"/>
      <c r="CA81" s="921"/>
      <c r="CB81" s="921"/>
      <c r="CC81" s="921"/>
      <c r="CD81" s="921"/>
      <c r="CE81" s="921"/>
      <c r="CF81" s="921"/>
      <c r="CG81" s="930"/>
      <c r="CH81" s="931"/>
      <c r="CI81" s="932"/>
      <c r="CJ81" s="932"/>
      <c r="CK81" s="932"/>
      <c r="CL81" s="933"/>
      <c r="CM81" s="931"/>
      <c r="CN81" s="932"/>
      <c r="CO81" s="932"/>
      <c r="CP81" s="932"/>
      <c r="CQ81" s="933"/>
      <c r="CR81" s="931"/>
      <c r="CS81" s="932"/>
      <c r="CT81" s="932"/>
      <c r="CU81" s="932"/>
      <c r="CV81" s="933"/>
      <c r="CW81" s="931"/>
      <c r="CX81" s="932"/>
      <c r="CY81" s="932"/>
      <c r="CZ81" s="932"/>
      <c r="DA81" s="933"/>
      <c r="DB81" s="931"/>
      <c r="DC81" s="932"/>
      <c r="DD81" s="932"/>
      <c r="DE81" s="932"/>
      <c r="DF81" s="933"/>
      <c r="DG81" s="931"/>
      <c r="DH81" s="932"/>
      <c r="DI81" s="932"/>
      <c r="DJ81" s="932"/>
      <c r="DK81" s="933"/>
      <c r="DL81" s="931"/>
      <c r="DM81" s="932"/>
      <c r="DN81" s="932"/>
      <c r="DO81" s="932"/>
      <c r="DP81" s="933"/>
      <c r="DQ81" s="931"/>
      <c r="DR81" s="932"/>
      <c r="DS81" s="932"/>
      <c r="DT81" s="932"/>
      <c r="DU81" s="933"/>
      <c r="DV81" s="920"/>
      <c r="DW81" s="921"/>
      <c r="DX81" s="921"/>
      <c r="DY81" s="921"/>
      <c r="DZ81" s="922"/>
      <c r="EA81" s="89"/>
    </row>
    <row r="82" spans="1:131" ht="26.25" customHeight="1" x14ac:dyDescent="0.2">
      <c r="A82" s="98">
        <v>15</v>
      </c>
      <c r="B82" s="949"/>
      <c r="C82" s="950"/>
      <c r="D82" s="950"/>
      <c r="E82" s="950"/>
      <c r="F82" s="950"/>
      <c r="G82" s="950"/>
      <c r="H82" s="950"/>
      <c r="I82" s="950"/>
      <c r="J82" s="950"/>
      <c r="K82" s="950"/>
      <c r="L82" s="950"/>
      <c r="M82" s="950"/>
      <c r="N82" s="950"/>
      <c r="O82" s="950"/>
      <c r="P82" s="951"/>
      <c r="Q82" s="952"/>
      <c r="R82" s="946"/>
      <c r="S82" s="946"/>
      <c r="T82" s="946"/>
      <c r="U82" s="946"/>
      <c r="V82" s="946"/>
      <c r="W82" s="946"/>
      <c r="X82" s="946"/>
      <c r="Y82" s="946"/>
      <c r="Z82" s="946"/>
      <c r="AA82" s="946"/>
      <c r="AB82" s="946"/>
      <c r="AC82" s="946"/>
      <c r="AD82" s="946"/>
      <c r="AE82" s="946"/>
      <c r="AF82" s="946"/>
      <c r="AG82" s="946"/>
      <c r="AH82" s="946"/>
      <c r="AI82" s="946"/>
      <c r="AJ82" s="946"/>
      <c r="AK82" s="946"/>
      <c r="AL82" s="946"/>
      <c r="AM82" s="946"/>
      <c r="AN82" s="946"/>
      <c r="AO82" s="946"/>
      <c r="AP82" s="946"/>
      <c r="AQ82" s="946"/>
      <c r="AR82" s="946"/>
      <c r="AS82" s="946"/>
      <c r="AT82" s="946"/>
      <c r="AU82" s="946"/>
      <c r="AV82" s="946"/>
      <c r="AW82" s="946"/>
      <c r="AX82" s="946"/>
      <c r="AY82" s="946"/>
      <c r="AZ82" s="947"/>
      <c r="BA82" s="947"/>
      <c r="BB82" s="947"/>
      <c r="BC82" s="947"/>
      <c r="BD82" s="948"/>
      <c r="BE82" s="101"/>
      <c r="BF82" s="101"/>
      <c r="BG82" s="101"/>
      <c r="BH82" s="101"/>
      <c r="BI82" s="101"/>
      <c r="BJ82" s="101"/>
      <c r="BK82" s="101"/>
      <c r="BL82" s="101"/>
      <c r="BM82" s="101"/>
      <c r="BN82" s="101"/>
      <c r="BO82" s="101"/>
      <c r="BP82" s="101"/>
      <c r="BQ82" s="98">
        <v>76</v>
      </c>
      <c r="BR82" s="103"/>
      <c r="BS82" s="920"/>
      <c r="BT82" s="921"/>
      <c r="BU82" s="921"/>
      <c r="BV82" s="921"/>
      <c r="BW82" s="921"/>
      <c r="BX82" s="921"/>
      <c r="BY82" s="921"/>
      <c r="BZ82" s="921"/>
      <c r="CA82" s="921"/>
      <c r="CB82" s="921"/>
      <c r="CC82" s="921"/>
      <c r="CD82" s="921"/>
      <c r="CE82" s="921"/>
      <c r="CF82" s="921"/>
      <c r="CG82" s="930"/>
      <c r="CH82" s="931"/>
      <c r="CI82" s="932"/>
      <c r="CJ82" s="932"/>
      <c r="CK82" s="932"/>
      <c r="CL82" s="933"/>
      <c r="CM82" s="931"/>
      <c r="CN82" s="932"/>
      <c r="CO82" s="932"/>
      <c r="CP82" s="932"/>
      <c r="CQ82" s="933"/>
      <c r="CR82" s="931"/>
      <c r="CS82" s="932"/>
      <c r="CT82" s="932"/>
      <c r="CU82" s="932"/>
      <c r="CV82" s="933"/>
      <c r="CW82" s="931"/>
      <c r="CX82" s="932"/>
      <c r="CY82" s="932"/>
      <c r="CZ82" s="932"/>
      <c r="DA82" s="933"/>
      <c r="DB82" s="931"/>
      <c r="DC82" s="932"/>
      <c r="DD82" s="932"/>
      <c r="DE82" s="932"/>
      <c r="DF82" s="933"/>
      <c r="DG82" s="931"/>
      <c r="DH82" s="932"/>
      <c r="DI82" s="932"/>
      <c r="DJ82" s="932"/>
      <c r="DK82" s="933"/>
      <c r="DL82" s="931"/>
      <c r="DM82" s="932"/>
      <c r="DN82" s="932"/>
      <c r="DO82" s="932"/>
      <c r="DP82" s="933"/>
      <c r="DQ82" s="931"/>
      <c r="DR82" s="932"/>
      <c r="DS82" s="932"/>
      <c r="DT82" s="932"/>
      <c r="DU82" s="933"/>
      <c r="DV82" s="920"/>
      <c r="DW82" s="921"/>
      <c r="DX82" s="921"/>
      <c r="DY82" s="921"/>
      <c r="DZ82" s="922"/>
      <c r="EA82" s="89"/>
    </row>
    <row r="83" spans="1:131" ht="26.25" customHeight="1" x14ac:dyDescent="0.2">
      <c r="A83" s="98">
        <v>16</v>
      </c>
      <c r="B83" s="949"/>
      <c r="C83" s="950"/>
      <c r="D83" s="950"/>
      <c r="E83" s="950"/>
      <c r="F83" s="950"/>
      <c r="G83" s="950"/>
      <c r="H83" s="950"/>
      <c r="I83" s="950"/>
      <c r="J83" s="950"/>
      <c r="K83" s="950"/>
      <c r="L83" s="950"/>
      <c r="M83" s="950"/>
      <c r="N83" s="950"/>
      <c r="O83" s="950"/>
      <c r="P83" s="951"/>
      <c r="Q83" s="952"/>
      <c r="R83" s="946"/>
      <c r="S83" s="946"/>
      <c r="T83" s="946"/>
      <c r="U83" s="946"/>
      <c r="V83" s="946"/>
      <c r="W83" s="946"/>
      <c r="X83" s="946"/>
      <c r="Y83" s="946"/>
      <c r="Z83" s="946"/>
      <c r="AA83" s="946"/>
      <c r="AB83" s="946"/>
      <c r="AC83" s="946"/>
      <c r="AD83" s="946"/>
      <c r="AE83" s="946"/>
      <c r="AF83" s="946"/>
      <c r="AG83" s="946"/>
      <c r="AH83" s="946"/>
      <c r="AI83" s="946"/>
      <c r="AJ83" s="946"/>
      <c r="AK83" s="946"/>
      <c r="AL83" s="946"/>
      <c r="AM83" s="946"/>
      <c r="AN83" s="946"/>
      <c r="AO83" s="946"/>
      <c r="AP83" s="946"/>
      <c r="AQ83" s="946"/>
      <c r="AR83" s="946"/>
      <c r="AS83" s="946"/>
      <c r="AT83" s="946"/>
      <c r="AU83" s="946"/>
      <c r="AV83" s="946"/>
      <c r="AW83" s="946"/>
      <c r="AX83" s="946"/>
      <c r="AY83" s="946"/>
      <c r="AZ83" s="947"/>
      <c r="BA83" s="947"/>
      <c r="BB83" s="947"/>
      <c r="BC83" s="947"/>
      <c r="BD83" s="948"/>
      <c r="BE83" s="101"/>
      <c r="BF83" s="101"/>
      <c r="BG83" s="101"/>
      <c r="BH83" s="101"/>
      <c r="BI83" s="101"/>
      <c r="BJ83" s="101"/>
      <c r="BK83" s="101"/>
      <c r="BL83" s="101"/>
      <c r="BM83" s="101"/>
      <c r="BN83" s="101"/>
      <c r="BO83" s="101"/>
      <c r="BP83" s="101"/>
      <c r="BQ83" s="98">
        <v>77</v>
      </c>
      <c r="BR83" s="103"/>
      <c r="BS83" s="920"/>
      <c r="BT83" s="921"/>
      <c r="BU83" s="921"/>
      <c r="BV83" s="921"/>
      <c r="BW83" s="921"/>
      <c r="BX83" s="921"/>
      <c r="BY83" s="921"/>
      <c r="BZ83" s="921"/>
      <c r="CA83" s="921"/>
      <c r="CB83" s="921"/>
      <c r="CC83" s="921"/>
      <c r="CD83" s="921"/>
      <c r="CE83" s="921"/>
      <c r="CF83" s="921"/>
      <c r="CG83" s="930"/>
      <c r="CH83" s="931"/>
      <c r="CI83" s="932"/>
      <c r="CJ83" s="932"/>
      <c r="CK83" s="932"/>
      <c r="CL83" s="933"/>
      <c r="CM83" s="931"/>
      <c r="CN83" s="932"/>
      <c r="CO83" s="932"/>
      <c r="CP83" s="932"/>
      <c r="CQ83" s="933"/>
      <c r="CR83" s="931"/>
      <c r="CS83" s="932"/>
      <c r="CT83" s="932"/>
      <c r="CU83" s="932"/>
      <c r="CV83" s="933"/>
      <c r="CW83" s="931"/>
      <c r="CX83" s="932"/>
      <c r="CY83" s="932"/>
      <c r="CZ83" s="932"/>
      <c r="DA83" s="933"/>
      <c r="DB83" s="931"/>
      <c r="DC83" s="932"/>
      <c r="DD83" s="932"/>
      <c r="DE83" s="932"/>
      <c r="DF83" s="933"/>
      <c r="DG83" s="931"/>
      <c r="DH83" s="932"/>
      <c r="DI83" s="932"/>
      <c r="DJ83" s="932"/>
      <c r="DK83" s="933"/>
      <c r="DL83" s="931"/>
      <c r="DM83" s="932"/>
      <c r="DN83" s="932"/>
      <c r="DO83" s="932"/>
      <c r="DP83" s="933"/>
      <c r="DQ83" s="931"/>
      <c r="DR83" s="932"/>
      <c r="DS83" s="932"/>
      <c r="DT83" s="932"/>
      <c r="DU83" s="933"/>
      <c r="DV83" s="920"/>
      <c r="DW83" s="921"/>
      <c r="DX83" s="921"/>
      <c r="DY83" s="921"/>
      <c r="DZ83" s="922"/>
      <c r="EA83" s="89"/>
    </row>
    <row r="84" spans="1:131" ht="26.25" customHeight="1" x14ac:dyDescent="0.2">
      <c r="A84" s="98">
        <v>17</v>
      </c>
      <c r="B84" s="949"/>
      <c r="C84" s="950"/>
      <c r="D84" s="950"/>
      <c r="E84" s="950"/>
      <c r="F84" s="950"/>
      <c r="G84" s="950"/>
      <c r="H84" s="950"/>
      <c r="I84" s="950"/>
      <c r="J84" s="950"/>
      <c r="K84" s="950"/>
      <c r="L84" s="950"/>
      <c r="M84" s="950"/>
      <c r="N84" s="950"/>
      <c r="O84" s="950"/>
      <c r="P84" s="951"/>
      <c r="Q84" s="952"/>
      <c r="R84" s="946"/>
      <c r="S84" s="946"/>
      <c r="T84" s="946"/>
      <c r="U84" s="946"/>
      <c r="V84" s="946"/>
      <c r="W84" s="946"/>
      <c r="X84" s="946"/>
      <c r="Y84" s="946"/>
      <c r="Z84" s="946"/>
      <c r="AA84" s="946"/>
      <c r="AB84" s="946"/>
      <c r="AC84" s="946"/>
      <c r="AD84" s="946"/>
      <c r="AE84" s="946"/>
      <c r="AF84" s="946"/>
      <c r="AG84" s="946"/>
      <c r="AH84" s="946"/>
      <c r="AI84" s="946"/>
      <c r="AJ84" s="946"/>
      <c r="AK84" s="946"/>
      <c r="AL84" s="946"/>
      <c r="AM84" s="946"/>
      <c r="AN84" s="946"/>
      <c r="AO84" s="946"/>
      <c r="AP84" s="946"/>
      <c r="AQ84" s="946"/>
      <c r="AR84" s="946"/>
      <c r="AS84" s="946"/>
      <c r="AT84" s="946"/>
      <c r="AU84" s="946"/>
      <c r="AV84" s="946"/>
      <c r="AW84" s="946"/>
      <c r="AX84" s="946"/>
      <c r="AY84" s="946"/>
      <c r="AZ84" s="947"/>
      <c r="BA84" s="947"/>
      <c r="BB84" s="947"/>
      <c r="BC84" s="947"/>
      <c r="BD84" s="948"/>
      <c r="BE84" s="101"/>
      <c r="BF84" s="101"/>
      <c r="BG84" s="101"/>
      <c r="BH84" s="101"/>
      <c r="BI84" s="101"/>
      <c r="BJ84" s="101"/>
      <c r="BK84" s="101"/>
      <c r="BL84" s="101"/>
      <c r="BM84" s="101"/>
      <c r="BN84" s="101"/>
      <c r="BO84" s="101"/>
      <c r="BP84" s="101"/>
      <c r="BQ84" s="98">
        <v>78</v>
      </c>
      <c r="BR84" s="103"/>
      <c r="BS84" s="920"/>
      <c r="BT84" s="921"/>
      <c r="BU84" s="921"/>
      <c r="BV84" s="921"/>
      <c r="BW84" s="921"/>
      <c r="BX84" s="921"/>
      <c r="BY84" s="921"/>
      <c r="BZ84" s="921"/>
      <c r="CA84" s="921"/>
      <c r="CB84" s="921"/>
      <c r="CC84" s="921"/>
      <c r="CD84" s="921"/>
      <c r="CE84" s="921"/>
      <c r="CF84" s="921"/>
      <c r="CG84" s="930"/>
      <c r="CH84" s="931"/>
      <c r="CI84" s="932"/>
      <c r="CJ84" s="932"/>
      <c r="CK84" s="932"/>
      <c r="CL84" s="933"/>
      <c r="CM84" s="931"/>
      <c r="CN84" s="932"/>
      <c r="CO84" s="932"/>
      <c r="CP84" s="932"/>
      <c r="CQ84" s="933"/>
      <c r="CR84" s="931"/>
      <c r="CS84" s="932"/>
      <c r="CT84" s="932"/>
      <c r="CU84" s="932"/>
      <c r="CV84" s="933"/>
      <c r="CW84" s="931"/>
      <c r="CX84" s="932"/>
      <c r="CY84" s="932"/>
      <c r="CZ84" s="932"/>
      <c r="DA84" s="933"/>
      <c r="DB84" s="931"/>
      <c r="DC84" s="932"/>
      <c r="DD84" s="932"/>
      <c r="DE84" s="932"/>
      <c r="DF84" s="933"/>
      <c r="DG84" s="931"/>
      <c r="DH84" s="932"/>
      <c r="DI84" s="932"/>
      <c r="DJ84" s="932"/>
      <c r="DK84" s="933"/>
      <c r="DL84" s="931"/>
      <c r="DM84" s="932"/>
      <c r="DN84" s="932"/>
      <c r="DO84" s="932"/>
      <c r="DP84" s="933"/>
      <c r="DQ84" s="931"/>
      <c r="DR84" s="932"/>
      <c r="DS84" s="932"/>
      <c r="DT84" s="932"/>
      <c r="DU84" s="933"/>
      <c r="DV84" s="920"/>
      <c r="DW84" s="921"/>
      <c r="DX84" s="921"/>
      <c r="DY84" s="921"/>
      <c r="DZ84" s="922"/>
      <c r="EA84" s="89"/>
    </row>
    <row r="85" spans="1:131" ht="26.25" customHeight="1" x14ac:dyDescent="0.2">
      <c r="A85" s="98">
        <v>18</v>
      </c>
      <c r="B85" s="949"/>
      <c r="C85" s="950"/>
      <c r="D85" s="950"/>
      <c r="E85" s="950"/>
      <c r="F85" s="950"/>
      <c r="G85" s="950"/>
      <c r="H85" s="950"/>
      <c r="I85" s="950"/>
      <c r="J85" s="950"/>
      <c r="K85" s="950"/>
      <c r="L85" s="950"/>
      <c r="M85" s="950"/>
      <c r="N85" s="950"/>
      <c r="O85" s="950"/>
      <c r="P85" s="951"/>
      <c r="Q85" s="952"/>
      <c r="R85" s="946"/>
      <c r="S85" s="946"/>
      <c r="T85" s="946"/>
      <c r="U85" s="946"/>
      <c r="V85" s="946"/>
      <c r="W85" s="946"/>
      <c r="X85" s="946"/>
      <c r="Y85" s="946"/>
      <c r="Z85" s="946"/>
      <c r="AA85" s="946"/>
      <c r="AB85" s="946"/>
      <c r="AC85" s="946"/>
      <c r="AD85" s="946"/>
      <c r="AE85" s="946"/>
      <c r="AF85" s="946"/>
      <c r="AG85" s="946"/>
      <c r="AH85" s="946"/>
      <c r="AI85" s="946"/>
      <c r="AJ85" s="946"/>
      <c r="AK85" s="946"/>
      <c r="AL85" s="946"/>
      <c r="AM85" s="946"/>
      <c r="AN85" s="946"/>
      <c r="AO85" s="946"/>
      <c r="AP85" s="946"/>
      <c r="AQ85" s="946"/>
      <c r="AR85" s="946"/>
      <c r="AS85" s="946"/>
      <c r="AT85" s="946"/>
      <c r="AU85" s="946"/>
      <c r="AV85" s="946"/>
      <c r="AW85" s="946"/>
      <c r="AX85" s="946"/>
      <c r="AY85" s="946"/>
      <c r="AZ85" s="947"/>
      <c r="BA85" s="947"/>
      <c r="BB85" s="947"/>
      <c r="BC85" s="947"/>
      <c r="BD85" s="948"/>
      <c r="BE85" s="101"/>
      <c r="BF85" s="101"/>
      <c r="BG85" s="101"/>
      <c r="BH85" s="101"/>
      <c r="BI85" s="101"/>
      <c r="BJ85" s="101"/>
      <c r="BK85" s="101"/>
      <c r="BL85" s="101"/>
      <c r="BM85" s="101"/>
      <c r="BN85" s="101"/>
      <c r="BO85" s="101"/>
      <c r="BP85" s="101"/>
      <c r="BQ85" s="98">
        <v>79</v>
      </c>
      <c r="BR85" s="103"/>
      <c r="BS85" s="920"/>
      <c r="BT85" s="921"/>
      <c r="BU85" s="921"/>
      <c r="BV85" s="921"/>
      <c r="BW85" s="921"/>
      <c r="BX85" s="921"/>
      <c r="BY85" s="921"/>
      <c r="BZ85" s="921"/>
      <c r="CA85" s="921"/>
      <c r="CB85" s="921"/>
      <c r="CC85" s="921"/>
      <c r="CD85" s="921"/>
      <c r="CE85" s="921"/>
      <c r="CF85" s="921"/>
      <c r="CG85" s="930"/>
      <c r="CH85" s="931"/>
      <c r="CI85" s="932"/>
      <c r="CJ85" s="932"/>
      <c r="CK85" s="932"/>
      <c r="CL85" s="933"/>
      <c r="CM85" s="931"/>
      <c r="CN85" s="932"/>
      <c r="CO85" s="932"/>
      <c r="CP85" s="932"/>
      <c r="CQ85" s="933"/>
      <c r="CR85" s="931"/>
      <c r="CS85" s="932"/>
      <c r="CT85" s="932"/>
      <c r="CU85" s="932"/>
      <c r="CV85" s="933"/>
      <c r="CW85" s="931"/>
      <c r="CX85" s="932"/>
      <c r="CY85" s="932"/>
      <c r="CZ85" s="932"/>
      <c r="DA85" s="933"/>
      <c r="DB85" s="931"/>
      <c r="DC85" s="932"/>
      <c r="DD85" s="932"/>
      <c r="DE85" s="932"/>
      <c r="DF85" s="933"/>
      <c r="DG85" s="931"/>
      <c r="DH85" s="932"/>
      <c r="DI85" s="932"/>
      <c r="DJ85" s="932"/>
      <c r="DK85" s="933"/>
      <c r="DL85" s="931"/>
      <c r="DM85" s="932"/>
      <c r="DN85" s="932"/>
      <c r="DO85" s="932"/>
      <c r="DP85" s="933"/>
      <c r="DQ85" s="931"/>
      <c r="DR85" s="932"/>
      <c r="DS85" s="932"/>
      <c r="DT85" s="932"/>
      <c r="DU85" s="933"/>
      <c r="DV85" s="920"/>
      <c r="DW85" s="921"/>
      <c r="DX85" s="921"/>
      <c r="DY85" s="921"/>
      <c r="DZ85" s="922"/>
      <c r="EA85" s="89"/>
    </row>
    <row r="86" spans="1:131" ht="26.25" customHeight="1" x14ac:dyDescent="0.2">
      <c r="A86" s="98">
        <v>19</v>
      </c>
      <c r="B86" s="949"/>
      <c r="C86" s="950"/>
      <c r="D86" s="950"/>
      <c r="E86" s="950"/>
      <c r="F86" s="950"/>
      <c r="G86" s="950"/>
      <c r="H86" s="950"/>
      <c r="I86" s="950"/>
      <c r="J86" s="950"/>
      <c r="K86" s="950"/>
      <c r="L86" s="950"/>
      <c r="M86" s="950"/>
      <c r="N86" s="950"/>
      <c r="O86" s="950"/>
      <c r="P86" s="951"/>
      <c r="Q86" s="952"/>
      <c r="R86" s="946"/>
      <c r="S86" s="946"/>
      <c r="T86" s="946"/>
      <c r="U86" s="946"/>
      <c r="V86" s="946"/>
      <c r="W86" s="946"/>
      <c r="X86" s="946"/>
      <c r="Y86" s="946"/>
      <c r="Z86" s="946"/>
      <c r="AA86" s="946"/>
      <c r="AB86" s="946"/>
      <c r="AC86" s="946"/>
      <c r="AD86" s="946"/>
      <c r="AE86" s="946"/>
      <c r="AF86" s="946"/>
      <c r="AG86" s="946"/>
      <c r="AH86" s="946"/>
      <c r="AI86" s="946"/>
      <c r="AJ86" s="946"/>
      <c r="AK86" s="946"/>
      <c r="AL86" s="946"/>
      <c r="AM86" s="946"/>
      <c r="AN86" s="946"/>
      <c r="AO86" s="946"/>
      <c r="AP86" s="946"/>
      <c r="AQ86" s="946"/>
      <c r="AR86" s="946"/>
      <c r="AS86" s="946"/>
      <c r="AT86" s="946"/>
      <c r="AU86" s="946"/>
      <c r="AV86" s="946"/>
      <c r="AW86" s="946"/>
      <c r="AX86" s="946"/>
      <c r="AY86" s="946"/>
      <c r="AZ86" s="947"/>
      <c r="BA86" s="947"/>
      <c r="BB86" s="947"/>
      <c r="BC86" s="947"/>
      <c r="BD86" s="948"/>
      <c r="BE86" s="101"/>
      <c r="BF86" s="101"/>
      <c r="BG86" s="101"/>
      <c r="BH86" s="101"/>
      <c r="BI86" s="101"/>
      <c r="BJ86" s="101"/>
      <c r="BK86" s="101"/>
      <c r="BL86" s="101"/>
      <c r="BM86" s="101"/>
      <c r="BN86" s="101"/>
      <c r="BO86" s="101"/>
      <c r="BP86" s="101"/>
      <c r="BQ86" s="98">
        <v>80</v>
      </c>
      <c r="BR86" s="103"/>
      <c r="BS86" s="920"/>
      <c r="BT86" s="921"/>
      <c r="BU86" s="921"/>
      <c r="BV86" s="921"/>
      <c r="BW86" s="921"/>
      <c r="BX86" s="921"/>
      <c r="BY86" s="921"/>
      <c r="BZ86" s="921"/>
      <c r="CA86" s="921"/>
      <c r="CB86" s="921"/>
      <c r="CC86" s="921"/>
      <c r="CD86" s="921"/>
      <c r="CE86" s="921"/>
      <c r="CF86" s="921"/>
      <c r="CG86" s="930"/>
      <c r="CH86" s="931"/>
      <c r="CI86" s="932"/>
      <c r="CJ86" s="932"/>
      <c r="CK86" s="932"/>
      <c r="CL86" s="933"/>
      <c r="CM86" s="931"/>
      <c r="CN86" s="932"/>
      <c r="CO86" s="932"/>
      <c r="CP86" s="932"/>
      <c r="CQ86" s="933"/>
      <c r="CR86" s="931"/>
      <c r="CS86" s="932"/>
      <c r="CT86" s="932"/>
      <c r="CU86" s="932"/>
      <c r="CV86" s="933"/>
      <c r="CW86" s="931"/>
      <c r="CX86" s="932"/>
      <c r="CY86" s="932"/>
      <c r="CZ86" s="932"/>
      <c r="DA86" s="933"/>
      <c r="DB86" s="931"/>
      <c r="DC86" s="932"/>
      <c r="DD86" s="932"/>
      <c r="DE86" s="932"/>
      <c r="DF86" s="933"/>
      <c r="DG86" s="931"/>
      <c r="DH86" s="932"/>
      <c r="DI86" s="932"/>
      <c r="DJ86" s="932"/>
      <c r="DK86" s="933"/>
      <c r="DL86" s="931"/>
      <c r="DM86" s="932"/>
      <c r="DN86" s="932"/>
      <c r="DO86" s="932"/>
      <c r="DP86" s="933"/>
      <c r="DQ86" s="931"/>
      <c r="DR86" s="932"/>
      <c r="DS86" s="932"/>
      <c r="DT86" s="932"/>
      <c r="DU86" s="933"/>
      <c r="DV86" s="920"/>
      <c r="DW86" s="921"/>
      <c r="DX86" s="921"/>
      <c r="DY86" s="921"/>
      <c r="DZ86" s="922"/>
      <c r="EA86" s="89"/>
    </row>
    <row r="87" spans="1:131" ht="26.25" customHeight="1" x14ac:dyDescent="0.2">
      <c r="A87" s="104">
        <v>20</v>
      </c>
      <c r="B87" s="939"/>
      <c r="C87" s="940"/>
      <c r="D87" s="940"/>
      <c r="E87" s="940"/>
      <c r="F87" s="940"/>
      <c r="G87" s="940"/>
      <c r="H87" s="940"/>
      <c r="I87" s="940"/>
      <c r="J87" s="940"/>
      <c r="K87" s="940"/>
      <c r="L87" s="940"/>
      <c r="M87" s="940"/>
      <c r="N87" s="940"/>
      <c r="O87" s="940"/>
      <c r="P87" s="941"/>
      <c r="Q87" s="942"/>
      <c r="R87" s="943"/>
      <c r="S87" s="943"/>
      <c r="T87" s="943"/>
      <c r="U87" s="943"/>
      <c r="V87" s="943"/>
      <c r="W87" s="943"/>
      <c r="X87" s="943"/>
      <c r="Y87" s="943"/>
      <c r="Z87" s="943"/>
      <c r="AA87" s="943"/>
      <c r="AB87" s="943"/>
      <c r="AC87" s="943"/>
      <c r="AD87" s="943"/>
      <c r="AE87" s="943"/>
      <c r="AF87" s="943"/>
      <c r="AG87" s="943"/>
      <c r="AH87" s="943"/>
      <c r="AI87" s="943"/>
      <c r="AJ87" s="943"/>
      <c r="AK87" s="943"/>
      <c r="AL87" s="943"/>
      <c r="AM87" s="943"/>
      <c r="AN87" s="943"/>
      <c r="AO87" s="943"/>
      <c r="AP87" s="943"/>
      <c r="AQ87" s="943"/>
      <c r="AR87" s="943"/>
      <c r="AS87" s="943"/>
      <c r="AT87" s="943"/>
      <c r="AU87" s="943"/>
      <c r="AV87" s="943"/>
      <c r="AW87" s="943"/>
      <c r="AX87" s="943"/>
      <c r="AY87" s="943"/>
      <c r="AZ87" s="944"/>
      <c r="BA87" s="944"/>
      <c r="BB87" s="944"/>
      <c r="BC87" s="944"/>
      <c r="BD87" s="945"/>
      <c r="BE87" s="101"/>
      <c r="BF87" s="101"/>
      <c r="BG87" s="101"/>
      <c r="BH87" s="101"/>
      <c r="BI87" s="101"/>
      <c r="BJ87" s="101"/>
      <c r="BK87" s="101"/>
      <c r="BL87" s="101"/>
      <c r="BM87" s="101"/>
      <c r="BN87" s="101"/>
      <c r="BO87" s="101"/>
      <c r="BP87" s="101"/>
      <c r="BQ87" s="98">
        <v>81</v>
      </c>
      <c r="BR87" s="103"/>
      <c r="BS87" s="920"/>
      <c r="BT87" s="921"/>
      <c r="BU87" s="921"/>
      <c r="BV87" s="921"/>
      <c r="BW87" s="921"/>
      <c r="BX87" s="921"/>
      <c r="BY87" s="921"/>
      <c r="BZ87" s="921"/>
      <c r="CA87" s="921"/>
      <c r="CB87" s="921"/>
      <c r="CC87" s="921"/>
      <c r="CD87" s="921"/>
      <c r="CE87" s="921"/>
      <c r="CF87" s="921"/>
      <c r="CG87" s="930"/>
      <c r="CH87" s="931"/>
      <c r="CI87" s="932"/>
      <c r="CJ87" s="932"/>
      <c r="CK87" s="932"/>
      <c r="CL87" s="933"/>
      <c r="CM87" s="931"/>
      <c r="CN87" s="932"/>
      <c r="CO87" s="932"/>
      <c r="CP87" s="932"/>
      <c r="CQ87" s="933"/>
      <c r="CR87" s="931"/>
      <c r="CS87" s="932"/>
      <c r="CT87" s="932"/>
      <c r="CU87" s="932"/>
      <c r="CV87" s="933"/>
      <c r="CW87" s="931"/>
      <c r="CX87" s="932"/>
      <c r="CY87" s="932"/>
      <c r="CZ87" s="932"/>
      <c r="DA87" s="933"/>
      <c r="DB87" s="931"/>
      <c r="DC87" s="932"/>
      <c r="DD87" s="932"/>
      <c r="DE87" s="932"/>
      <c r="DF87" s="933"/>
      <c r="DG87" s="931"/>
      <c r="DH87" s="932"/>
      <c r="DI87" s="932"/>
      <c r="DJ87" s="932"/>
      <c r="DK87" s="933"/>
      <c r="DL87" s="931"/>
      <c r="DM87" s="932"/>
      <c r="DN87" s="932"/>
      <c r="DO87" s="932"/>
      <c r="DP87" s="933"/>
      <c r="DQ87" s="931"/>
      <c r="DR87" s="932"/>
      <c r="DS87" s="932"/>
      <c r="DT87" s="932"/>
      <c r="DU87" s="933"/>
      <c r="DV87" s="920"/>
      <c r="DW87" s="921"/>
      <c r="DX87" s="921"/>
      <c r="DY87" s="921"/>
      <c r="DZ87" s="922"/>
      <c r="EA87" s="89"/>
    </row>
    <row r="88" spans="1:131" ht="26.25" customHeight="1" thickBot="1" x14ac:dyDescent="0.25">
      <c r="A88" s="100" t="s">
        <v>323</v>
      </c>
      <c r="B88" s="912" t="s">
        <v>355</v>
      </c>
      <c r="C88" s="913"/>
      <c r="D88" s="913"/>
      <c r="E88" s="913"/>
      <c r="F88" s="913"/>
      <c r="G88" s="913"/>
      <c r="H88" s="913"/>
      <c r="I88" s="913"/>
      <c r="J88" s="913"/>
      <c r="K88" s="913"/>
      <c r="L88" s="913"/>
      <c r="M88" s="913"/>
      <c r="N88" s="913"/>
      <c r="O88" s="913"/>
      <c r="P88" s="923"/>
      <c r="Q88" s="937"/>
      <c r="R88" s="938"/>
      <c r="S88" s="938"/>
      <c r="T88" s="938"/>
      <c r="U88" s="938"/>
      <c r="V88" s="938"/>
      <c r="W88" s="938"/>
      <c r="X88" s="938"/>
      <c r="Y88" s="938"/>
      <c r="Z88" s="938"/>
      <c r="AA88" s="938"/>
      <c r="AB88" s="938"/>
      <c r="AC88" s="938"/>
      <c r="AD88" s="938"/>
      <c r="AE88" s="938"/>
      <c r="AF88" s="934">
        <v>87</v>
      </c>
      <c r="AG88" s="934"/>
      <c r="AH88" s="934"/>
      <c r="AI88" s="934"/>
      <c r="AJ88" s="934"/>
      <c r="AK88" s="938"/>
      <c r="AL88" s="938"/>
      <c r="AM88" s="938"/>
      <c r="AN88" s="938"/>
      <c r="AO88" s="938"/>
      <c r="AP88" s="934">
        <v>2279</v>
      </c>
      <c r="AQ88" s="934"/>
      <c r="AR88" s="934"/>
      <c r="AS88" s="934"/>
      <c r="AT88" s="934"/>
      <c r="AU88" s="934">
        <v>555</v>
      </c>
      <c r="AV88" s="934"/>
      <c r="AW88" s="934"/>
      <c r="AX88" s="934"/>
      <c r="AY88" s="934"/>
      <c r="AZ88" s="935"/>
      <c r="BA88" s="935"/>
      <c r="BB88" s="935"/>
      <c r="BC88" s="935"/>
      <c r="BD88" s="936"/>
      <c r="BE88" s="101"/>
      <c r="BF88" s="101"/>
      <c r="BG88" s="101"/>
      <c r="BH88" s="101"/>
      <c r="BI88" s="101"/>
      <c r="BJ88" s="101"/>
      <c r="BK88" s="101"/>
      <c r="BL88" s="101"/>
      <c r="BM88" s="101"/>
      <c r="BN88" s="101"/>
      <c r="BO88" s="101"/>
      <c r="BP88" s="101"/>
      <c r="BQ88" s="98">
        <v>82</v>
      </c>
      <c r="BR88" s="103"/>
      <c r="BS88" s="920"/>
      <c r="BT88" s="921"/>
      <c r="BU88" s="921"/>
      <c r="BV88" s="921"/>
      <c r="BW88" s="921"/>
      <c r="BX88" s="921"/>
      <c r="BY88" s="921"/>
      <c r="BZ88" s="921"/>
      <c r="CA88" s="921"/>
      <c r="CB88" s="921"/>
      <c r="CC88" s="921"/>
      <c r="CD88" s="921"/>
      <c r="CE88" s="921"/>
      <c r="CF88" s="921"/>
      <c r="CG88" s="930"/>
      <c r="CH88" s="931"/>
      <c r="CI88" s="932"/>
      <c r="CJ88" s="932"/>
      <c r="CK88" s="932"/>
      <c r="CL88" s="933"/>
      <c r="CM88" s="931"/>
      <c r="CN88" s="932"/>
      <c r="CO88" s="932"/>
      <c r="CP88" s="932"/>
      <c r="CQ88" s="933"/>
      <c r="CR88" s="931"/>
      <c r="CS88" s="932"/>
      <c r="CT88" s="932"/>
      <c r="CU88" s="932"/>
      <c r="CV88" s="933"/>
      <c r="CW88" s="931"/>
      <c r="CX88" s="932"/>
      <c r="CY88" s="932"/>
      <c r="CZ88" s="932"/>
      <c r="DA88" s="933"/>
      <c r="DB88" s="931"/>
      <c r="DC88" s="932"/>
      <c r="DD88" s="932"/>
      <c r="DE88" s="932"/>
      <c r="DF88" s="933"/>
      <c r="DG88" s="931"/>
      <c r="DH88" s="932"/>
      <c r="DI88" s="932"/>
      <c r="DJ88" s="932"/>
      <c r="DK88" s="933"/>
      <c r="DL88" s="931"/>
      <c r="DM88" s="932"/>
      <c r="DN88" s="932"/>
      <c r="DO88" s="932"/>
      <c r="DP88" s="933"/>
      <c r="DQ88" s="931"/>
      <c r="DR88" s="932"/>
      <c r="DS88" s="932"/>
      <c r="DT88" s="932"/>
      <c r="DU88" s="933"/>
      <c r="DV88" s="920"/>
      <c r="DW88" s="921"/>
      <c r="DX88" s="921"/>
      <c r="DY88" s="921"/>
      <c r="DZ88" s="922"/>
      <c r="EA88" s="89"/>
    </row>
    <row r="89" spans="1:131" ht="26.25" hidden="1" customHeight="1" x14ac:dyDescent="0.2">
      <c r="A89" s="105"/>
      <c r="B89" s="106"/>
      <c r="C89" s="106"/>
      <c r="D89" s="106"/>
      <c r="E89" s="106"/>
      <c r="F89" s="106"/>
      <c r="G89" s="106"/>
      <c r="H89" s="106"/>
      <c r="I89" s="106"/>
      <c r="J89" s="106"/>
      <c r="K89" s="106"/>
      <c r="L89" s="106"/>
      <c r="M89" s="106"/>
      <c r="N89" s="106"/>
      <c r="O89" s="106"/>
      <c r="P89" s="106"/>
      <c r="Q89" s="107"/>
      <c r="R89" s="107"/>
      <c r="S89" s="107"/>
      <c r="T89" s="107"/>
      <c r="U89" s="107"/>
      <c r="V89" s="107"/>
      <c r="W89" s="107"/>
      <c r="X89" s="107"/>
      <c r="Y89" s="107"/>
      <c r="Z89" s="107"/>
      <c r="AA89" s="107"/>
      <c r="AB89" s="107"/>
      <c r="AC89" s="107"/>
      <c r="AD89" s="107"/>
      <c r="AE89" s="107"/>
      <c r="AF89" s="107"/>
      <c r="AG89" s="107"/>
      <c r="AH89" s="107"/>
      <c r="AI89" s="107"/>
      <c r="AJ89" s="107"/>
      <c r="AK89" s="107"/>
      <c r="AL89" s="107"/>
      <c r="AM89" s="107"/>
      <c r="AN89" s="107"/>
      <c r="AO89" s="107"/>
      <c r="AP89" s="107"/>
      <c r="AQ89" s="107"/>
      <c r="AR89" s="107"/>
      <c r="AS89" s="107"/>
      <c r="AT89" s="107"/>
      <c r="AU89" s="107"/>
      <c r="AV89" s="107"/>
      <c r="AW89" s="107"/>
      <c r="AX89" s="107"/>
      <c r="AY89" s="107"/>
      <c r="AZ89" s="108"/>
      <c r="BA89" s="108"/>
      <c r="BB89" s="108"/>
      <c r="BC89" s="108"/>
      <c r="BD89" s="108"/>
      <c r="BE89" s="101"/>
      <c r="BF89" s="101"/>
      <c r="BG89" s="101"/>
      <c r="BH89" s="101"/>
      <c r="BI89" s="101"/>
      <c r="BJ89" s="101"/>
      <c r="BK89" s="101"/>
      <c r="BL89" s="101"/>
      <c r="BM89" s="101"/>
      <c r="BN89" s="101"/>
      <c r="BO89" s="101"/>
      <c r="BP89" s="101"/>
      <c r="BQ89" s="98">
        <v>83</v>
      </c>
      <c r="BR89" s="103"/>
      <c r="BS89" s="920"/>
      <c r="BT89" s="921"/>
      <c r="BU89" s="921"/>
      <c r="BV89" s="921"/>
      <c r="BW89" s="921"/>
      <c r="BX89" s="921"/>
      <c r="BY89" s="921"/>
      <c r="BZ89" s="921"/>
      <c r="CA89" s="921"/>
      <c r="CB89" s="921"/>
      <c r="CC89" s="921"/>
      <c r="CD89" s="921"/>
      <c r="CE89" s="921"/>
      <c r="CF89" s="921"/>
      <c r="CG89" s="930"/>
      <c r="CH89" s="931"/>
      <c r="CI89" s="932"/>
      <c r="CJ89" s="932"/>
      <c r="CK89" s="932"/>
      <c r="CL89" s="933"/>
      <c r="CM89" s="931"/>
      <c r="CN89" s="932"/>
      <c r="CO89" s="932"/>
      <c r="CP89" s="932"/>
      <c r="CQ89" s="933"/>
      <c r="CR89" s="931"/>
      <c r="CS89" s="932"/>
      <c r="CT89" s="932"/>
      <c r="CU89" s="932"/>
      <c r="CV89" s="933"/>
      <c r="CW89" s="931"/>
      <c r="CX89" s="932"/>
      <c r="CY89" s="932"/>
      <c r="CZ89" s="932"/>
      <c r="DA89" s="933"/>
      <c r="DB89" s="931"/>
      <c r="DC89" s="932"/>
      <c r="DD89" s="932"/>
      <c r="DE89" s="932"/>
      <c r="DF89" s="933"/>
      <c r="DG89" s="931"/>
      <c r="DH89" s="932"/>
      <c r="DI89" s="932"/>
      <c r="DJ89" s="932"/>
      <c r="DK89" s="933"/>
      <c r="DL89" s="931"/>
      <c r="DM89" s="932"/>
      <c r="DN89" s="932"/>
      <c r="DO89" s="932"/>
      <c r="DP89" s="933"/>
      <c r="DQ89" s="931"/>
      <c r="DR89" s="932"/>
      <c r="DS89" s="932"/>
      <c r="DT89" s="932"/>
      <c r="DU89" s="933"/>
      <c r="DV89" s="920"/>
      <c r="DW89" s="921"/>
      <c r="DX89" s="921"/>
      <c r="DY89" s="921"/>
      <c r="DZ89" s="922"/>
      <c r="EA89" s="89"/>
    </row>
    <row r="90" spans="1:131" ht="26.25" hidden="1" customHeight="1" x14ac:dyDescent="0.2">
      <c r="A90" s="105"/>
      <c r="B90" s="106"/>
      <c r="C90" s="106"/>
      <c r="D90" s="106"/>
      <c r="E90" s="106"/>
      <c r="F90" s="106"/>
      <c r="G90" s="106"/>
      <c r="H90" s="106"/>
      <c r="I90" s="106"/>
      <c r="J90" s="106"/>
      <c r="K90" s="106"/>
      <c r="L90" s="106"/>
      <c r="M90" s="106"/>
      <c r="N90" s="106"/>
      <c r="O90" s="106"/>
      <c r="P90" s="106"/>
      <c r="Q90" s="107"/>
      <c r="R90" s="107"/>
      <c r="S90" s="107"/>
      <c r="T90" s="107"/>
      <c r="U90" s="107"/>
      <c r="V90" s="107"/>
      <c r="W90" s="107"/>
      <c r="X90" s="107"/>
      <c r="Y90" s="107"/>
      <c r="Z90" s="107"/>
      <c r="AA90" s="107"/>
      <c r="AB90" s="107"/>
      <c r="AC90" s="107"/>
      <c r="AD90" s="107"/>
      <c r="AE90" s="107"/>
      <c r="AF90" s="107"/>
      <c r="AG90" s="107"/>
      <c r="AH90" s="107"/>
      <c r="AI90" s="107"/>
      <c r="AJ90" s="107"/>
      <c r="AK90" s="107"/>
      <c r="AL90" s="107"/>
      <c r="AM90" s="107"/>
      <c r="AN90" s="107"/>
      <c r="AO90" s="107"/>
      <c r="AP90" s="107"/>
      <c r="AQ90" s="107"/>
      <c r="AR90" s="107"/>
      <c r="AS90" s="107"/>
      <c r="AT90" s="107"/>
      <c r="AU90" s="107"/>
      <c r="AV90" s="107"/>
      <c r="AW90" s="107"/>
      <c r="AX90" s="107"/>
      <c r="AY90" s="107"/>
      <c r="AZ90" s="108"/>
      <c r="BA90" s="108"/>
      <c r="BB90" s="108"/>
      <c r="BC90" s="108"/>
      <c r="BD90" s="108"/>
      <c r="BE90" s="101"/>
      <c r="BF90" s="101"/>
      <c r="BG90" s="101"/>
      <c r="BH90" s="101"/>
      <c r="BI90" s="101"/>
      <c r="BJ90" s="101"/>
      <c r="BK90" s="101"/>
      <c r="BL90" s="101"/>
      <c r="BM90" s="101"/>
      <c r="BN90" s="101"/>
      <c r="BO90" s="101"/>
      <c r="BP90" s="101"/>
      <c r="BQ90" s="98">
        <v>84</v>
      </c>
      <c r="BR90" s="103"/>
      <c r="BS90" s="920"/>
      <c r="BT90" s="921"/>
      <c r="BU90" s="921"/>
      <c r="BV90" s="921"/>
      <c r="BW90" s="921"/>
      <c r="BX90" s="921"/>
      <c r="BY90" s="921"/>
      <c r="BZ90" s="921"/>
      <c r="CA90" s="921"/>
      <c r="CB90" s="921"/>
      <c r="CC90" s="921"/>
      <c r="CD90" s="921"/>
      <c r="CE90" s="921"/>
      <c r="CF90" s="921"/>
      <c r="CG90" s="930"/>
      <c r="CH90" s="931"/>
      <c r="CI90" s="932"/>
      <c r="CJ90" s="932"/>
      <c r="CK90" s="932"/>
      <c r="CL90" s="933"/>
      <c r="CM90" s="931"/>
      <c r="CN90" s="932"/>
      <c r="CO90" s="932"/>
      <c r="CP90" s="932"/>
      <c r="CQ90" s="933"/>
      <c r="CR90" s="931"/>
      <c r="CS90" s="932"/>
      <c r="CT90" s="932"/>
      <c r="CU90" s="932"/>
      <c r="CV90" s="933"/>
      <c r="CW90" s="931"/>
      <c r="CX90" s="932"/>
      <c r="CY90" s="932"/>
      <c r="CZ90" s="932"/>
      <c r="DA90" s="933"/>
      <c r="DB90" s="931"/>
      <c r="DC90" s="932"/>
      <c r="DD90" s="932"/>
      <c r="DE90" s="932"/>
      <c r="DF90" s="933"/>
      <c r="DG90" s="931"/>
      <c r="DH90" s="932"/>
      <c r="DI90" s="932"/>
      <c r="DJ90" s="932"/>
      <c r="DK90" s="933"/>
      <c r="DL90" s="931"/>
      <c r="DM90" s="932"/>
      <c r="DN90" s="932"/>
      <c r="DO90" s="932"/>
      <c r="DP90" s="933"/>
      <c r="DQ90" s="931"/>
      <c r="DR90" s="932"/>
      <c r="DS90" s="932"/>
      <c r="DT90" s="932"/>
      <c r="DU90" s="933"/>
      <c r="DV90" s="920"/>
      <c r="DW90" s="921"/>
      <c r="DX90" s="921"/>
      <c r="DY90" s="921"/>
      <c r="DZ90" s="922"/>
      <c r="EA90" s="89"/>
    </row>
    <row r="91" spans="1:131" ht="26.25" hidden="1" customHeight="1" x14ac:dyDescent="0.2">
      <c r="A91" s="105"/>
      <c r="B91" s="106"/>
      <c r="C91" s="106"/>
      <c r="D91" s="106"/>
      <c r="E91" s="106"/>
      <c r="F91" s="106"/>
      <c r="G91" s="106"/>
      <c r="H91" s="106"/>
      <c r="I91" s="106"/>
      <c r="J91" s="106"/>
      <c r="K91" s="106"/>
      <c r="L91" s="106"/>
      <c r="M91" s="106"/>
      <c r="N91" s="106"/>
      <c r="O91" s="106"/>
      <c r="P91" s="106"/>
      <c r="Q91" s="107"/>
      <c r="R91" s="107"/>
      <c r="S91" s="107"/>
      <c r="T91" s="107"/>
      <c r="U91" s="107"/>
      <c r="V91" s="107"/>
      <c r="W91" s="107"/>
      <c r="X91" s="107"/>
      <c r="Y91" s="107"/>
      <c r="Z91" s="107"/>
      <c r="AA91" s="107"/>
      <c r="AB91" s="107"/>
      <c r="AC91" s="107"/>
      <c r="AD91" s="107"/>
      <c r="AE91" s="107"/>
      <c r="AF91" s="107"/>
      <c r="AG91" s="107"/>
      <c r="AH91" s="107"/>
      <c r="AI91" s="107"/>
      <c r="AJ91" s="107"/>
      <c r="AK91" s="107"/>
      <c r="AL91" s="107"/>
      <c r="AM91" s="107"/>
      <c r="AN91" s="107"/>
      <c r="AO91" s="107"/>
      <c r="AP91" s="107"/>
      <c r="AQ91" s="107"/>
      <c r="AR91" s="107"/>
      <c r="AS91" s="107"/>
      <c r="AT91" s="107"/>
      <c r="AU91" s="107"/>
      <c r="AV91" s="107"/>
      <c r="AW91" s="107"/>
      <c r="AX91" s="107"/>
      <c r="AY91" s="107"/>
      <c r="AZ91" s="108"/>
      <c r="BA91" s="108"/>
      <c r="BB91" s="108"/>
      <c r="BC91" s="108"/>
      <c r="BD91" s="108"/>
      <c r="BE91" s="101"/>
      <c r="BF91" s="101"/>
      <c r="BG91" s="101"/>
      <c r="BH91" s="101"/>
      <c r="BI91" s="101"/>
      <c r="BJ91" s="101"/>
      <c r="BK91" s="101"/>
      <c r="BL91" s="101"/>
      <c r="BM91" s="101"/>
      <c r="BN91" s="101"/>
      <c r="BO91" s="101"/>
      <c r="BP91" s="101"/>
      <c r="BQ91" s="98">
        <v>85</v>
      </c>
      <c r="BR91" s="103"/>
      <c r="BS91" s="920"/>
      <c r="BT91" s="921"/>
      <c r="BU91" s="921"/>
      <c r="BV91" s="921"/>
      <c r="BW91" s="921"/>
      <c r="BX91" s="921"/>
      <c r="BY91" s="921"/>
      <c r="BZ91" s="921"/>
      <c r="CA91" s="921"/>
      <c r="CB91" s="921"/>
      <c r="CC91" s="921"/>
      <c r="CD91" s="921"/>
      <c r="CE91" s="921"/>
      <c r="CF91" s="921"/>
      <c r="CG91" s="930"/>
      <c r="CH91" s="931"/>
      <c r="CI91" s="932"/>
      <c r="CJ91" s="932"/>
      <c r="CK91" s="932"/>
      <c r="CL91" s="933"/>
      <c r="CM91" s="931"/>
      <c r="CN91" s="932"/>
      <c r="CO91" s="932"/>
      <c r="CP91" s="932"/>
      <c r="CQ91" s="933"/>
      <c r="CR91" s="931"/>
      <c r="CS91" s="932"/>
      <c r="CT91" s="932"/>
      <c r="CU91" s="932"/>
      <c r="CV91" s="933"/>
      <c r="CW91" s="931"/>
      <c r="CX91" s="932"/>
      <c r="CY91" s="932"/>
      <c r="CZ91" s="932"/>
      <c r="DA91" s="933"/>
      <c r="DB91" s="931"/>
      <c r="DC91" s="932"/>
      <c r="DD91" s="932"/>
      <c r="DE91" s="932"/>
      <c r="DF91" s="933"/>
      <c r="DG91" s="931"/>
      <c r="DH91" s="932"/>
      <c r="DI91" s="932"/>
      <c r="DJ91" s="932"/>
      <c r="DK91" s="933"/>
      <c r="DL91" s="931"/>
      <c r="DM91" s="932"/>
      <c r="DN91" s="932"/>
      <c r="DO91" s="932"/>
      <c r="DP91" s="933"/>
      <c r="DQ91" s="931"/>
      <c r="DR91" s="932"/>
      <c r="DS91" s="932"/>
      <c r="DT91" s="932"/>
      <c r="DU91" s="933"/>
      <c r="DV91" s="920"/>
      <c r="DW91" s="921"/>
      <c r="DX91" s="921"/>
      <c r="DY91" s="921"/>
      <c r="DZ91" s="922"/>
      <c r="EA91" s="89"/>
    </row>
    <row r="92" spans="1:131" ht="26.25" hidden="1" customHeight="1" x14ac:dyDescent="0.2">
      <c r="A92" s="105"/>
      <c r="B92" s="106"/>
      <c r="C92" s="106"/>
      <c r="D92" s="106"/>
      <c r="E92" s="106"/>
      <c r="F92" s="106"/>
      <c r="G92" s="106"/>
      <c r="H92" s="106"/>
      <c r="I92" s="106"/>
      <c r="J92" s="106"/>
      <c r="K92" s="106"/>
      <c r="L92" s="106"/>
      <c r="M92" s="106"/>
      <c r="N92" s="106"/>
      <c r="O92" s="106"/>
      <c r="P92" s="106"/>
      <c r="Q92" s="107"/>
      <c r="R92" s="107"/>
      <c r="S92" s="107"/>
      <c r="T92" s="107"/>
      <c r="U92" s="107"/>
      <c r="V92" s="107"/>
      <c r="W92" s="107"/>
      <c r="X92" s="107"/>
      <c r="Y92" s="107"/>
      <c r="Z92" s="107"/>
      <c r="AA92" s="107"/>
      <c r="AB92" s="107"/>
      <c r="AC92" s="107"/>
      <c r="AD92" s="107"/>
      <c r="AE92" s="107"/>
      <c r="AF92" s="107"/>
      <c r="AG92" s="107"/>
      <c r="AH92" s="107"/>
      <c r="AI92" s="107"/>
      <c r="AJ92" s="107"/>
      <c r="AK92" s="107"/>
      <c r="AL92" s="107"/>
      <c r="AM92" s="107"/>
      <c r="AN92" s="107"/>
      <c r="AO92" s="107"/>
      <c r="AP92" s="107"/>
      <c r="AQ92" s="107"/>
      <c r="AR92" s="107"/>
      <c r="AS92" s="107"/>
      <c r="AT92" s="107"/>
      <c r="AU92" s="107"/>
      <c r="AV92" s="107"/>
      <c r="AW92" s="107"/>
      <c r="AX92" s="107"/>
      <c r="AY92" s="107"/>
      <c r="AZ92" s="108"/>
      <c r="BA92" s="108"/>
      <c r="BB92" s="108"/>
      <c r="BC92" s="108"/>
      <c r="BD92" s="108"/>
      <c r="BE92" s="101"/>
      <c r="BF92" s="101"/>
      <c r="BG92" s="101"/>
      <c r="BH92" s="101"/>
      <c r="BI92" s="101"/>
      <c r="BJ92" s="101"/>
      <c r="BK92" s="101"/>
      <c r="BL92" s="101"/>
      <c r="BM92" s="101"/>
      <c r="BN92" s="101"/>
      <c r="BO92" s="101"/>
      <c r="BP92" s="101"/>
      <c r="BQ92" s="98">
        <v>86</v>
      </c>
      <c r="BR92" s="103"/>
      <c r="BS92" s="920"/>
      <c r="BT92" s="921"/>
      <c r="BU92" s="921"/>
      <c r="BV92" s="921"/>
      <c r="BW92" s="921"/>
      <c r="BX92" s="921"/>
      <c r="BY92" s="921"/>
      <c r="BZ92" s="921"/>
      <c r="CA92" s="921"/>
      <c r="CB92" s="921"/>
      <c r="CC92" s="921"/>
      <c r="CD92" s="921"/>
      <c r="CE92" s="921"/>
      <c r="CF92" s="921"/>
      <c r="CG92" s="930"/>
      <c r="CH92" s="931"/>
      <c r="CI92" s="932"/>
      <c r="CJ92" s="932"/>
      <c r="CK92" s="932"/>
      <c r="CL92" s="933"/>
      <c r="CM92" s="931"/>
      <c r="CN92" s="932"/>
      <c r="CO92" s="932"/>
      <c r="CP92" s="932"/>
      <c r="CQ92" s="933"/>
      <c r="CR92" s="931"/>
      <c r="CS92" s="932"/>
      <c r="CT92" s="932"/>
      <c r="CU92" s="932"/>
      <c r="CV92" s="933"/>
      <c r="CW92" s="931"/>
      <c r="CX92" s="932"/>
      <c r="CY92" s="932"/>
      <c r="CZ92" s="932"/>
      <c r="DA92" s="933"/>
      <c r="DB92" s="931"/>
      <c r="DC92" s="932"/>
      <c r="DD92" s="932"/>
      <c r="DE92" s="932"/>
      <c r="DF92" s="933"/>
      <c r="DG92" s="931"/>
      <c r="DH92" s="932"/>
      <c r="DI92" s="932"/>
      <c r="DJ92" s="932"/>
      <c r="DK92" s="933"/>
      <c r="DL92" s="931"/>
      <c r="DM92" s="932"/>
      <c r="DN92" s="932"/>
      <c r="DO92" s="932"/>
      <c r="DP92" s="933"/>
      <c r="DQ92" s="931"/>
      <c r="DR92" s="932"/>
      <c r="DS92" s="932"/>
      <c r="DT92" s="932"/>
      <c r="DU92" s="933"/>
      <c r="DV92" s="920"/>
      <c r="DW92" s="921"/>
      <c r="DX92" s="921"/>
      <c r="DY92" s="921"/>
      <c r="DZ92" s="922"/>
      <c r="EA92" s="89"/>
    </row>
    <row r="93" spans="1:131" ht="26.25" hidden="1" customHeight="1" x14ac:dyDescent="0.2">
      <c r="A93" s="105"/>
      <c r="B93" s="106"/>
      <c r="C93" s="106"/>
      <c r="D93" s="106"/>
      <c r="E93" s="106"/>
      <c r="F93" s="106"/>
      <c r="G93" s="106"/>
      <c r="H93" s="106"/>
      <c r="I93" s="106"/>
      <c r="J93" s="106"/>
      <c r="K93" s="106"/>
      <c r="L93" s="106"/>
      <c r="M93" s="106"/>
      <c r="N93" s="106"/>
      <c r="O93" s="106"/>
      <c r="P93" s="106"/>
      <c r="Q93" s="107"/>
      <c r="R93" s="107"/>
      <c r="S93" s="107"/>
      <c r="T93" s="107"/>
      <c r="U93" s="107"/>
      <c r="V93" s="107"/>
      <c r="W93" s="107"/>
      <c r="X93" s="107"/>
      <c r="Y93" s="107"/>
      <c r="Z93" s="107"/>
      <c r="AA93" s="107"/>
      <c r="AB93" s="107"/>
      <c r="AC93" s="107"/>
      <c r="AD93" s="107"/>
      <c r="AE93" s="107"/>
      <c r="AF93" s="107"/>
      <c r="AG93" s="107"/>
      <c r="AH93" s="107"/>
      <c r="AI93" s="107"/>
      <c r="AJ93" s="107"/>
      <c r="AK93" s="107"/>
      <c r="AL93" s="107"/>
      <c r="AM93" s="107"/>
      <c r="AN93" s="107"/>
      <c r="AO93" s="107"/>
      <c r="AP93" s="107"/>
      <c r="AQ93" s="107"/>
      <c r="AR93" s="107"/>
      <c r="AS93" s="107"/>
      <c r="AT93" s="107"/>
      <c r="AU93" s="107"/>
      <c r="AV93" s="107"/>
      <c r="AW93" s="107"/>
      <c r="AX93" s="107"/>
      <c r="AY93" s="107"/>
      <c r="AZ93" s="108"/>
      <c r="BA93" s="108"/>
      <c r="BB93" s="108"/>
      <c r="BC93" s="108"/>
      <c r="BD93" s="108"/>
      <c r="BE93" s="101"/>
      <c r="BF93" s="101"/>
      <c r="BG93" s="101"/>
      <c r="BH93" s="101"/>
      <c r="BI93" s="101"/>
      <c r="BJ93" s="101"/>
      <c r="BK93" s="101"/>
      <c r="BL93" s="101"/>
      <c r="BM93" s="101"/>
      <c r="BN93" s="101"/>
      <c r="BO93" s="101"/>
      <c r="BP93" s="101"/>
      <c r="BQ93" s="98">
        <v>87</v>
      </c>
      <c r="BR93" s="103"/>
      <c r="BS93" s="920"/>
      <c r="BT93" s="921"/>
      <c r="BU93" s="921"/>
      <c r="BV93" s="921"/>
      <c r="BW93" s="921"/>
      <c r="BX93" s="921"/>
      <c r="BY93" s="921"/>
      <c r="BZ93" s="921"/>
      <c r="CA93" s="921"/>
      <c r="CB93" s="921"/>
      <c r="CC93" s="921"/>
      <c r="CD93" s="921"/>
      <c r="CE93" s="921"/>
      <c r="CF93" s="921"/>
      <c r="CG93" s="930"/>
      <c r="CH93" s="931"/>
      <c r="CI93" s="932"/>
      <c r="CJ93" s="932"/>
      <c r="CK93" s="932"/>
      <c r="CL93" s="933"/>
      <c r="CM93" s="931"/>
      <c r="CN93" s="932"/>
      <c r="CO93" s="932"/>
      <c r="CP93" s="932"/>
      <c r="CQ93" s="933"/>
      <c r="CR93" s="931"/>
      <c r="CS93" s="932"/>
      <c r="CT93" s="932"/>
      <c r="CU93" s="932"/>
      <c r="CV93" s="933"/>
      <c r="CW93" s="931"/>
      <c r="CX93" s="932"/>
      <c r="CY93" s="932"/>
      <c r="CZ93" s="932"/>
      <c r="DA93" s="933"/>
      <c r="DB93" s="931"/>
      <c r="DC93" s="932"/>
      <c r="DD93" s="932"/>
      <c r="DE93" s="932"/>
      <c r="DF93" s="933"/>
      <c r="DG93" s="931"/>
      <c r="DH93" s="932"/>
      <c r="DI93" s="932"/>
      <c r="DJ93" s="932"/>
      <c r="DK93" s="933"/>
      <c r="DL93" s="931"/>
      <c r="DM93" s="932"/>
      <c r="DN93" s="932"/>
      <c r="DO93" s="932"/>
      <c r="DP93" s="933"/>
      <c r="DQ93" s="931"/>
      <c r="DR93" s="932"/>
      <c r="DS93" s="932"/>
      <c r="DT93" s="932"/>
      <c r="DU93" s="933"/>
      <c r="DV93" s="920"/>
      <c r="DW93" s="921"/>
      <c r="DX93" s="921"/>
      <c r="DY93" s="921"/>
      <c r="DZ93" s="922"/>
      <c r="EA93" s="89"/>
    </row>
    <row r="94" spans="1:131" ht="26.25" hidden="1" customHeight="1" x14ac:dyDescent="0.2">
      <c r="A94" s="105"/>
      <c r="B94" s="106"/>
      <c r="C94" s="106"/>
      <c r="D94" s="106"/>
      <c r="E94" s="106"/>
      <c r="F94" s="106"/>
      <c r="G94" s="106"/>
      <c r="H94" s="106"/>
      <c r="I94" s="106"/>
      <c r="J94" s="106"/>
      <c r="K94" s="106"/>
      <c r="L94" s="106"/>
      <c r="M94" s="106"/>
      <c r="N94" s="106"/>
      <c r="O94" s="106"/>
      <c r="P94" s="106"/>
      <c r="Q94" s="107"/>
      <c r="R94" s="107"/>
      <c r="S94" s="107"/>
      <c r="T94" s="107"/>
      <c r="U94" s="107"/>
      <c r="V94" s="107"/>
      <c r="W94" s="107"/>
      <c r="X94" s="107"/>
      <c r="Y94" s="107"/>
      <c r="Z94" s="107"/>
      <c r="AA94" s="107"/>
      <c r="AB94" s="107"/>
      <c r="AC94" s="107"/>
      <c r="AD94" s="107"/>
      <c r="AE94" s="107"/>
      <c r="AF94" s="107"/>
      <c r="AG94" s="107"/>
      <c r="AH94" s="107"/>
      <c r="AI94" s="107"/>
      <c r="AJ94" s="107"/>
      <c r="AK94" s="107"/>
      <c r="AL94" s="107"/>
      <c r="AM94" s="107"/>
      <c r="AN94" s="107"/>
      <c r="AO94" s="107"/>
      <c r="AP94" s="107"/>
      <c r="AQ94" s="107"/>
      <c r="AR94" s="107"/>
      <c r="AS94" s="107"/>
      <c r="AT94" s="107"/>
      <c r="AU94" s="107"/>
      <c r="AV94" s="107"/>
      <c r="AW94" s="107"/>
      <c r="AX94" s="107"/>
      <c r="AY94" s="107"/>
      <c r="AZ94" s="108"/>
      <c r="BA94" s="108"/>
      <c r="BB94" s="108"/>
      <c r="BC94" s="108"/>
      <c r="BD94" s="108"/>
      <c r="BE94" s="101"/>
      <c r="BF94" s="101"/>
      <c r="BG94" s="101"/>
      <c r="BH94" s="101"/>
      <c r="BI94" s="101"/>
      <c r="BJ94" s="101"/>
      <c r="BK94" s="101"/>
      <c r="BL94" s="101"/>
      <c r="BM94" s="101"/>
      <c r="BN94" s="101"/>
      <c r="BO94" s="101"/>
      <c r="BP94" s="101"/>
      <c r="BQ94" s="98">
        <v>88</v>
      </c>
      <c r="BR94" s="103"/>
      <c r="BS94" s="920"/>
      <c r="BT94" s="921"/>
      <c r="BU94" s="921"/>
      <c r="BV94" s="921"/>
      <c r="BW94" s="921"/>
      <c r="BX94" s="921"/>
      <c r="BY94" s="921"/>
      <c r="BZ94" s="921"/>
      <c r="CA94" s="921"/>
      <c r="CB94" s="921"/>
      <c r="CC94" s="921"/>
      <c r="CD94" s="921"/>
      <c r="CE94" s="921"/>
      <c r="CF94" s="921"/>
      <c r="CG94" s="930"/>
      <c r="CH94" s="931"/>
      <c r="CI94" s="932"/>
      <c r="CJ94" s="932"/>
      <c r="CK94" s="932"/>
      <c r="CL94" s="933"/>
      <c r="CM94" s="931"/>
      <c r="CN94" s="932"/>
      <c r="CO94" s="932"/>
      <c r="CP94" s="932"/>
      <c r="CQ94" s="933"/>
      <c r="CR94" s="931"/>
      <c r="CS94" s="932"/>
      <c r="CT94" s="932"/>
      <c r="CU94" s="932"/>
      <c r="CV94" s="933"/>
      <c r="CW94" s="931"/>
      <c r="CX94" s="932"/>
      <c r="CY94" s="932"/>
      <c r="CZ94" s="932"/>
      <c r="DA94" s="933"/>
      <c r="DB94" s="931"/>
      <c r="DC94" s="932"/>
      <c r="DD94" s="932"/>
      <c r="DE94" s="932"/>
      <c r="DF94" s="933"/>
      <c r="DG94" s="931"/>
      <c r="DH94" s="932"/>
      <c r="DI94" s="932"/>
      <c r="DJ94" s="932"/>
      <c r="DK94" s="933"/>
      <c r="DL94" s="931"/>
      <c r="DM94" s="932"/>
      <c r="DN94" s="932"/>
      <c r="DO94" s="932"/>
      <c r="DP94" s="933"/>
      <c r="DQ94" s="931"/>
      <c r="DR94" s="932"/>
      <c r="DS94" s="932"/>
      <c r="DT94" s="932"/>
      <c r="DU94" s="933"/>
      <c r="DV94" s="920"/>
      <c r="DW94" s="921"/>
      <c r="DX94" s="921"/>
      <c r="DY94" s="921"/>
      <c r="DZ94" s="922"/>
      <c r="EA94" s="89"/>
    </row>
    <row r="95" spans="1:131" ht="26.25" hidden="1" customHeight="1" x14ac:dyDescent="0.2">
      <c r="A95" s="105"/>
      <c r="B95" s="106"/>
      <c r="C95" s="106"/>
      <c r="D95" s="106"/>
      <c r="E95" s="106"/>
      <c r="F95" s="106"/>
      <c r="G95" s="106"/>
      <c r="H95" s="106"/>
      <c r="I95" s="106"/>
      <c r="J95" s="106"/>
      <c r="K95" s="106"/>
      <c r="L95" s="106"/>
      <c r="M95" s="106"/>
      <c r="N95" s="106"/>
      <c r="O95" s="106"/>
      <c r="P95" s="106"/>
      <c r="Q95" s="107"/>
      <c r="R95" s="107"/>
      <c r="S95" s="107"/>
      <c r="T95" s="107"/>
      <c r="U95" s="107"/>
      <c r="V95" s="107"/>
      <c r="W95" s="107"/>
      <c r="X95" s="107"/>
      <c r="Y95" s="107"/>
      <c r="Z95" s="107"/>
      <c r="AA95" s="107"/>
      <c r="AB95" s="107"/>
      <c r="AC95" s="107"/>
      <c r="AD95" s="107"/>
      <c r="AE95" s="107"/>
      <c r="AF95" s="107"/>
      <c r="AG95" s="107"/>
      <c r="AH95" s="107"/>
      <c r="AI95" s="107"/>
      <c r="AJ95" s="107"/>
      <c r="AK95" s="107"/>
      <c r="AL95" s="107"/>
      <c r="AM95" s="107"/>
      <c r="AN95" s="107"/>
      <c r="AO95" s="107"/>
      <c r="AP95" s="107"/>
      <c r="AQ95" s="107"/>
      <c r="AR95" s="107"/>
      <c r="AS95" s="107"/>
      <c r="AT95" s="107"/>
      <c r="AU95" s="107"/>
      <c r="AV95" s="107"/>
      <c r="AW95" s="107"/>
      <c r="AX95" s="107"/>
      <c r="AY95" s="107"/>
      <c r="AZ95" s="108"/>
      <c r="BA95" s="108"/>
      <c r="BB95" s="108"/>
      <c r="BC95" s="108"/>
      <c r="BD95" s="108"/>
      <c r="BE95" s="101"/>
      <c r="BF95" s="101"/>
      <c r="BG95" s="101"/>
      <c r="BH95" s="101"/>
      <c r="BI95" s="101"/>
      <c r="BJ95" s="101"/>
      <c r="BK95" s="101"/>
      <c r="BL95" s="101"/>
      <c r="BM95" s="101"/>
      <c r="BN95" s="101"/>
      <c r="BO95" s="101"/>
      <c r="BP95" s="101"/>
      <c r="BQ95" s="98">
        <v>89</v>
      </c>
      <c r="BR95" s="103"/>
      <c r="BS95" s="920"/>
      <c r="BT95" s="921"/>
      <c r="BU95" s="921"/>
      <c r="BV95" s="921"/>
      <c r="BW95" s="921"/>
      <c r="BX95" s="921"/>
      <c r="BY95" s="921"/>
      <c r="BZ95" s="921"/>
      <c r="CA95" s="921"/>
      <c r="CB95" s="921"/>
      <c r="CC95" s="921"/>
      <c r="CD95" s="921"/>
      <c r="CE95" s="921"/>
      <c r="CF95" s="921"/>
      <c r="CG95" s="930"/>
      <c r="CH95" s="931"/>
      <c r="CI95" s="932"/>
      <c r="CJ95" s="932"/>
      <c r="CK95" s="932"/>
      <c r="CL95" s="933"/>
      <c r="CM95" s="931"/>
      <c r="CN95" s="932"/>
      <c r="CO95" s="932"/>
      <c r="CP95" s="932"/>
      <c r="CQ95" s="933"/>
      <c r="CR95" s="931"/>
      <c r="CS95" s="932"/>
      <c r="CT95" s="932"/>
      <c r="CU95" s="932"/>
      <c r="CV95" s="933"/>
      <c r="CW95" s="931"/>
      <c r="CX95" s="932"/>
      <c r="CY95" s="932"/>
      <c r="CZ95" s="932"/>
      <c r="DA95" s="933"/>
      <c r="DB95" s="931"/>
      <c r="DC95" s="932"/>
      <c r="DD95" s="932"/>
      <c r="DE95" s="932"/>
      <c r="DF95" s="933"/>
      <c r="DG95" s="931"/>
      <c r="DH95" s="932"/>
      <c r="DI95" s="932"/>
      <c r="DJ95" s="932"/>
      <c r="DK95" s="933"/>
      <c r="DL95" s="931"/>
      <c r="DM95" s="932"/>
      <c r="DN95" s="932"/>
      <c r="DO95" s="932"/>
      <c r="DP95" s="933"/>
      <c r="DQ95" s="931"/>
      <c r="DR95" s="932"/>
      <c r="DS95" s="932"/>
      <c r="DT95" s="932"/>
      <c r="DU95" s="933"/>
      <c r="DV95" s="920"/>
      <c r="DW95" s="921"/>
      <c r="DX95" s="921"/>
      <c r="DY95" s="921"/>
      <c r="DZ95" s="922"/>
      <c r="EA95" s="89"/>
    </row>
    <row r="96" spans="1:131" ht="26.25" hidden="1" customHeight="1" x14ac:dyDescent="0.2">
      <c r="A96" s="105"/>
      <c r="B96" s="106"/>
      <c r="C96" s="106"/>
      <c r="D96" s="106"/>
      <c r="E96" s="106"/>
      <c r="F96" s="106"/>
      <c r="G96" s="106"/>
      <c r="H96" s="106"/>
      <c r="I96" s="106"/>
      <c r="J96" s="106"/>
      <c r="K96" s="106"/>
      <c r="L96" s="106"/>
      <c r="M96" s="106"/>
      <c r="N96" s="106"/>
      <c r="O96" s="106"/>
      <c r="P96" s="106"/>
      <c r="Q96" s="107"/>
      <c r="R96" s="107"/>
      <c r="S96" s="107"/>
      <c r="T96" s="107"/>
      <c r="U96" s="107"/>
      <c r="V96" s="107"/>
      <c r="W96" s="107"/>
      <c r="X96" s="107"/>
      <c r="Y96" s="107"/>
      <c r="Z96" s="107"/>
      <c r="AA96" s="107"/>
      <c r="AB96" s="107"/>
      <c r="AC96" s="107"/>
      <c r="AD96" s="107"/>
      <c r="AE96" s="107"/>
      <c r="AF96" s="107"/>
      <c r="AG96" s="107"/>
      <c r="AH96" s="107"/>
      <c r="AI96" s="107"/>
      <c r="AJ96" s="107"/>
      <c r="AK96" s="107"/>
      <c r="AL96" s="107"/>
      <c r="AM96" s="107"/>
      <c r="AN96" s="107"/>
      <c r="AO96" s="107"/>
      <c r="AP96" s="107"/>
      <c r="AQ96" s="107"/>
      <c r="AR96" s="107"/>
      <c r="AS96" s="107"/>
      <c r="AT96" s="107"/>
      <c r="AU96" s="107"/>
      <c r="AV96" s="107"/>
      <c r="AW96" s="107"/>
      <c r="AX96" s="107"/>
      <c r="AY96" s="107"/>
      <c r="AZ96" s="108"/>
      <c r="BA96" s="108"/>
      <c r="BB96" s="108"/>
      <c r="BC96" s="108"/>
      <c r="BD96" s="108"/>
      <c r="BE96" s="101"/>
      <c r="BF96" s="101"/>
      <c r="BG96" s="101"/>
      <c r="BH96" s="101"/>
      <c r="BI96" s="101"/>
      <c r="BJ96" s="101"/>
      <c r="BK96" s="101"/>
      <c r="BL96" s="101"/>
      <c r="BM96" s="101"/>
      <c r="BN96" s="101"/>
      <c r="BO96" s="101"/>
      <c r="BP96" s="101"/>
      <c r="BQ96" s="98">
        <v>90</v>
      </c>
      <c r="BR96" s="103"/>
      <c r="BS96" s="920"/>
      <c r="BT96" s="921"/>
      <c r="BU96" s="921"/>
      <c r="BV96" s="921"/>
      <c r="BW96" s="921"/>
      <c r="BX96" s="921"/>
      <c r="BY96" s="921"/>
      <c r="BZ96" s="921"/>
      <c r="CA96" s="921"/>
      <c r="CB96" s="921"/>
      <c r="CC96" s="921"/>
      <c r="CD96" s="921"/>
      <c r="CE96" s="921"/>
      <c r="CF96" s="921"/>
      <c r="CG96" s="930"/>
      <c r="CH96" s="931"/>
      <c r="CI96" s="932"/>
      <c r="CJ96" s="932"/>
      <c r="CK96" s="932"/>
      <c r="CL96" s="933"/>
      <c r="CM96" s="931"/>
      <c r="CN96" s="932"/>
      <c r="CO96" s="932"/>
      <c r="CP96" s="932"/>
      <c r="CQ96" s="933"/>
      <c r="CR96" s="931"/>
      <c r="CS96" s="932"/>
      <c r="CT96" s="932"/>
      <c r="CU96" s="932"/>
      <c r="CV96" s="933"/>
      <c r="CW96" s="931"/>
      <c r="CX96" s="932"/>
      <c r="CY96" s="932"/>
      <c r="CZ96" s="932"/>
      <c r="DA96" s="933"/>
      <c r="DB96" s="931"/>
      <c r="DC96" s="932"/>
      <c r="DD96" s="932"/>
      <c r="DE96" s="932"/>
      <c r="DF96" s="933"/>
      <c r="DG96" s="931"/>
      <c r="DH96" s="932"/>
      <c r="DI96" s="932"/>
      <c r="DJ96" s="932"/>
      <c r="DK96" s="933"/>
      <c r="DL96" s="931"/>
      <c r="DM96" s="932"/>
      <c r="DN96" s="932"/>
      <c r="DO96" s="932"/>
      <c r="DP96" s="933"/>
      <c r="DQ96" s="931"/>
      <c r="DR96" s="932"/>
      <c r="DS96" s="932"/>
      <c r="DT96" s="932"/>
      <c r="DU96" s="933"/>
      <c r="DV96" s="920"/>
      <c r="DW96" s="921"/>
      <c r="DX96" s="921"/>
      <c r="DY96" s="921"/>
      <c r="DZ96" s="922"/>
      <c r="EA96" s="89"/>
    </row>
    <row r="97" spans="1:131" ht="26.25" hidden="1" customHeight="1" x14ac:dyDescent="0.2">
      <c r="A97" s="105"/>
      <c r="B97" s="106"/>
      <c r="C97" s="106"/>
      <c r="D97" s="106"/>
      <c r="E97" s="106"/>
      <c r="F97" s="106"/>
      <c r="G97" s="106"/>
      <c r="H97" s="106"/>
      <c r="I97" s="106"/>
      <c r="J97" s="106"/>
      <c r="K97" s="106"/>
      <c r="L97" s="106"/>
      <c r="M97" s="106"/>
      <c r="N97" s="106"/>
      <c r="O97" s="106"/>
      <c r="P97" s="106"/>
      <c r="Q97" s="107"/>
      <c r="R97" s="107"/>
      <c r="S97" s="107"/>
      <c r="T97" s="107"/>
      <c r="U97" s="107"/>
      <c r="V97" s="107"/>
      <c r="W97" s="107"/>
      <c r="X97" s="107"/>
      <c r="Y97" s="107"/>
      <c r="Z97" s="107"/>
      <c r="AA97" s="107"/>
      <c r="AB97" s="107"/>
      <c r="AC97" s="107"/>
      <c r="AD97" s="107"/>
      <c r="AE97" s="107"/>
      <c r="AF97" s="107"/>
      <c r="AG97" s="107"/>
      <c r="AH97" s="107"/>
      <c r="AI97" s="107"/>
      <c r="AJ97" s="107"/>
      <c r="AK97" s="107"/>
      <c r="AL97" s="107"/>
      <c r="AM97" s="107"/>
      <c r="AN97" s="107"/>
      <c r="AO97" s="107"/>
      <c r="AP97" s="107"/>
      <c r="AQ97" s="107"/>
      <c r="AR97" s="107"/>
      <c r="AS97" s="107"/>
      <c r="AT97" s="107"/>
      <c r="AU97" s="107"/>
      <c r="AV97" s="107"/>
      <c r="AW97" s="107"/>
      <c r="AX97" s="107"/>
      <c r="AY97" s="107"/>
      <c r="AZ97" s="108"/>
      <c r="BA97" s="108"/>
      <c r="BB97" s="108"/>
      <c r="BC97" s="108"/>
      <c r="BD97" s="108"/>
      <c r="BE97" s="101"/>
      <c r="BF97" s="101"/>
      <c r="BG97" s="101"/>
      <c r="BH97" s="101"/>
      <c r="BI97" s="101"/>
      <c r="BJ97" s="101"/>
      <c r="BK97" s="101"/>
      <c r="BL97" s="101"/>
      <c r="BM97" s="101"/>
      <c r="BN97" s="101"/>
      <c r="BO97" s="101"/>
      <c r="BP97" s="101"/>
      <c r="BQ97" s="98">
        <v>91</v>
      </c>
      <c r="BR97" s="103"/>
      <c r="BS97" s="920"/>
      <c r="BT97" s="921"/>
      <c r="BU97" s="921"/>
      <c r="BV97" s="921"/>
      <c r="BW97" s="921"/>
      <c r="BX97" s="921"/>
      <c r="BY97" s="921"/>
      <c r="BZ97" s="921"/>
      <c r="CA97" s="921"/>
      <c r="CB97" s="921"/>
      <c r="CC97" s="921"/>
      <c r="CD97" s="921"/>
      <c r="CE97" s="921"/>
      <c r="CF97" s="921"/>
      <c r="CG97" s="930"/>
      <c r="CH97" s="931"/>
      <c r="CI97" s="932"/>
      <c r="CJ97" s="932"/>
      <c r="CK97" s="932"/>
      <c r="CL97" s="933"/>
      <c r="CM97" s="931"/>
      <c r="CN97" s="932"/>
      <c r="CO97" s="932"/>
      <c r="CP97" s="932"/>
      <c r="CQ97" s="933"/>
      <c r="CR97" s="931"/>
      <c r="CS97" s="932"/>
      <c r="CT97" s="932"/>
      <c r="CU97" s="932"/>
      <c r="CV97" s="933"/>
      <c r="CW97" s="931"/>
      <c r="CX97" s="932"/>
      <c r="CY97" s="932"/>
      <c r="CZ97" s="932"/>
      <c r="DA97" s="933"/>
      <c r="DB97" s="931"/>
      <c r="DC97" s="932"/>
      <c r="DD97" s="932"/>
      <c r="DE97" s="932"/>
      <c r="DF97" s="933"/>
      <c r="DG97" s="931"/>
      <c r="DH97" s="932"/>
      <c r="DI97" s="932"/>
      <c r="DJ97" s="932"/>
      <c r="DK97" s="933"/>
      <c r="DL97" s="931"/>
      <c r="DM97" s="932"/>
      <c r="DN97" s="932"/>
      <c r="DO97" s="932"/>
      <c r="DP97" s="933"/>
      <c r="DQ97" s="931"/>
      <c r="DR97" s="932"/>
      <c r="DS97" s="932"/>
      <c r="DT97" s="932"/>
      <c r="DU97" s="933"/>
      <c r="DV97" s="920"/>
      <c r="DW97" s="921"/>
      <c r="DX97" s="921"/>
      <c r="DY97" s="921"/>
      <c r="DZ97" s="922"/>
      <c r="EA97" s="89"/>
    </row>
    <row r="98" spans="1:131" ht="26.25" hidden="1" customHeight="1" x14ac:dyDescent="0.2">
      <c r="A98" s="105"/>
      <c r="B98" s="106"/>
      <c r="C98" s="106"/>
      <c r="D98" s="106"/>
      <c r="E98" s="106"/>
      <c r="F98" s="106"/>
      <c r="G98" s="106"/>
      <c r="H98" s="106"/>
      <c r="I98" s="106"/>
      <c r="J98" s="106"/>
      <c r="K98" s="106"/>
      <c r="L98" s="106"/>
      <c r="M98" s="106"/>
      <c r="N98" s="106"/>
      <c r="O98" s="106"/>
      <c r="P98" s="106"/>
      <c r="Q98" s="107"/>
      <c r="R98" s="107"/>
      <c r="S98" s="107"/>
      <c r="T98" s="107"/>
      <c r="U98" s="107"/>
      <c r="V98" s="107"/>
      <c r="W98" s="107"/>
      <c r="X98" s="107"/>
      <c r="Y98" s="107"/>
      <c r="Z98" s="107"/>
      <c r="AA98" s="107"/>
      <c r="AB98" s="107"/>
      <c r="AC98" s="107"/>
      <c r="AD98" s="107"/>
      <c r="AE98" s="107"/>
      <c r="AF98" s="107"/>
      <c r="AG98" s="107"/>
      <c r="AH98" s="107"/>
      <c r="AI98" s="107"/>
      <c r="AJ98" s="107"/>
      <c r="AK98" s="107"/>
      <c r="AL98" s="107"/>
      <c r="AM98" s="107"/>
      <c r="AN98" s="107"/>
      <c r="AO98" s="107"/>
      <c r="AP98" s="107"/>
      <c r="AQ98" s="107"/>
      <c r="AR98" s="107"/>
      <c r="AS98" s="107"/>
      <c r="AT98" s="107"/>
      <c r="AU98" s="107"/>
      <c r="AV98" s="107"/>
      <c r="AW98" s="107"/>
      <c r="AX98" s="107"/>
      <c r="AY98" s="107"/>
      <c r="AZ98" s="108"/>
      <c r="BA98" s="108"/>
      <c r="BB98" s="108"/>
      <c r="BC98" s="108"/>
      <c r="BD98" s="108"/>
      <c r="BE98" s="101"/>
      <c r="BF98" s="101"/>
      <c r="BG98" s="101"/>
      <c r="BH98" s="101"/>
      <c r="BI98" s="101"/>
      <c r="BJ98" s="101"/>
      <c r="BK98" s="101"/>
      <c r="BL98" s="101"/>
      <c r="BM98" s="101"/>
      <c r="BN98" s="101"/>
      <c r="BO98" s="101"/>
      <c r="BP98" s="101"/>
      <c r="BQ98" s="98">
        <v>92</v>
      </c>
      <c r="BR98" s="103"/>
      <c r="BS98" s="920"/>
      <c r="BT98" s="921"/>
      <c r="BU98" s="921"/>
      <c r="BV98" s="921"/>
      <c r="BW98" s="921"/>
      <c r="BX98" s="921"/>
      <c r="BY98" s="921"/>
      <c r="BZ98" s="921"/>
      <c r="CA98" s="921"/>
      <c r="CB98" s="921"/>
      <c r="CC98" s="921"/>
      <c r="CD98" s="921"/>
      <c r="CE98" s="921"/>
      <c r="CF98" s="921"/>
      <c r="CG98" s="930"/>
      <c r="CH98" s="931"/>
      <c r="CI98" s="932"/>
      <c r="CJ98" s="932"/>
      <c r="CK98" s="932"/>
      <c r="CL98" s="933"/>
      <c r="CM98" s="931"/>
      <c r="CN98" s="932"/>
      <c r="CO98" s="932"/>
      <c r="CP98" s="932"/>
      <c r="CQ98" s="933"/>
      <c r="CR98" s="931"/>
      <c r="CS98" s="932"/>
      <c r="CT98" s="932"/>
      <c r="CU98" s="932"/>
      <c r="CV98" s="933"/>
      <c r="CW98" s="931"/>
      <c r="CX98" s="932"/>
      <c r="CY98" s="932"/>
      <c r="CZ98" s="932"/>
      <c r="DA98" s="933"/>
      <c r="DB98" s="931"/>
      <c r="DC98" s="932"/>
      <c r="DD98" s="932"/>
      <c r="DE98" s="932"/>
      <c r="DF98" s="933"/>
      <c r="DG98" s="931"/>
      <c r="DH98" s="932"/>
      <c r="DI98" s="932"/>
      <c r="DJ98" s="932"/>
      <c r="DK98" s="933"/>
      <c r="DL98" s="931"/>
      <c r="DM98" s="932"/>
      <c r="DN98" s="932"/>
      <c r="DO98" s="932"/>
      <c r="DP98" s="933"/>
      <c r="DQ98" s="931"/>
      <c r="DR98" s="932"/>
      <c r="DS98" s="932"/>
      <c r="DT98" s="932"/>
      <c r="DU98" s="933"/>
      <c r="DV98" s="920"/>
      <c r="DW98" s="921"/>
      <c r="DX98" s="921"/>
      <c r="DY98" s="921"/>
      <c r="DZ98" s="922"/>
      <c r="EA98" s="89"/>
    </row>
    <row r="99" spans="1:131" ht="26.25" hidden="1" customHeight="1" x14ac:dyDescent="0.2">
      <c r="A99" s="105"/>
      <c r="B99" s="106"/>
      <c r="C99" s="106"/>
      <c r="D99" s="106"/>
      <c r="E99" s="106"/>
      <c r="F99" s="106"/>
      <c r="G99" s="106"/>
      <c r="H99" s="106"/>
      <c r="I99" s="106"/>
      <c r="J99" s="106"/>
      <c r="K99" s="106"/>
      <c r="L99" s="106"/>
      <c r="M99" s="106"/>
      <c r="N99" s="106"/>
      <c r="O99" s="106"/>
      <c r="P99" s="106"/>
      <c r="Q99" s="107"/>
      <c r="R99" s="107"/>
      <c r="S99" s="107"/>
      <c r="T99" s="107"/>
      <c r="U99" s="107"/>
      <c r="V99" s="107"/>
      <c r="W99" s="107"/>
      <c r="X99" s="107"/>
      <c r="Y99" s="107"/>
      <c r="Z99" s="107"/>
      <c r="AA99" s="107"/>
      <c r="AB99" s="107"/>
      <c r="AC99" s="107"/>
      <c r="AD99" s="107"/>
      <c r="AE99" s="107"/>
      <c r="AF99" s="107"/>
      <c r="AG99" s="107"/>
      <c r="AH99" s="107"/>
      <c r="AI99" s="107"/>
      <c r="AJ99" s="107"/>
      <c r="AK99" s="107"/>
      <c r="AL99" s="107"/>
      <c r="AM99" s="107"/>
      <c r="AN99" s="107"/>
      <c r="AO99" s="107"/>
      <c r="AP99" s="107"/>
      <c r="AQ99" s="107"/>
      <c r="AR99" s="107"/>
      <c r="AS99" s="107"/>
      <c r="AT99" s="107"/>
      <c r="AU99" s="107"/>
      <c r="AV99" s="107"/>
      <c r="AW99" s="107"/>
      <c r="AX99" s="107"/>
      <c r="AY99" s="107"/>
      <c r="AZ99" s="108"/>
      <c r="BA99" s="108"/>
      <c r="BB99" s="108"/>
      <c r="BC99" s="108"/>
      <c r="BD99" s="108"/>
      <c r="BE99" s="101"/>
      <c r="BF99" s="101"/>
      <c r="BG99" s="101"/>
      <c r="BH99" s="101"/>
      <c r="BI99" s="101"/>
      <c r="BJ99" s="101"/>
      <c r="BK99" s="101"/>
      <c r="BL99" s="101"/>
      <c r="BM99" s="101"/>
      <c r="BN99" s="101"/>
      <c r="BO99" s="101"/>
      <c r="BP99" s="101"/>
      <c r="BQ99" s="98">
        <v>93</v>
      </c>
      <c r="BR99" s="103"/>
      <c r="BS99" s="920"/>
      <c r="BT99" s="921"/>
      <c r="BU99" s="921"/>
      <c r="BV99" s="921"/>
      <c r="BW99" s="921"/>
      <c r="BX99" s="921"/>
      <c r="BY99" s="921"/>
      <c r="BZ99" s="921"/>
      <c r="CA99" s="921"/>
      <c r="CB99" s="921"/>
      <c r="CC99" s="921"/>
      <c r="CD99" s="921"/>
      <c r="CE99" s="921"/>
      <c r="CF99" s="921"/>
      <c r="CG99" s="930"/>
      <c r="CH99" s="931"/>
      <c r="CI99" s="932"/>
      <c r="CJ99" s="932"/>
      <c r="CK99" s="932"/>
      <c r="CL99" s="933"/>
      <c r="CM99" s="931"/>
      <c r="CN99" s="932"/>
      <c r="CO99" s="932"/>
      <c r="CP99" s="932"/>
      <c r="CQ99" s="933"/>
      <c r="CR99" s="931"/>
      <c r="CS99" s="932"/>
      <c r="CT99" s="932"/>
      <c r="CU99" s="932"/>
      <c r="CV99" s="933"/>
      <c r="CW99" s="931"/>
      <c r="CX99" s="932"/>
      <c r="CY99" s="932"/>
      <c r="CZ99" s="932"/>
      <c r="DA99" s="933"/>
      <c r="DB99" s="931"/>
      <c r="DC99" s="932"/>
      <c r="DD99" s="932"/>
      <c r="DE99" s="932"/>
      <c r="DF99" s="933"/>
      <c r="DG99" s="931"/>
      <c r="DH99" s="932"/>
      <c r="DI99" s="932"/>
      <c r="DJ99" s="932"/>
      <c r="DK99" s="933"/>
      <c r="DL99" s="931"/>
      <c r="DM99" s="932"/>
      <c r="DN99" s="932"/>
      <c r="DO99" s="932"/>
      <c r="DP99" s="933"/>
      <c r="DQ99" s="931"/>
      <c r="DR99" s="932"/>
      <c r="DS99" s="932"/>
      <c r="DT99" s="932"/>
      <c r="DU99" s="933"/>
      <c r="DV99" s="920"/>
      <c r="DW99" s="921"/>
      <c r="DX99" s="921"/>
      <c r="DY99" s="921"/>
      <c r="DZ99" s="922"/>
      <c r="EA99" s="89"/>
    </row>
    <row r="100" spans="1:131" ht="26.25" hidden="1" customHeight="1" x14ac:dyDescent="0.2">
      <c r="A100" s="105"/>
      <c r="B100" s="106"/>
      <c r="C100" s="106"/>
      <c r="D100" s="106"/>
      <c r="E100" s="106"/>
      <c r="F100" s="106"/>
      <c r="G100" s="106"/>
      <c r="H100" s="106"/>
      <c r="I100" s="106"/>
      <c r="J100" s="106"/>
      <c r="K100" s="106"/>
      <c r="L100" s="106"/>
      <c r="M100" s="106"/>
      <c r="N100" s="106"/>
      <c r="O100" s="106"/>
      <c r="P100" s="106"/>
      <c r="Q100" s="107"/>
      <c r="R100" s="107"/>
      <c r="S100" s="107"/>
      <c r="T100" s="107"/>
      <c r="U100" s="107"/>
      <c r="V100" s="107"/>
      <c r="W100" s="107"/>
      <c r="X100" s="107"/>
      <c r="Y100" s="107"/>
      <c r="Z100" s="107"/>
      <c r="AA100" s="107"/>
      <c r="AB100" s="107"/>
      <c r="AC100" s="107"/>
      <c r="AD100" s="107"/>
      <c r="AE100" s="107"/>
      <c r="AF100" s="107"/>
      <c r="AG100" s="107"/>
      <c r="AH100" s="107"/>
      <c r="AI100" s="107"/>
      <c r="AJ100" s="107"/>
      <c r="AK100" s="107"/>
      <c r="AL100" s="107"/>
      <c r="AM100" s="107"/>
      <c r="AN100" s="107"/>
      <c r="AO100" s="107"/>
      <c r="AP100" s="107"/>
      <c r="AQ100" s="107"/>
      <c r="AR100" s="107"/>
      <c r="AS100" s="107"/>
      <c r="AT100" s="107"/>
      <c r="AU100" s="107"/>
      <c r="AV100" s="107"/>
      <c r="AW100" s="107"/>
      <c r="AX100" s="107"/>
      <c r="AY100" s="107"/>
      <c r="AZ100" s="108"/>
      <c r="BA100" s="108"/>
      <c r="BB100" s="108"/>
      <c r="BC100" s="108"/>
      <c r="BD100" s="108"/>
      <c r="BE100" s="101"/>
      <c r="BF100" s="101"/>
      <c r="BG100" s="101"/>
      <c r="BH100" s="101"/>
      <c r="BI100" s="101"/>
      <c r="BJ100" s="101"/>
      <c r="BK100" s="101"/>
      <c r="BL100" s="101"/>
      <c r="BM100" s="101"/>
      <c r="BN100" s="101"/>
      <c r="BO100" s="101"/>
      <c r="BP100" s="101"/>
      <c r="BQ100" s="98">
        <v>94</v>
      </c>
      <c r="BR100" s="103"/>
      <c r="BS100" s="920"/>
      <c r="BT100" s="921"/>
      <c r="BU100" s="921"/>
      <c r="BV100" s="921"/>
      <c r="BW100" s="921"/>
      <c r="BX100" s="921"/>
      <c r="BY100" s="921"/>
      <c r="BZ100" s="921"/>
      <c r="CA100" s="921"/>
      <c r="CB100" s="921"/>
      <c r="CC100" s="921"/>
      <c r="CD100" s="921"/>
      <c r="CE100" s="921"/>
      <c r="CF100" s="921"/>
      <c r="CG100" s="930"/>
      <c r="CH100" s="931"/>
      <c r="CI100" s="932"/>
      <c r="CJ100" s="932"/>
      <c r="CK100" s="932"/>
      <c r="CL100" s="933"/>
      <c r="CM100" s="931"/>
      <c r="CN100" s="932"/>
      <c r="CO100" s="932"/>
      <c r="CP100" s="932"/>
      <c r="CQ100" s="933"/>
      <c r="CR100" s="931"/>
      <c r="CS100" s="932"/>
      <c r="CT100" s="932"/>
      <c r="CU100" s="932"/>
      <c r="CV100" s="933"/>
      <c r="CW100" s="931"/>
      <c r="CX100" s="932"/>
      <c r="CY100" s="932"/>
      <c r="CZ100" s="932"/>
      <c r="DA100" s="933"/>
      <c r="DB100" s="931"/>
      <c r="DC100" s="932"/>
      <c r="DD100" s="932"/>
      <c r="DE100" s="932"/>
      <c r="DF100" s="933"/>
      <c r="DG100" s="931"/>
      <c r="DH100" s="932"/>
      <c r="DI100" s="932"/>
      <c r="DJ100" s="932"/>
      <c r="DK100" s="933"/>
      <c r="DL100" s="931"/>
      <c r="DM100" s="932"/>
      <c r="DN100" s="932"/>
      <c r="DO100" s="932"/>
      <c r="DP100" s="933"/>
      <c r="DQ100" s="931"/>
      <c r="DR100" s="932"/>
      <c r="DS100" s="932"/>
      <c r="DT100" s="932"/>
      <c r="DU100" s="933"/>
      <c r="DV100" s="920"/>
      <c r="DW100" s="921"/>
      <c r="DX100" s="921"/>
      <c r="DY100" s="921"/>
      <c r="DZ100" s="922"/>
      <c r="EA100" s="89"/>
    </row>
    <row r="101" spans="1:131" ht="26.25" hidden="1" customHeight="1" x14ac:dyDescent="0.2">
      <c r="A101" s="105"/>
      <c r="B101" s="106"/>
      <c r="C101" s="106"/>
      <c r="D101" s="106"/>
      <c r="E101" s="106"/>
      <c r="F101" s="106"/>
      <c r="G101" s="106"/>
      <c r="H101" s="106"/>
      <c r="I101" s="106"/>
      <c r="J101" s="106"/>
      <c r="K101" s="106"/>
      <c r="L101" s="106"/>
      <c r="M101" s="106"/>
      <c r="N101" s="106"/>
      <c r="O101" s="106"/>
      <c r="P101" s="106"/>
      <c r="Q101" s="107"/>
      <c r="R101" s="107"/>
      <c r="S101" s="107"/>
      <c r="T101" s="107"/>
      <c r="U101" s="107"/>
      <c r="V101" s="107"/>
      <c r="W101" s="107"/>
      <c r="X101" s="107"/>
      <c r="Y101" s="107"/>
      <c r="Z101" s="107"/>
      <c r="AA101" s="107"/>
      <c r="AB101" s="107"/>
      <c r="AC101" s="107"/>
      <c r="AD101" s="107"/>
      <c r="AE101" s="107"/>
      <c r="AF101" s="107"/>
      <c r="AG101" s="107"/>
      <c r="AH101" s="107"/>
      <c r="AI101" s="107"/>
      <c r="AJ101" s="107"/>
      <c r="AK101" s="107"/>
      <c r="AL101" s="107"/>
      <c r="AM101" s="107"/>
      <c r="AN101" s="107"/>
      <c r="AO101" s="107"/>
      <c r="AP101" s="107"/>
      <c r="AQ101" s="107"/>
      <c r="AR101" s="107"/>
      <c r="AS101" s="107"/>
      <c r="AT101" s="107"/>
      <c r="AU101" s="107"/>
      <c r="AV101" s="107"/>
      <c r="AW101" s="107"/>
      <c r="AX101" s="107"/>
      <c r="AY101" s="107"/>
      <c r="AZ101" s="108"/>
      <c r="BA101" s="108"/>
      <c r="BB101" s="108"/>
      <c r="BC101" s="108"/>
      <c r="BD101" s="108"/>
      <c r="BE101" s="101"/>
      <c r="BF101" s="101"/>
      <c r="BG101" s="101"/>
      <c r="BH101" s="101"/>
      <c r="BI101" s="101"/>
      <c r="BJ101" s="101"/>
      <c r="BK101" s="101"/>
      <c r="BL101" s="101"/>
      <c r="BM101" s="101"/>
      <c r="BN101" s="101"/>
      <c r="BO101" s="101"/>
      <c r="BP101" s="101"/>
      <c r="BQ101" s="98">
        <v>95</v>
      </c>
      <c r="BR101" s="103"/>
      <c r="BS101" s="920"/>
      <c r="BT101" s="921"/>
      <c r="BU101" s="921"/>
      <c r="BV101" s="921"/>
      <c r="BW101" s="921"/>
      <c r="BX101" s="921"/>
      <c r="BY101" s="921"/>
      <c r="BZ101" s="921"/>
      <c r="CA101" s="921"/>
      <c r="CB101" s="921"/>
      <c r="CC101" s="921"/>
      <c r="CD101" s="921"/>
      <c r="CE101" s="921"/>
      <c r="CF101" s="921"/>
      <c r="CG101" s="930"/>
      <c r="CH101" s="931"/>
      <c r="CI101" s="932"/>
      <c r="CJ101" s="932"/>
      <c r="CK101" s="932"/>
      <c r="CL101" s="933"/>
      <c r="CM101" s="931"/>
      <c r="CN101" s="932"/>
      <c r="CO101" s="932"/>
      <c r="CP101" s="932"/>
      <c r="CQ101" s="933"/>
      <c r="CR101" s="931"/>
      <c r="CS101" s="932"/>
      <c r="CT101" s="932"/>
      <c r="CU101" s="932"/>
      <c r="CV101" s="933"/>
      <c r="CW101" s="931"/>
      <c r="CX101" s="932"/>
      <c r="CY101" s="932"/>
      <c r="CZ101" s="932"/>
      <c r="DA101" s="933"/>
      <c r="DB101" s="931"/>
      <c r="DC101" s="932"/>
      <c r="DD101" s="932"/>
      <c r="DE101" s="932"/>
      <c r="DF101" s="933"/>
      <c r="DG101" s="931"/>
      <c r="DH101" s="932"/>
      <c r="DI101" s="932"/>
      <c r="DJ101" s="932"/>
      <c r="DK101" s="933"/>
      <c r="DL101" s="931"/>
      <c r="DM101" s="932"/>
      <c r="DN101" s="932"/>
      <c r="DO101" s="932"/>
      <c r="DP101" s="933"/>
      <c r="DQ101" s="931"/>
      <c r="DR101" s="932"/>
      <c r="DS101" s="932"/>
      <c r="DT101" s="932"/>
      <c r="DU101" s="933"/>
      <c r="DV101" s="920"/>
      <c r="DW101" s="921"/>
      <c r="DX101" s="921"/>
      <c r="DY101" s="921"/>
      <c r="DZ101" s="922"/>
      <c r="EA101" s="89"/>
    </row>
    <row r="102" spans="1:131" ht="26.25" customHeight="1" thickBot="1" x14ac:dyDescent="0.25">
      <c r="A102" s="105"/>
      <c r="B102" s="106"/>
      <c r="C102" s="106"/>
      <c r="D102" s="106"/>
      <c r="E102" s="106"/>
      <c r="F102" s="106"/>
      <c r="G102" s="106"/>
      <c r="H102" s="106"/>
      <c r="I102" s="106"/>
      <c r="J102" s="106"/>
      <c r="K102" s="106"/>
      <c r="L102" s="106"/>
      <c r="M102" s="106"/>
      <c r="N102" s="106"/>
      <c r="O102" s="106"/>
      <c r="P102" s="106"/>
      <c r="Q102" s="107"/>
      <c r="R102" s="107"/>
      <c r="S102" s="107"/>
      <c r="T102" s="107"/>
      <c r="U102" s="107"/>
      <c r="V102" s="107"/>
      <c r="W102" s="107"/>
      <c r="X102" s="107"/>
      <c r="Y102" s="107"/>
      <c r="Z102" s="107"/>
      <c r="AA102" s="107"/>
      <c r="AB102" s="107"/>
      <c r="AC102" s="107"/>
      <c r="AD102" s="107"/>
      <c r="AE102" s="107"/>
      <c r="AF102" s="107"/>
      <c r="AG102" s="107"/>
      <c r="AH102" s="107"/>
      <c r="AI102" s="107"/>
      <c r="AJ102" s="107"/>
      <c r="AK102" s="107"/>
      <c r="AL102" s="107"/>
      <c r="AM102" s="107"/>
      <c r="AN102" s="107"/>
      <c r="AO102" s="107"/>
      <c r="AP102" s="107"/>
      <c r="AQ102" s="107"/>
      <c r="AR102" s="107"/>
      <c r="AS102" s="107"/>
      <c r="AT102" s="107"/>
      <c r="AU102" s="107"/>
      <c r="AV102" s="107"/>
      <c r="AW102" s="107"/>
      <c r="AX102" s="107"/>
      <c r="AY102" s="107"/>
      <c r="AZ102" s="108"/>
      <c r="BA102" s="108"/>
      <c r="BB102" s="108"/>
      <c r="BC102" s="108"/>
      <c r="BD102" s="108"/>
      <c r="BE102" s="101"/>
      <c r="BF102" s="101"/>
      <c r="BG102" s="101"/>
      <c r="BH102" s="101"/>
      <c r="BI102" s="101"/>
      <c r="BJ102" s="101"/>
      <c r="BK102" s="101"/>
      <c r="BL102" s="101"/>
      <c r="BM102" s="101"/>
      <c r="BN102" s="101"/>
      <c r="BO102" s="101"/>
      <c r="BP102" s="101"/>
      <c r="BQ102" s="100" t="s">
        <v>323</v>
      </c>
      <c r="BR102" s="912" t="s">
        <v>356</v>
      </c>
      <c r="BS102" s="913"/>
      <c r="BT102" s="913"/>
      <c r="BU102" s="913"/>
      <c r="BV102" s="913"/>
      <c r="BW102" s="913"/>
      <c r="BX102" s="913"/>
      <c r="BY102" s="913"/>
      <c r="BZ102" s="913"/>
      <c r="CA102" s="913"/>
      <c r="CB102" s="913"/>
      <c r="CC102" s="913"/>
      <c r="CD102" s="913"/>
      <c r="CE102" s="913"/>
      <c r="CF102" s="913"/>
      <c r="CG102" s="923"/>
      <c r="CH102" s="924"/>
      <c r="CI102" s="925"/>
      <c r="CJ102" s="925"/>
      <c r="CK102" s="925"/>
      <c r="CL102" s="926"/>
      <c r="CM102" s="924"/>
      <c r="CN102" s="925"/>
      <c r="CO102" s="925"/>
      <c r="CP102" s="925"/>
      <c r="CQ102" s="926"/>
      <c r="CR102" s="927">
        <v>16</v>
      </c>
      <c r="CS102" s="928"/>
      <c r="CT102" s="928"/>
      <c r="CU102" s="928"/>
      <c r="CV102" s="929"/>
      <c r="CW102" s="927">
        <v>14</v>
      </c>
      <c r="CX102" s="928"/>
      <c r="CY102" s="928"/>
      <c r="CZ102" s="928"/>
      <c r="DA102" s="929"/>
      <c r="DB102" s="927" t="s">
        <v>336</v>
      </c>
      <c r="DC102" s="928"/>
      <c r="DD102" s="928"/>
      <c r="DE102" s="928"/>
      <c r="DF102" s="929"/>
      <c r="DG102" s="927" t="s">
        <v>319</v>
      </c>
      <c r="DH102" s="928"/>
      <c r="DI102" s="928"/>
      <c r="DJ102" s="928"/>
      <c r="DK102" s="929"/>
      <c r="DL102" s="927" t="s">
        <v>319</v>
      </c>
      <c r="DM102" s="928"/>
      <c r="DN102" s="928"/>
      <c r="DO102" s="928"/>
      <c r="DP102" s="929"/>
      <c r="DQ102" s="927" t="s">
        <v>319</v>
      </c>
      <c r="DR102" s="928"/>
      <c r="DS102" s="928"/>
      <c r="DT102" s="928"/>
      <c r="DU102" s="929"/>
      <c r="DV102" s="912"/>
      <c r="DW102" s="913"/>
      <c r="DX102" s="913"/>
      <c r="DY102" s="913"/>
      <c r="DZ102" s="914"/>
      <c r="EA102" s="89"/>
    </row>
    <row r="103" spans="1:131" ht="26.25" customHeight="1" x14ac:dyDescent="0.2">
      <c r="A103" s="105"/>
      <c r="B103" s="106"/>
      <c r="C103" s="106"/>
      <c r="D103" s="106"/>
      <c r="E103" s="106"/>
      <c r="F103" s="106"/>
      <c r="G103" s="106"/>
      <c r="H103" s="106"/>
      <c r="I103" s="106"/>
      <c r="J103" s="106"/>
      <c r="K103" s="106"/>
      <c r="L103" s="106"/>
      <c r="M103" s="106"/>
      <c r="N103" s="106"/>
      <c r="O103" s="106"/>
      <c r="P103" s="106"/>
      <c r="Q103" s="107"/>
      <c r="R103" s="107"/>
      <c r="S103" s="107"/>
      <c r="T103" s="107"/>
      <c r="U103" s="107"/>
      <c r="V103" s="107"/>
      <c r="W103" s="107"/>
      <c r="X103" s="107"/>
      <c r="Y103" s="107"/>
      <c r="Z103" s="107"/>
      <c r="AA103" s="107"/>
      <c r="AB103" s="107"/>
      <c r="AC103" s="107"/>
      <c r="AD103" s="107"/>
      <c r="AE103" s="107"/>
      <c r="AF103" s="107"/>
      <c r="AG103" s="107"/>
      <c r="AH103" s="107"/>
      <c r="AI103" s="107"/>
      <c r="AJ103" s="107"/>
      <c r="AK103" s="107"/>
      <c r="AL103" s="107"/>
      <c r="AM103" s="107"/>
      <c r="AN103" s="107"/>
      <c r="AO103" s="107"/>
      <c r="AP103" s="107"/>
      <c r="AQ103" s="107"/>
      <c r="AR103" s="107"/>
      <c r="AS103" s="107"/>
      <c r="AT103" s="107"/>
      <c r="AU103" s="107"/>
      <c r="AV103" s="107"/>
      <c r="AW103" s="107"/>
      <c r="AX103" s="107"/>
      <c r="AY103" s="107"/>
      <c r="AZ103" s="108"/>
      <c r="BA103" s="108"/>
      <c r="BB103" s="108"/>
      <c r="BC103" s="108"/>
      <c r="BD103" s="108"/>
      <c r="BE103" s="101"/>
      <c r="BF103" s="101"/>
      <c r="BG103" s="101"/>
      <c r="BH103" s="101"/>
      <c r="BI103" s="101"/>
      <c r="BJ103" s="101"/>
      <c r="BK103" s="101"/>
      <c r="BL103" s="101"/>
      <c r="BM103" s="101"/>
      <c r="BN103" s="101"/>
      <c r="BO103" s="101"/>
      <c r="BP103" s="101"/>
      <c r="BQ103" s="915" t="s">
        <v>357</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89"/>
    </row>
    <row r="104" spans="1:131" ht="26.25" customHeight="1" x14ac:dyDescent="0.2">
      <c r="A104" s="105"/>
      <c r="B104" s="106"/>
      <c r="C104" s="106"/>
      <c r="D104" s="106"/>
      <c r="E104" s="106"/>
      <c r="F104" s="106"/>
      <c r="G104" s="106"/>
      <c r="H104" s="106"/>
      <c r="I104" s="106"/>
      <c r="J104" s="106"/>
      <c r="K104" s="106"/>
      <c r="L104" s="106"/>
      <c r="M104" s="106"/>
      <c r="N104" s="106"/>
      <c r="O104" s="106"/>
      <c r="P104" s="106"/>
      <c r="Q104" s="107"/>
      <c r="R104" s="107"/>
      <c r="S104" s="107"/>
      <c r="T104" s="107"/>
      <c r="U104" s="107"/>
      <c r="V104" s="107"/>
      <c r="W104" s="107"/>
      <c r="X104" s="107"/>
      <c r="Y104" s="107"/>
      <c r="Z104" s="107"/>
      <c r="AA104" s="107"/>
      <c r="AB104" s="107"/>
      <c r="AC104" s="107"/>
      <c r="AD104" s="107"/>
      <c r="AE104" s="107"/>
      <c r="AF104" s="107"/>
      <c r="AG104" s="107"/>
      <c r="AH104" s="107"/>
      <c r="AI104" s="107"/>
      <c r="AJ104" s="107"/>
      <c r="AK104" s="107"/>
      <c r="AL104" s="107"/>
      <c r="AM104" s="107"/>
      <c r="AN104" s="107"/>
      <c r="AO104" s="107"/>
      <c r="AP104" s="107"/>
      <c r="AQ104" s="107"/>
      <c r="AR104" s="107"/>
      <c r="AS104" s="107"/>
      <c r="AT104" s="107"/>
      <c r="AU104" s="107"/>
      <c r="AV104" s="107"/>
      <c r="AW104" s="107"/>
      <c r="AX104" s="107"/>
      <c r="AY104" s="107"/>
      <c r="AZ104" s="108"/>
      <c r="BA104" s="108"/>
      <c r="BB104" s="108"/>
      <c r="BC104" s="108"/>
      <c r="BD104" s="108"/>
      <c r="BE104" s="101"/>
      <c r="BF104" s="101"/>
      <c r="BG104" s="101"/>
      <c r="BH104" s="101"/>
      <c r="BI104" s="101"/>
      <c r="BJ104" s="101"/>
      <c r="BK104" s="101"/>
      <c r="BL104" s="101"/>
      <c r="BM104" s="101"/>
      <c r="BN104" s="101"/>
      <c r="BO104" s="101"/>
      <c r="BP104" s="101"/>
      <c r="BQ104" s="916" t="s">
        <v>358</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89"/>
    </row>
    <row r="105" spans="1:131" ht="11.25" customHeight="1" x14ac:dyDescent="0.2">
      <c r="A105" s="101"/>
      <c r="B105" s="101"/>
      <c r="C105" s="101"/>
      <c r="D105" s="101"/>
      <c r="E105" s="101"/>
      <c r="F105" s="101"/>
      <c r="G105" s="101"/>
      <c r="H105" s="101"/>
      <c r="I105" s="101"/>
      <c r="J105" s="101"/>
      <c r="K105" s="101"/>
      <c r="L105" s="101"/>
      <c r="M105" s="101"/>
      <c r="N105" s="101"/>
      <c r="O105" s="101"/>
      <c r="P105" s="101"/>
      <c r="Q105" s="101"/>
      <c r="R105" s="101"/>
      <c r="S105" s="101"/>
      <c r="T105" s="101"/>
      <c r="U105" s="101"/>
      <c r="V105" s="101"/>
      <c r="W105" s="101"/>
      <c r="X105" s="101"/>
      <c r="Y105" s="101"/>
      <c r="Z105" s="101"/>
      <c r="AA105" s="101"/>
      <c r="AB105" s="101"/>
      <c r="AC105" s="101"/>
      <c r="AD105" s="101"/>
      <c r="AE105" s="101"/>
      <c r="AF105" s="101"/>
      <c r="AG105" s="101"/>
      <c r="AH105" s="101"/>
      <c r="AI105" s="101"/>
      <c r="AJ105" s="101"/>
      <c r="AK105" s="101"/>
      <c r="AL105" s="101"/>
      <c r="AM105" s="101"/>
      <c r="AN105" s="101"/>
      <c r="AO105" s="101"/>
      <c r="AP105" s="101"/>
      <c r="AQ105" s="101"/>
      <c r="AR105" s="101"/>
      <c r="AS105" s="101"/>
      <c r="AT105" s="101"/>
      <c r="AU105" s="101"/>
      <c r="AV105" s="101"/>
      <c r="AW105" s="101"/>
      <c r="AX105" s="101"/>
      <c r="AY105" s="101"/>
      <c r="AZ105" s="101"/>
      <c r="BA105" s="101"/>
      <c r="BB105" s="101"/>
      <c r="BC105" s="101"/>
      <c r="BD105" s="101"/>
      <c r="BE105" s="101"/>
      <c r="BF105" s="101"/>
      <c r="BG105" s="101"/>
      <c r="BH105" s="101"/>
      <c r="BI105" s="101"/>
      <c r="BJ105" s="101"/>
      <c r="BK105" s="101"/>
      <c r="BL105" s="101"/>
      <c r="BM105" s="101"/>
      <c r="BN105" s="101"/>
      <c r="BO105" s="101"/>
      <c r="BP105" s="101"/>
      <c r="BQ105" s="89"/>
      <c r="BR105" s="89"/>
      <c r="BS105" s="89"/>
      <c r="BT105" s="89"/>
      <c r="BU105" s="89"/>
      <c r="BV105" s="89"/>
      <c r="BW105" s="89"/>
      <c r="BX105" s="89"/>
      <c r="BY105" s="89"/>
      <c r="BZ105" s="89"/>
      <c r="CA105" s="89"/>
      <c r="CB105" s="89"/>
      <c r="CC105" s="89"/>
      <c r="CD105" s="89"/>
      <c r="CE105" s="89"/>
      <c r="CF105" s="89"/>
      <c r="CG105" s="89"/>
      <c r="CH105" s="89"/>
      <c r="CI105" s="89"/>
      <c r="CJ105" s="89"/>
      <c r="CK105" s="89"/>
      <c r="CL105" s="89"/>
      <c r="CM105" s="89"/>
      <c r="CN105" s="89"/>
      <c r="CO105" s="89"/>
      <c r="CP105" s="89"/>
      <c r="CQ105" s="89"/>
      <c r="CR105" s="89"/>
      <c r="CS105" s="89"/>
      <c r="CT105" s="89"/>
      <c r="CU105" s="89"/>
      <c r="CV105" s="89"/>
      <c r="CW105" s="89"/>
      <c r="CX105" s="89"/>
      <c r="CY105" s="89"/>
      <c r="CZ105" s="89"/>
      <c r="DA105" s="89"/>
      <c r="DB105" s="89"/>
      <c r="DC105" s="89"/>
      <c r="DD105" s="89"/>
      <c r="DE105" s="89"/>
      <c r="DF105" s="89"/>
      <c r="DG105" s="89"/>
      <c r="DH105" s="89"/>
      <c r="DI105" s="89"/>
      <c r="DJ105" s="89"/>
      <c r="DK105" s="89"/>
      <c r="DL105" s="89"/>
      <c r="DM105" s="89"/>
      <c r="DN105" s="89"/>
      <c r="DO105" s="89"/>
      <c r="DP105" s="89"/>
      <c r="DQ105" s="89"/>
      <c r="DR105" s="89"/>
      <c r="DS105" s="89"/>
      <c r="DT105" s="89"/>
      <c r="DU105" s="89"/>
      <c r="DV105" s="89"/>
      <c r="DW105" s="89"/>
      <c r="DX105" s="89"/>
      <c r="DY105" s="89"/>
      <c r="DZ105" s="89"/>
      <c r="EA105" s="89"/>
    </row>
    <row r="106" spans="1:131" ht="11.25" customHeight="1" x14ac:dyDescent="0.2">
      <c r="A106" s="101"/>
      <c r="B106" s="101"/>
      <c r="C106" s="101"/>
      <c r="D106" s="101"/>
      <c r="E106" s="101"/>
      <c r="F106" s="101"/>
      <c r="G106" s="101"/>
      <c r="H106" s="101"/>
      <c r="I106" s="101"/>
      <c r="J106" s="101"/>
      <c r="K106" s="101"/>
      <c r="L106" s="101"/>
      <c r="M106" s="101"/>
      <c r="N106" s="101"/>
      <c r="O106" s="101"/>
      <c r="P106" s="101"/>
      <c r="Q106" s="101"/>
      <c r="R106" s="101"/>
      <c r="S106" s="101"/>
      <c r="T106" s="101"/>
      <c r="U106" s="101"/>
      <c r="V106" s="101"/>
      <c r="W106" s="101"/>
      <c r="X106" s="101"/>
      <c r="Y106" s="101"/>
      <c r="Z106" s="101"/>
      <c r="AA106" s="101"/>
      <c r="AB106" s="101"/>
      <c r="AC106" s="101"/>
      <c r="AD106" s="101"/>
      <c r="AE106" s="101"/>
      <c r="AF106" s="101"/>
      <c r="AG106" s="101"/>
      <c r="AH106" s="101"/>
      <c r="AI106" s="101"/>
      <c r="AJ106" s="101"/>
      <c r="AK106" s="101"/>
      <c r="AL106" s="101"/>
      <c r="AM106" s="101"/>
      <c r="AN106" s="101"/>
      <c r="AO106" s="101"/>
      <c r="AP106" s="101"/>
      <c r="AQ106" s="101"/>
      <c r="AR106" s="101"/>
      <c r="AS106" s="101"/>
      <c r="AT106" s="101"/>
      <c r="AU106" s="101"/>
      <c r="AV106" s="101"/>
      <c r="AW106" s="101"/>
      <c r="AX106" s="101"/>
      <c r="AY106" s="101"/>
      <c r="AZ106" s="101"/>
      <c r="BA106" s="101"/>
      <c r="BB106" s="101"/>
      <c r="BC106" s="101"/>
      <c r="BD106" s="101"/>
      <c r="BE106" s="101"/>
      <c r="BF106" s="101"/>
      <c r="BG106" s="101"/>
      <c r="BH106" s="101"/>
      <c r="BI106" s="101"/>
      <c r="BJ106" s="101"/>
      <c r="BK106" s="101"/>
      <c r="BL106" s="101"/>
      <c r="BM106" s="101"/>
      <c r="BN106" s="101"/>
      <c r="BO106" s="101"/>
      <c r="BP106" s="101"/>
      <c r="BQ106" s="89"/>
      <c r="BR106" s="89"/>
      <c r="BS106" s="89"/>
      <c r="BT106" s="89"/>
      <c r="BU106" s="89"/>
      <c r="BV106" s="89"/>
      <c r="BW106" s="89"/>
      <c r="BX106" s="89"/>
      <c r="BY106" s="89"/>
      <c r="BZ106" s="89"/>
      <c r="CA106" s="89"/>
      <c r="CB106" s="89"/>
      <c r="CC106" s="89"/>
      <c r="CD106" s="89"/>
      <c r="CE106" s="89"/>
      <c r="CF106" s="89"/>
      <c r="CG106" s="89"/>
      <c r="CH106" s="89"/>
      <c r="CI106" s="89"/>
      <c r="CJ106" s="89"/>
      <c r="CK106" s="89"/>
      <c r="CL106" s="89"/>
      <c r="CM106" s="89"/>
      <c r="CN106" s="89"/>
      <c r="CO106" s="89"/>
      <c r="CP106" s="89"/>
      <c r="CQ106" s="89"/>
      <c r="CR106" s="89"/>
      <c r="CS106" s="89"/>
      <c r="CT106" s="89"/>
      <c r="CU106" s="89"/>
      <c r="CV106" s="89"/>
      <c r="CW106" s="89"/>
      <c r="CX106" s="89"/>
      <c r="CY106" s="89"/>
      <c r="CZ106" s="89"/>
      <c r="DA106" s="89"/>
      <c r="DB106" s="89"/>
      <c r="DC106" s="89"/>
      <c r="DD106" s="89"/>
      <c r="DE106" s="89"/>
      <c r="DF106" s="89"/>
      <c r="DG106" s="89"/>
      <c r="DH106" s="89"/>
      <c r="DI106" s="89"/>
      <c r="DJ106" s="89"/>
      <c r="DK106" s="89"/>
      <c r="DL106" s="89"/>
      <c r="DM106" s="89"/>
      <c r="DN106" s="89"/>
      <c r="DO106" s="89"/>
      <c r="DP106" s="89"/>
      <c r="DQ106" s="89"/>
      <c r="DR106" s="89"/>
      <c r="DS106" s="89"/>
      <c r="DT106" s="89"/>
      <c r="DU106" s="89"/>
      <c r="DV106" s="89"/>
      <c r="DW106" s="89"/>
      <c r="DX106" s="89"/>
      <c r="DY106" s="89"/>
      <c r="DZ106" s="89"/>
      <c r="EA106" s="89"/>
    </row>
    <row r="107" spans="1:131" s="89" customFormat="1" ht="26.25" customHeight="1" thickBot="1" x14ac:dyDescent="0.25">
      <c r="A107" s="93" t="s">
        <v>359</v>
      </c>
      <c r="B107" s="109"/>
      <c r="C107" s="109"/>
      <c r="D107" s="109"/>
      <c r="E107" s="109"/>
      <c r="F107" s="109"/>
      <c r="G107" s="109"/>
      <c r="H107" s="109"/>
      <c r="I107" s="109"/>
      <c r="J107" s="109"/>
      <c r="K107" s="109"/>
      <c r="L107" s="109"/>
      <c r="M107" s="109"/>
      <c r="N107" s="109"/>
      <c r="O107" s="109"/>
      <c r="P107" s="109"/>
      <c r="Q107" s="109"/>
      <c r="R107" s="109"/>
      <c r="S107" s="109"/>
      <c r="T107" s="109"/>
      <c r="U107" s="109"/>
      <c r="V107" s="109"/>
      <c r="W107" s="109"/>
      <c r="X107" s="109"/>
      <c r="Y107" s="109"/>
      <c r="Z107" s="109"/>
      <c r="AA107" s="109"/>
      <c r="AB107" s="109"/>
      <c r="AC107" s="109"/>
      <c r="AD107" s="109"/>
      <c r="AE107" s="109"/>
      <c r="AF107" s="109"/>
      <c r="AG107" s="109"/>
      <c r="AH107" s="109"/>
      <c r="AI107" s="109"/>
      <c r="AJ107" s="109"/>
      <c r="AK107" s="109"/>
      <c r="AL107" s="109"/>
      <c r="AM107" s="109"/>
      <c r="AN107" s="109"/>
      <c r="AO107" s="109"/>
      <c r="AP107" s="109"/>
      <c r="AQ107" s="109"/>
      <c r="AR107" s="109"/>
      <c r="AS107" s="109"/>
      <c r="AT107" s="109"/>
      <c r="AU107" s="93" t="s">
        <v>360</v>
      </c>
      <c r="AV107" s="109"/>
      <c r="AW107" s="109"/>
      <c r="AX107" s="109"/>
      <c r="AY107" s="109"/>
      <c r="AZ107" s="109"/>
      <c r="BA107" s="109"/>
      <c r="BB107" s="109"/>
      <c r="BC107" s="109"/>
      <c r="BD107" s="109"/>
      <c r="BE107" s="109"/>
      <c r="BF107" s="109"/>
      <c r="BG107" s="109"/>
      <c r="BH107" s="109"/>
      <c r="BI107" s="109"/>
      <c r="BJ107" s="109"/>
      <c r="BK107" s="109"/>
      <c r="BL107" s="109"/>
      <c r="BM107" s="109"/>
      <c r="BN107" s="109"/>
      <c r="BO107" s="109"/>
      <c r="BP107" s="109"/>
      <c r="BQ107" s="109"/>
      <c r="BR107" s="109"/>
      <c r="BS107" s="109"/>
      <c r="BT107" s="109"/>
      <c r="BU107" s="109"/>
      <c r="BV107" s="109"/>
      <c r="BW107" s="109"/>
      <c r="BX107" s="109"/>
      <c r="BY107" s="109"/>
      <c r="BZ107" s="109"/>
      <c r="CA107" s="109"/>
      <c r="CB107" s="109"/>
      <c r="CC107" s="109"/>
      <c r="CD107" s="109"/>
      <c r="CE107" s="109"/>
      <c r="CF107" s="109"/>
      <c r="CG107" s="109"/>
      <c r="CH107" s="109"/>
      <c r="CI107" s="109"/>
      <c r="CJ107" s="109"/>
      <c r="CK107" s="109"/>
      <c r="CL107" s="109"/>
      <c r="CM107" s="109"/>
      <c r="CN107" s="109"/>
      <c r="CO107" s="109"/>
      <c r="CP107" s="109"/>
      <c r="CQ107" s="109"/>
      <c r="CR107" s="109"/>
      <c r="CS107" s="109"/>
      <c r="CT107" s="109"/>
      <c r="CU107" s="109"/>
      <c r="CV107" s="109"/>
      <c r="CW107" s="109"/>
      <c r="CX107" s="109"/>
      <c r="CY107" s="109"/>
      <c r="CZ107" s="109"/>
      <c r="DA107" s="109"/>
      <c r="DB107" s="109"/>
      <c r="DC107" s="109"/>
      <c r="DD107" s="109"/>
      <c r="DE107" s="109"/>
      <c r="DF107" s="109"/>
      <c r="DG107" s="109"/>
      <c r="DH107" s="109"/>
      <c r="DI107" s="109"/>
      <c r="DJ107" s="109"/>
      <c r="DK107" s="109"/>
      <c r="DL107" s="109"/>
      <c r="DM107" s="109"/>
      <c r="DN107" s="109"/>
      <c r="DO107" s="109"/>
      <c r="DP107" s="109"/>
      <c r="DQ107" s="109"/>
      <c r="DR107" s="109"/>
      <c r="DS107" s="109"/>
      <c r="DT107" s="109"/>
      <c r="DU107" s="109"/>
      <c r="DV107" s="109"/>
      <c r="DW107" s="109"/>
      <c r="DX107" s="109"/>
      <c r="DY107" s="109"/>
      <c r="DZ107" s="109"/>
    </row>
    <row r="108" spans="1:131" s="89" customFormat="1" ht="26.25" customHeight="1" x14ac:dyDescent="0.2">
      <c r="A108" s="917" t="s">
        <v>361</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362</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89" customFormat="1" ht="26.25" customHeight="1" x14ac:dyDescent="0.2">
      <c r="A109" s="870" t="s">
        <v>363</v>
      </c>
      <c r="B109" s="871"/>
      <c r="C109" s="871"/>
      <c r="D109" s="871"/>
      <c r="E109" s="871"/>
      <c r="F109" s="871"/>
      <c r="G109" s="871"/>
      <c r="H109" s="871"/>
      <c r="I109" s="871"/>
      <c r="J109" s="871"/>
      <c r="K109" s="871"/>
      <c r="L109" s="871"/>
      <c r="M109" s="871"/>
      <c r="N109" s="871"/>
      <c r="O109" s="871"/>
      <c r="P109" s="871"/>
      <c r="Q109" s="871"/>
      <c r="R109" s="871"/>
      <c r="S109" s="871"/>
      <c r="T109" s="871"/>
      <c r="U109" s="871"/>
      <c r="V109" s="871"/>
      <c r="W109" s="871"/>
      <c r="X109" s="871"/>
      <c r="Y109" s="871"/>
      <c r="Z109" s="872"/>
      <c r="AA109" s="873" t="s">
        <v>364</v>
      </c>
      <c r="AB109" s="871"/>
      <c r="AC109" s="871"/>
      <c r="AD109" s="871"/>
      <c r="AE109" s="872"/>
      <c r="AF109" s="873" t="s">
        <v>365</v>
      </c>
      <c r="AG109" s="871"/>
      <c r="AH109" s="871"/>
      <c r="AI109" s="871"/>
      <c r="AJ109" s="872"/>
      <c r="AK109" s="873" t="s">
        <v>237</v>
      </c>
      <c r="AL109" s="871"/>
      <c r="AM109" s="871"/>
      <c r="AN109" s="871"/>
      <c r="AO109" s="872"/>
      <c r="AP109" s="873" t="s">
        <v>366</v>
      </c>
      <c r="AQ109" s="871"/>
      <c r="AR109" s="871"/>
      <c r="AS109" s="871"/>
      <c r="AT109" s="904"/>
      <c r="AU109" s="870" t="s">
        <v>363</v>
      </c>
      <c r="AV109" s="871"/>
      <c r="AW109" s="871"/>
      <c r="AX109" s="871"/>
      <c r="AY109" s="871"/>
      <c r="AZ109" s="871"/>
      <c r="BA109" s="871"/>
      <c r="BB109" s="871"/>
      <c r="BC109" s="871"/>
      <c r="BD109" s="871"/>
      <c r="BE109" s="871"/>
      <c r="BF109" s="871"/>
      <c r="BG109" s="871"/>
      <c r="BH109" s="871"/>
      <c r="BI109" s="871"/>
      <c r="BJ109" s="871"/>
      <c r="BK109" s="871"/>
      <c r="BL109" s="871"/>
      <c r="BM109" s="871"/>
      <c r="BN109" s="871"/>
      <c r="BO109" s="871"/>
      <c r="BP109" s="872"/>
      <c r="BQ109" s="873" t="s">
        <v>364</v>
      </c>
      <c r="BR109" s="871"/>
      <c r="BS109" s="871"/>
      <c r="BT109" s="871"/>
      <c r="BU109" s="872"/>
      <c r="BV109" s="873" t="s">
        <v>365</v>
      </c>
      <c r="BW109" s="871"/>
      <c r="BX109" s="871"/>
      <c r="BY109" s="871"/>
      <c r="BZ109" s="872"/>
      <c r="CA109" s="873" t="s">
        <v>237</v>
      </c>
      <c r="CB109" s="871"/>
      <c r="CC109" s="871"/>
      <c r="CD109" s="871"/>
      <c r="CE109" s="872"/>
      <c r="CF109" s="911" t="s">
        <v>366</v>
      </c>
      <c r="CG109" s="911"/>
      <c r="CH109" s="911"/>
      <c r="CI109" s="911"/>
      <c r="CJ109" s="911"/>
      <c r="CK109" s="873" t="s">
        <v>367</v>
      </c>
      <c r="CL109" s="871"/>
      <c r="CM109" s="871"/>
      <c r="CN109" s="871"/>
      <c r="CO109" s="871"/>
      <c r="CP109" s="871"/>
      <c r="CQ109" s="871"/>
      <c r="CR109" s="871"/>
      <c r="CS109" s="871"/>
      <c r="CT109" s="871"/>
      <c r="CU109" s="871"/>
      <c r="CV109" s="871"/>
      <c r="CW109" s="871"/>
      <c r="CX109" s="871"/>
      <c r="CY109" s="871"/>
      <c r="CZ109" s="871"/>
      <c r="DA109" s="871"/>
      <c r="DB109" s="871"/>
      <c r="DC109" s="871"/>
      <c r="DD109" s="871"/>
      <c r="DE109" s="871"/>
      <c r="DF109" s="872"/>
      <c r="DG109" s="873" t="s">
        <v>364</v>
      </c>
      <c r="DH109" s="871"/>
      <c r="DI109" s="871"/>
      <c r="DJ109" s="871"/>
      <c r="DK109" s="872"/>
      <c r="DL109" s="873" t="s">
        <v>365</v>
      </c>
      <c r="DM109" s="871"/>
      <c r="DN109" s="871"/>
      <c r="DO109" s="871"/>
      <c r="DP109" s="872"/>
      <c r="DQ109" s="873" t="s">
        <v>237</v>
      </c>
      <c r="DR109" s="871"/>
      <c r="DS109" s="871"/>
      <c r="DT109" s="871"/>
      <c r="DU109" s="872"/>
      <c r="DV109" s="873" t="s">
        <v>366</v>
      </c>
      <c r="DW109" s="871"/>
      <c r="DX109" s="871"/>
      <c r="DY109" s="871"/>
      <c r="DZ109" s="904"/>
    </row>
    <row r="110" spans="1:131" s="89" customFormat="1" ht="26.25" customHeight="1" x14ac:dyDescent="0.2">
      <c r="A110" s="784" t="s">
        <v>368</v>
      </c>
      <c r="B110" s="785"/>
      <c r="C110" s="785"/>
      <c r="D110" s="785"/>
      <c r="E110" s="785"/>
      <c r="F110" s="785"/>
      <c r="G110" s="785"/>
      <c r="H110" s="785"/>
      <c r="I110" s="785"/>
      <c r="J110" s="785"/>
      <c r="K110" s="785"/>
      <c r="L110" s="785"/>
      <c r="M110" s="785"/>
      <c r="N110" s="785"/>
      <c r="O110" s="785"/>
      <c r="P110" s="785"/>
      <c r="Q110" s="785"/>
      <c r="R110" s="785"/>
      <c r="S110" s="785"/>
      <c r="T110" s="785"/>
      <c r="U110" s="785"/>
      <c r="V110" s="785"/>
      <c r="W110" s="785"/>
      <c r="X110" s="785"/>
      <c r="Y110" s="785"/>
      <c r="Z110" s="786"/>
      <c r="AA110" s="863">
        <v>252353</v>
      </c>
      <c r="AB110" s="864"/>
      <c r="AC110" s="864"/>
      <c r="AD110" s="864"/>
      <c r="AE110" s="865"/>
      <c r="AF110" s="866">
        <v>317752</v>
      </c>
      <c r="AG110" s="864"/>
      <c r="AH110" s="864"/>
      <c r="AI110" s="864"/>
      <c r="AJ110" s="865"/>
      <c r="AK110" s="866">
        <v>361789</v>
      </c>
      <c r="AL110" s="864"/>
      <c r="AM110" s="864"/>
      <c r="AN110" s="864"/>
      <c r="AO110" s="865"/>
      <c r="AP110" s="867">
        <v>18.100000000000001</v>
      </c>
      <c r="AQ110" s="868"/>
      <c r="AR110" s="868"/>
      <c r="AS110" s="868"/>
      <c r="AT110" s="869"/>
      <c r="AU110" s="905" t="s">
        <v>369</v>
      </c>
      <c r="AV110" s="906"/>
      <c r="AW110" s="906"/>
      <c r="AX110" s="906"/>
      <c r="AY110" s="906"/>
      <c r="AZ110" s="835" t="s">
        <v>370</v>
      </c>
      <c r="BA110" s="785"/>
      <c r="BB110" s="785"/>
      <c r="BC110" s="785"/>
      <c r="BD110" s="785"/>
      <c r="BE110" s="785"/>
      <c r="BF110" s="785"/>
      <c r="BG110" s="785"/>
      <c r="BH110" s="785"/>
      <c r="BI110" s="785"/>
      <c r="BJ110" s="785"/>
      <c r="BK110" s="785"/>
      <c r="BL110" s="785"/>
      <c r="BM110" s="785"/>
      <c r="BN110" s="785"/>
      <c r="BO110" s="785"/>
      <c r="BP110" s="786"/>
      <c r="BQ110" s="836">
        <v>3316351</v>
      </c>
      <c r="BR110" s="817"/>
      <c r="BS110" s="817"/>
      <c r="BT110" s="817"/>
      <c r="BU110" s="817"/>
      <c r="BV110" s="817">
        <v>3840886</v>
      </c>
      <c r="BW110" s="817"/>
      <c r="BX110" s="817"/>
      <c r="BY110" s="817"/>
      <c r="BZ110" s="817"/>
      <c r="CA110" s="817">
        <v>3649893</v>
      </c>
      <c r="CB110" s="817"/>
      <c r="CC110" s="817"/>
      <c r="CD110" s="817"/>
      <c r="CE110" s="817"/>
      <c r="CF110" s="841">
        <v>182.7</v>
      </c>
      <c r="CG110" s="842"/>
      <c r="CH110" s="842"/>
      <c r="CI110" s="842"/>
      <c r="CJ110" s="842"/>
      <c r="CK110" s="901" t="s">
        <v>371</v>
      </c>
      <c r="CL110" s="794"/>
      <c r="CM110" s="835" t="s">
        <v>372</v>
      </c>
      <c r="CN110" s="785"/>
      <c r="CO110" s="785"/>
      <c r="CP110" s="785"/>
      <c r="CQ110" s="785"/>
      <c r="CR110" s="785"/>
      <c r="CS110" s="785"/>
      <c r="CT110" s="785"/>
      <c r="CU110" s="785"/>
      <c r="CV110" s="785"/>
      <c r="CW110" s="785"/>
      <c r="CX110" s="785"/>
      <c r="CY110" s="785"/>
      <c r="CZ110" s="785"/>
      <c r="DA110" s="785"/>
      <c r="DB110" s="785"/>
      <c r="DC110" s="785"/>
      <c r="DD110" s="785"/>
      <c r="DE110" s="785"/>
      <c r="DF110" s="786"/>
      <c r="DG110" s="836" t="s">
        <v>62</v>
      </c>
      <c r="DH110" s="817"/>
      <c r="DI110" s="817"/>
      <c r="DJ110" s="817"/>
      <c r="DK110" s="817"/>
      <c r="DL110" s="817" t="s">
        <v>62</v>
      </c>
      <c r="DM110" s="817"/>
      <c r="DN110" s="817"/>
      <c r="DO110" s="817"/>
      <c r="DP110" s="817"/>
      <c r="DQ110" s="817" t="s">
        <v>62</v>
      </c>
      <c r="DR110" s="817"/>
      <c r="DS110" s="817"/>
      <c r="DT110" s="817"/>
      <c r="DU110" s="817"/>
      <c r="DV110" s="818" t="s">
        <v>62</v>
      </c>
      <c r="DW110" s="818"/>
      <c r="DX110" s="818"/>
      <c r="DY110" s="818"/>
      <c r="DZ110" s="819"/>
    </row>
    <row r="111" spans="1:131" s="89" customFormat="1" ht="26.25" customHeight="1" x14ac:dyDescent="0.2">
      <c r="A111" s="749" t="s">
        <v>373</v>
      </c>
      <c r="B111" s="750"/>
      <c r="C111" s="750"/>
      <c r="D111" s="750"/>
      <c r="E111" s="750"/>
      <c r="F111" s="750"/>
      <c r="G111" s="750"/>
      <c r="H111" s="750"/>
      <c r="I111" s="750"/>
      <c r="J111" s="750"/>
      <c r="K111" s="750"/>
      <c r="L111" s="750"/>
      <c r="M111" s="750"/>
      <c r="N111" s="750"/>
      <c r="O111" s="750"/>
      <c r="P111" s="750"/>
      <c r="Q111" s="750"/>
      <c r="R111" s="750"/>
      <c r="S111" s="750"/>
      <c r="T111" s="750"/>
      <c r="U111" s="750"/>
      <c r="V111" s="750"/>
      <c r="W111" s="750"/>
      <c r="X111" s="750"/>
      <c r="Y111" s="750"/>
      <c r="Z111" s="900"/>
      <c r="AA111" s="893" t="s">
        <v>62</v>
      </c>
      <c r="AB111" s="894"/>
      <c r="AC111" s="894"/>
      <c r="AD111" s="894"/>
      <c r="AE111" s="895"/>
      <c r="AF111" s="896" t="s">
        <v>62</v>
      </c>
      <c r="AG111" s="894"/>
      <c r="AH111" s="894"/>
      <c r="AI111" s="894"/>
      <c r="AJ111" s="895"/>
      <c r="AK111" s="896" t="s">
        <v>62</v>
      </c>
      <c r="AL111" s="894"/>
      <c r="AM111" s="894"/>
      <c r="AN111" s="894"/>
      <c r="AO111" s="895"/>
      <c r="AP111" s="897" t="s">
        <v>62</v>
      </c>
      <c r="AQ111" s="898"/>
      <c r="AR111" s="898"/>
      <c r="AS111" s="898"/>
      <c r="AT111" s="899"/>
      <c r="AU111" s="907"/>
      <c r="AV111" s="908"/>
      <c r="AW111" s="908"/>
      <c r="AX111" s="908"/>
      <c r="AY111" s="908"/>
      <c r="AZ111" s="792" t="s">
        <v>374</v>
      </c>
      <c r="BA111" s="727"/>
      <c r="BB111" s="727"/>
      <c r="BC111" s="727"/>
      <c r="BD111" s="727"/>
      <c r="BE111" s="727"/>
      <c r="BF111" s="727"/>
      <c r="BG111" s="727"/>
      <c r="BH111" s="727"/>
      <c r="BI111" s="727"/>
      <c r="BJ111" s="727"/>
      <c r="BK111" s="727"/>
      <c r="BL111" s="727"/>
      <c r="BM111" s="727"/>
      <c r="BN111" s="727"/>
      <c r="BO111" s="727"/>
      <c r="BP111" s="728"/>
      <c r="BQ111" s="764" t="s">
        <v>62</v>
      </c>
      <c r="BR111" s="765"/>
      <c r="BS111" s="765"/>
      <c r="BT111" s="765"/>
      <c r="BU111" s="765"/>
      <c r="BV111" s="765" t="s">
        <v>62</v>
      </c>
      <c r="BW111" s="765"/>
      <c r="BX111" s="765"/>
      <c r="BY111" s="765"/>
      <c r="BZ111" s="765"/>
      <c r="CA111" s="765" t="s">
        <v>62</v>
      </c>
      <c r="CB111" s="765"/>
      <c r="CC111" s="765"/>
      <c r="CD111" s="765"/>
      <c r="CE111" s="765"/>
      <c r="CF111" s="850" t="s">
        <v>62</v>
      </c>
      <c r="CG111" s="851"/>
      <c r="CH111" s="851"/>
      <c r="CI111" s="851"/>
      <c r="CJ111" s="851"/>
      <c r="CK111" s="902"/>
      <c r="CL111" s="796"/>
      <c r="CM111" s="792" t="s">
        <v>375</v>
      </c>
      <c r="CN111" s="727"/>
      <c r="CO111" s="727"/>
      <c r="CP111" s="727"/>
      <c r="CQ111" s="727"/>
      <c r="CR111" s="727"/>
      <c r="CS111" s="727"/>
      <c r="CT111" s="727"/>
      <c r="CU111" s="727"/>
      <c r="CV111" s="727"/>
      <c r="CW111" s="727"/>
      <c r="CX111" s="727"/>
      <c r="CY111" s="727"/>
      <c r="CZ111" s="727"/>
      <c r="DA111" s="727"/>
      <c r="DB111" s="727"/>
      <c r="DC111" s="727"/>
      <c r="DD111" s="727"/>
      <c r="DE111" s="727"/>
      <c r="DF111" s="728"/>
      <c r="DG111" s="764" t="s">
        <v>62</v>
      </c>
      <c r="DH111" s="765"/>
      <c r="DI111" s="765"/>
      <c r="DJ111" s="765"/>
      <c r="DK111" s="765"/>
      <c r="DL111" s="765" t="s">
        <v>62</v>
      </c>
      <c r="DM111" s="765"/>
      <c r="DN111" s="765"/>
      <c r="DO111" s="765"/>
      <c r="DP111" s="765"/>
      <c r="DQ111" s="765" t="s">
        <v>62</v>
      </c>
      <c r="DR111" s="765"/>
      <c r="DS111" s="765"/>
      <c r="DT111" s="765"/>
      <c r="DU111" s="765"/>
      <c r="DV111" s="771" t="s">
        <v>62</v>
      </c>
      <c r="DW111" s="771"/>
      <c r="DX111" s="771"/>
      <c r="DY111" s="771"/>
      <c r="DZ111" s="772"/>
    </row>
    <row r="112" spans="1:131" s="89" customFormat="1" ht="26.25" customHeight="1" x14ac:dyDescent="0.2">
      <c r="A112" s="887" t="s">
        <v>376</v>
      </c>
      <c r="B112" s="888"/>
      <c r="C112" s="727" t="s">
        <v>377</v>
      </c>
      <c r="D112" s="727"/>
      <c r="E112" s="727"/>
      <c r="F112" s="727"/>
      <c r="G112" s="727"/>
      <c r="H112" s="727"/>
      <c r="I112" s="727"/>
      <c r="J112" s="727"/>
      <c r="K112" s="727"/>
      <c r="L112" s="727"/>
      <c r="M112" s="727"/>
      <c r="N112" s="727"/>
      <c r="O112" s="727"/>
      <c r="P112" s="727"/>
      <c r="Q112" s="727"/>
      <c r="R112" s="727"/>
      <c r="S112" s="727"/>
      <c r="T112" s="727"/>
      <c r="U112" s="727"/>
      <c r="V112" s="727"/>
      <c r="W112" s="727"/>
      <c r="X112" s="727"/>
      <c r="Y112" s="727"/>
      <c r="Z112" s="728"/>
      <c r="AA112" s="754" t="s">
        <v>62</v>
      </c>
      <c r="AB112" s="755"/>
      <c r="AC112" s="755"/>
      <c r="AD112" s="755"/>
      <c r="AE112" s="756"/>
      <c r="AF112" s="757" t="s">
        <v>62</v>
      </c>
      <c r="AG112" s="755"/>
      <c r="AH112" s="755"/>
      <c r="AI112" s="755"/>
      <c r="AJ112" s="756"/>
      <c r="AK112" s="757" t="s">
        <v>62</v>
      </c>
      <c r="AL112" s="755"/>
      <c r="AM112" s="755"/>
      <c r="AN112" s="755"/>
      <c r="AO112" s="756"/>
      <c r="AP112" s="799" t="s">
        <v>62</v>
      </c>
      <c r="AQ112" s="800"/>
      <c r="AR112" s="800"/>
      <c r="AS112" s="800"/>
      <c r="AT112" s="801"/>
      <c r="AU112" s="907"/>
      <c r="AV112" s="908"/>
      <c r="AW112" s="908"/>
      <c r="AX112" s="908"/>
      <c r="AY112" s="908"/>
      <c r="AZ112" s="792" t="s">
        <v>378</v>
      </c>
      <c r="BA112" s="727"/>
      <c r="BB112" s="727"/>
      <c r="BC112" s="727"/>
      <c r="BD112" s="727"/>
      <c r="BE112" s="727"/>
      <c r="BF112" s="727"/>
      <c r="BG112" s="727"/>
      <c r="BH112" s="727"/>
      <c r="BI112" s="727"/>
      <c r="BJ112" s="727"/>
      <c r="BK112" s="727"/>
      <c r="BL112" s="727"/>
      <c r="BM112" s="727"/>
      <c r="BN112" s="727"/>
      <c r="BO112" s="727"/>
      <c r="BP112" s="728"/>
      <c r="BQ112" s="764">
        <v>1487574</v>
      </c>
      <c r="BR112" s="765"/>
      <c r="BS112" s="765"/>
      <c r="BT112" s="765"/>
      <c r="BU112" s="765"/>
      <c r="BV112" s="765">
        <v>1309942</v>
      </c>
      <c r="BW112" s="765"/>
      <c r="BX112" s="765"/>
      <c r="BY112" s="765"/>
      <c r="BZ112" s="765"/>
      <c r="CA112" s="765">
        <v>1127758</v>
      </c>
      <c r="CB112" s="765"/>
      <c r="CC112" s="765"/>
      <c r="CD112" s="765"/>
      <c r="CE112" s="765"/>
      <c r="CF112" s="850">
        <v>56.5</v>
      </c>
      <c r="CG112" s="851"/>
      <c r="CH112" s="851"/>
      <c r="CI112" s="851"/>
      <c r="CJ112" s="851"/>
      <c r="CK112" s="902"/>
      <c r="CL112" s="796"/>
      <c r="CM112" s="792" t="s">
        <v>379</v>
      </c>
      <c r="CN112" s="727"/>
      <c r="CO112" s="727"/>
      <c r="CP112" s="727"/>
      <c r="CQ112" s="727"/>
      <c r="CR112" s="727"/>
      <c r="CS112" s="727"/>
      <c r="CT112" s="727"/>
      <c r="CU112" s="727"/>
      <c r="CV112" s="727"/>
      <c r="CW112" s="727"/>
      <c r="CX112" s="727"/>
      <c r="CY112" s="727"/>
      <c r="CZ112" s="727"/>
      <c r="DA112" s="727"/>
      <c r="DB112" s="727"/>
      <c r="DC112" s="727"/>
      <c r="DD112" s="727"/>
      <c r="DE112" s="727"/>
      <c r="DF112" s="728"/>
      <c r="DG112" s="764" t="s">
        <v>62</v>
      </c>
      <c r="DH112" s="765"/>
      <c r="DI112" s="765"/>
      <c r="DJ112" s="765"/>
      <c r="DK112" s="765"/>
      <c r="DL112" s="765" t="s">
        <v>62</v>
      </c>
      <c r="DM112" s="765"/>
      <c r="DN112" s="765"/>
      <c r="DO112" s="765"/>
      <c r="DP112" s="765"/>
      <c r="DQ112" s="765" t="s">
        <v>62</v>
      </c>
      <c r="DR112" s="765"/>
      <c r="DS112" s="765"/>
      <c r="DT112" s="765"/>
      <c r="DU112" s="765"/>
      <c r="DV112" s="771" t="s">
        <v>62</v>
      </c>
      <c r="DW112" s="771"/>
      <c r="DX112" s="771"/>
      <c r="DY112" s="771"/>
      <c r="DZ112" s="772"/>
    </row>
    <row r="113" spans="1:130" s="89" customFormat="1" ht="26.25" customHeight="1" x14ac:dyDescent="0.2">
      <c r="A113" s="889"/>
      <c r="B113" s="890"/>
      <c r="C113" s="727" t="s">
        <v>380</v>
      </c>
      <c r="D113" s="727"/>
      <c r="E113" s="727"/>
      <c r="F113" s="727"/>
      <c r="G113" s="727"/>
      <c r="H113" s="727"/>
      <c r="I113" s="727"/>
      <c r="J113" s="727"/>
      <c r="K113" s="727"/>
      <c r="L113" s="727"/>
      <c r="M113" s="727"/>
      <c r="N113" s="727"/>
      <c r="O113" s="727"/>
      <c r="P113" s="727"/>
      <c r="Q113" s="727"/>
      <c r="R113" s="727"/>
      <c r="S113" s="727"/>
      <c r="T113" s="727"/>
      <c r="U113" s="727"/>
      <c r="V113" s="727"/>
      <c r="W113" s="727"/>
      <c r="X113" s="727"/>
      <c r="Y113" s="727"/>
      <c r="Z113" s="728"/>
      <c r="AA113" s="893">
        <v>83265</v>
      </c>
      <c r="AB113" s="894"/>
      <c r="AC113" s="894"/>
      <c r="AD113" s="894"/>
      <c r="AE113" s="895"/>
      <c r="AF113" s="896">
        <v>102070</v>
      </c>
      <c r="AG113" s="894"/>
      <c r="AH113" s="894"/>
      <c r="AI113" s="894"/>
      <c r="AJ113" s="895"/>
      <c r="AK113" s="896">
        <v>108121</v>
      </c>
      <c r="AL113" s="894"/>
      <c r="AM113" s="894"/>
      <c r="AN113" s="894"/>
      <c r="AO113" s="895"/>
      <c r="AP113" s="897">
        <v>5.4</v>
      </c>
      <c r="AQ113" s="898"/>
      <c r="AR113" s="898"/>
      <c r="AS113" s="898"/>
      <c r="AT113" s="899"/>
      <c r="AU113" s="907"/>
      <c r="AV113" s="908"/>
      <c r="AW113" s="908"/>
      <c r="AX113" s="908"/>
      <c r="AY113" s="908"/>
      <c r="AZ113" s="792" t="s">
        <v>381</v>
      </c>
      <c r="BA113" s="727"/>
      <c r="BB113" s="727"/>
      <c r="BC113" s="727"/>
      <c r="BD113" s="727"/>
      <c r="BE113" s="727"/>
      <c r="BF113" s="727"/>
      <c r="BG113" s="727"/>
      <c r="BH113" s="727"/>
      <c r="BI113" s="727"/>
      <c r="BJ113" s="727"/>
      <c r="BK113" s="727"/>
      <c r="BL113" s="727"/>
      <c r="BM113" s="727"/>
      <c r="BN113" s="727"/>
      <c r="BO113" s="727"/>
      <c r="BP113" s="728"/>
      <c r="BQ113" s="764">
        <v>72391</v>
      </c>
      <c r="BR113" s="765"/>
      <c r="BS113" s="765"/>
      <c r="BT113" s="765"/>
      <c r="BU113" s="765"/>
      <c r="BV113" s="765">
        <v>47552</v>
      </c>
      <c r="BW113" s="765"/>
      <c r="BX113" s="765"/>
      <c r="BY113" s="765"/>
      <c r="BZ113" s="765"/>
      <c r="CA113" s="765">
        <v>25775</v>
      </c>
      <c r="CB113" s="765"/>
      <c r="CC113" s="765"/>
      <c r="CD113" s="765"/>
      <c r="CE113" s="765"/>
      <c r="CF113" s="850">
        <v>1.3</v>
      </c>
      <c r="CG113" s="851"/>
      <c r="CH113" s="851"/>
      <c r="CI113" s="851"/>
      <c r="CJ113" s="851"/>
      <c r="CK113" s="902"/>
      <c r="CL113" s="796"/>
      <c r="CM113" s="792" t="s">
        <v>382</v>
      </c>
      <c r="CN113" s="727"/>
      <c r="CO113" s="727"/>
      <c r="CP113" s="727"/>
      <c r="CQ113" s="727"/>
      <c r="CR113" s="727"/>
      <c r="CS113" s="727"/>
      <c r="CT113" s="727"/>
      <c r="CU113" s="727"/>
      <c r="CV113" s="727"/>
      <c r="CW113" s="727"/>
      <c r="CX113" s="727"/>
      <c r="CY113" s="727"/>
      <c r="CZ113" s="727"/>
      <c r="DA113" s="727"/>
      <c r="DB113" s="727"/>
      <c r="DC113" s="727"/>
      <c r="DD113" s="727"/>
      <c r="DE113" s="727"/>
      <c r="DF113" s="728"/>
      <c r="DG113" s="754" t="s">
        <v>62</v>
      </c>
      <c r="DH113" s="755"/>
      <c r="DI113" s="755"/>
      <c r="DJ113" s="755"/>
      <c r="DK113" s="756"/>
      <c r="DL113" s="757" t="s">
        <v>62</v>
      </c>
      <c r="DM113" s="755"/>
      <c r="DN113" s="755"/>
      <c r="DO113" s="755"/>
      <c r="DP113" s="756"/>
      <c r="DQ113" s="757" t="s">
        <v>62</v>
      </c>
      <c r="DR113" s="755"/>
      <c r="DS113" s="755"/>
      <c r="DT113" s="755"/>
      <c r="DU113" s="756"/>
      <c r="DV113" s="799" t="s">
        <v>62</v>
      </c>
      <c r="DW113" s="800"/>
      <c r="DX113" s="800"/>
      <c r="DY113" s="800"/>
      <c r="DZ113" s="801"/>
    </row>
    <row r="114" spans="1:130" s="89" customFormat="1" ht="26.25" customHeight="1" x14ac:dyDescent="0.2">
      <c r="A114" s="889"/>
      <c r="B114" s="890"/>
      <c r="C114" s="727" t="s">
        <v>383</v>
      </c>
      <c r="D114" s="727"/>
      <c r="E114" s="727"/>
      <c r="F114" s="727"/>
      <c r="G114" s="727"/>
      <c r="H114" s="727"/>
      <c r="I114" s="727"/>
      <c r="J114" s="727"/>
      <c r="K114" s="727"/>
      <c r="L114" s="727"/>
      <c r="M114" s="727"/>
      <c r="N114" s="727"/>
      <c r="O114" s="727"/>
      <c r="P114" s="727"/>
      <c r="Q114" s="727"/>
      <c r="R114" s="727"/>
      <c r="S114" s="727"/>
      <c r="T114" s="727"/>
      <c r="U114" s="727"/>
      <c r="V114" s="727"/>
      <c r="W114" s="727"/>
      <c r="X114" s="727"/>
      <c r="Y114" s="727"/>
      <c r="Z114" s="728"/>
      <c r="AA114" s="754">
        <v>141446</v>
      </c>
      <c r="AB114" s="755"/>
      <c r="AC114" s="755"/>
      <c r="AD114" s="755"/>
      <c r="AE114" s="756"/>
      <c r="AF114" s="757">
        <v>146996</v>
      </c>
      <c r="AG114" s="755"/>
      <c r="AH114" s="755"/>
      <c r="AI114" s="755"/>
      <c r="AJ114" s="756"/>
      <c r="AK114" s="757">
        <v>153148</v>
      </c>
      <c r="AL114" s="755"/>
      <c r="AM114" s="755"/>
      <c r="AN114" s="755"/>
      <c r="AO114" s="756"/>
      <c r="AP114" s="799">
        <v>7.7</v>
      </c>
      <c r="AQ114" s="800"/>
      <c r="AR114" s="800"/>
      <c r="AS114" s="800"/>
      <c r="AT114" s="801"/>
      <c r="AU114" s="907"/>
      <c r="AV114" s="908"/>
      <c r="AW114" s="908"/>
      <c r="AX114" s="908"/>
      <c r="AY114" s="908"/>
      <c r="AZ114" s="792" t="s">
        <v>384</v>
      </c>
      <c r="BA114" s="727"/>
      <c r="BB114" s="727"/>
      <c r="BC114" s="727"/>
      <c r="BD114" s="727"/>
      <c r="BE114" s="727"/>
      <c r="BF114" s="727"/>
      <c r="BG114" s="727"/>
      <c r="BH114" s="727"/>
      <c r="BI114" s="727"/>
      <c r="BJ114" s="727"/>
      <c r="BK114" s="727"/>
      <c r="BL114" s="727"/>
      <c r="BM114" s="727"/>
      <c r="BN114" s="727"/>
      <c r="BO114" s="727"/>
      <c r="BP114" s="728"/>
      <c r="BQ114" s="764">
        <v>237994</v>
      </c>
      <c r="BR114" s="765"/>
      <c r="BS114" s="765"/>
      <c r="BT114" s="765"/>
      <c r="BU114" s="765"/>
      <c r="BV114" s="765">
        <v>246107</v>
      </c>
      <c r="BW114" s="765"/>
      <c r="BX114" s="765"/>
      <c r="BY114" s="765"/>
      <c r="BZ114" s="765"/>
      <c r="CA114" s="765">
        <v>237763</v>
      </c>
      <c r="CB114" s="765"/>
      <c r="CC114" s="765"/>
      <c r="CD114" s="765"/>
      <c r="CE114" s="765"/>
      <c r="CF114" s="850">
        <v>11.9</v>
      </c>
      <c r="CG114" s="851"/>
      <c r="CH114" s="851"/>
      <c r="CI114" s="851"/>
      <c r="CJ114" s="851"/>
      <c r="CK114" s="902"/>
      <c r="CL114" s="796"/>
      <c r="CM114" s="792" t="s">
        <v>385</v>
      </c>
      <c r="CN114" s="727"/>
      <c r="CO114" s="727"/>
      <c r="CP114" s="727"/>
      <c r="CQ114" s="727"/>
      <c r="CR114" s="727"/>
      <c r="CS114" s="727"/>
      <c r="CT114" s="727"/>
      <c r="CU114" s="727"/>
      <c r="CV114" s="727"/>
      <c r="CW114" s="727"/>
      <c r="CX114" s="727"/>
      <c r="CY114" s="727"/>
      <c r="CZ114" s="727"/>
      <c r="DA114" s="727"/>
      <c r="DB114" s="727"/>
      <c r="DC114" s="727"/>
      <c r="DD114" s="727"/>
      <c r="DE114" s="727"/>
      <c r="DF114" s="728"/>
      <c r="DG114" s="754" t="s">
        <v>62</v>
      </c>
      <c r="DH114" s="755"/>
      <c r="DI114" s="755"/>
      <c r="DJ114" s="755"/>
      <c r="DK114" s="756"/>
      <c r="DL114" s="757" t="s">
        <v>62</v>
      </c>
      <c r="DM114" s="755"/>
      <c r="DN114" s="755"/>
      <c r="DO114" s="755"/>
      <c r="DP114" s="756"/>
      <c r="DQ114" s="757" t="s">
        <v>62</v>
      </c>
      <c r="DR114" s="755"/>
      <c r="DS114" s="755"/>
      <c r="DT114" s="755"/>
      <c r="DU114" s="756"/>
      <c r="DV114" s="799" t="s">
        <v>62</v>
      </c>
      <c r="DW114" s="800"/>
      <c r="DX114" s="800"/>
      <c r="DY114" s="800"/>
      <c r="DZ114" s="801"/>
    </row>
    <row r="115" spans="1:130" s="89" customFormat="1" ht="26.25" customHeight="1" x14ac:dyDescent="0.2">
      <c r="A115" s="889"/>
      <c r="B115" s="890"/>
      <c r="C115" s="727" t="s">
        <v>386</v>
      </c>
      <c r="D115" s="727"/>
      <c r="E115" s="727"/>
      <c r="F115" s="727"/>
      <c r="G115" s="727"/>
      <c r="H115" s="727"/>
      <c r="I115" s="727"/>
      <c r="J115" s="727"/>
      <c r="K115" s="727"/>
      <c r="L115" s="727"/>
      <c r="M115" s="727"/>
      <c r="N115" s="727"/>
      <c r="O115" s="727"/>
      <c r="P115" s="727"/>
      <c r="Q115" s="727"/>
      <c r="R115" s="727"/>
      <c r="S115" s="727"/>
      <c r="T115" s="727"/>
      <c r="U115" s="727"/>
      <c r="V115" s="727"/>
      <c r="W115" s="727"/>
      <c r="X115" s="727"/>
      <c r="Y115" s="727"/>
      <c r="Z115" s="728"/>
      <c r="AA115" s="893" t="s">
        <v>62</v>
      </c>
      <c r="AB115" s="894"/>
      <c r="AC115" s="894"/>
      <c r="AD115" s="894"/>
      <c r="AE115" s="895"/>
      <c r="AF115" s="896" t="s">
        <v>62</v>
      </c>
      <c r="AG115" s="894"/>
      <c r="AH115" s="894"/>
      <c r="AI115" s="894"/>
      <c r="AJ115" s="895"/>
      <c r="AK115" s="896" t="s">
        <v>62</v>
      </c>
      <c r="AL115" s="894"/>
      <c r="AM115" s="894"/>
      <c r="AN115" s="894"/>
      <c r="AO115" s="895"/>
      <c r="AP115" s="897" t="s">
        <v>62</v>
      </c>
      <c r="AQ115" s="898"/>
      <c r="AR115" s="898"/>
      <c r="AS115" s="898"/>
      <c r="AT115" s="899"/>
      <c r="AU115" s="907"/>
      <c r="AV115" s="908"/>
      <c r="AW115" s="908"/>
      <c r="AX115" s="908"/>
      <c r="AY115" s="908"/>
      <c r="AZ115" s="792" t="s">
        <v>387</v>
      </c>
      <c r="BA115" s="727"/>
      <c r="BB115" s="727"/>
      <c r="BC115" s="727"/>
      <c r="BD115" s="727"/>
      <c r="BE115" s="727"/>
      <c r="BF115" s="727"/>
      <c r="BG115" s="727"/>
      <c r="BH115" s="727"/>
      <c r="BI115" s="727"/>
      <c r="BJ115" s="727"/>
      <c r="BK115" s="727"/>
      <c r="BL115" s="727"/>
      <c r="BM115" s="727"/>
      <c r="BN115" s="727"/>
      <c r="BO115" s="727"/>
      <c r="BP115" s="728"/>
      <c r="BQ115" s="764" t="s">
        <v>62</v>
      </c>
      <c r="BR115" s="765"/>
      <c r="BS115" s="765"/>
      <c r="BT115" s="765"/>
      <c r="BU115" s="765"/>
      <c r="BV115" s="765" t="s">
        <v>62</v>
      </c>
      <c r="BW115" s="765"/>
      <c r="BX115" s="765"/>
      <c r="BY115" s="765"/>
      <c r="BZ115" s="765"/>
      <c r="CA115" s="765" t="s">
        <v>62</v>
      </c>
      <c r="CB115" s="765"/>
      <c r="CC115" s="765"/>
      <c r="CD115" s="765"/>
      <c r="CE115" s="765"/>
      <c r="CF115" s="850" t="s">
        <v>62</v>
      </c>
      <c r="CG115" s="851"/>
      <c r="CH115" s="851"/>
      <c r="CI115" s="851"/>
      <c r="CJ115" s="851"/>
      <c r="CK115" s="902"/>
      <c r="CL115" s="796"/>
      <c r="CM115" s="792" t="s">
        <v>388</v>
      </c>
      <c r="CN115" s="727"/>
      <c r="CO115" s="727"/>
      <c r="CP115" s="727"/>
      <c r="CQ115" s="727"/>
      <c r="CR115" s="727"/>
      <c r="CS115" s="727"/>
      <c r="CT115" s="727"/>
      <c r="CU115" s="727"/>
      <c r="CV115" s="727"/>
      <c r="CW115" s="727"/>
      <c r="CX115" s="727"/>
      <c r="CY115" s="727"/>
      <c r="CZ115" s="727"/>
      <c r="DA115" s="727"/>
      <c r="DB115" s="727"/>
      <c r="DC115" s="727"/>
      <c r="DD115" s="727"/>
      <c r="DE115" s="727"/>
      <c r="DF115" s="728"/>
      <c r="DG115" s="754" t="s">
        <v>62</v>
      </c>
      <c r="DH115" s="755"/>
      <c r="DI115" s="755"/>
      <c r="DJ115" s="755"/>
      <c r="DK115" s="756"/>
      <c r="DL115" s="757" t="s">
        <v>62</v>
      </c>
      <c r="DM115" s="755"/>
      <c r="DN115" s="755"/>
      <c r="DO115" s="755"/>
      <c r="DP115" s="756"/>
      <c r="DQ115" s="757" t="s">
        <v>62</v>
      </c>
      <c r="DR115" s="755"/>
      <c r="DS115" s="755"/>
      <c r="DT115" s="755"/>
      <c r="DU115" s="756"/>
      <c r="DV115" s="799" t="s">
        <v>62</v>
      </c>
      <c r="DW115" s="800"/>
      <c r="DX115" s="800"/>
      <c r="DY115" s="800"/>
      <c r="DZ115" s="801"/>
    </row>
    <row r="116" spans="1:130" s="89" customFormat="1" ht="26.25" customHeight="1" x14ac:dyDescent="0.2">
      <c r="A116" s="891"/>
      <c r="B116" s="892"/>
      <c r="C116" s="814" t="s">
        <v>389</v>
      </c>
      <c r="D116" s="814"/>
      <c r="E116" s="814"/>
      <c r="F116" s="814"/>
      <c r="G116" s="814"/>
      <c r="H116" s="814"/>
      <c r="I116" s="814"/>
      <c r="J116" s="814"/>
      <c r="K116" s="814"/>
      <c r="L116" s="814"/>
      <c r="M116" s="814"/>
      <c r="N116" s="814"/>
      <c r="O116" s="814"/>
      <c r="P116" s="814"/>
      <c r="Q116" s="814"/>
      <c r="R116" s="814"/>
      <c r="S116" s="814"/>
      <c r="T116" s="814"/>
      <c r="U116" s="814"/>
      <c r="V116" s="814"/>
      <c r="W116" s="814"/>
      <c r="X116" s="814"/>
      <c r="Y116" s="814"/>
      <c r="Z116" s="815"/>
      <c r="AA116" s="754" t="s">
        <v>62</v>
      </c>
      <c r="AB116" s="755"/>
      <c r="AC116" s="755"/>
      <c r="AD116" s="755"/>
      <c r="AE116" s="756"/>
      <c r="AF116" s="757" t="s">
        <v>62</v>
      </c>
      <c r="AG116" s="755"/>
      <c r="AH116" s="755"/>
      <c r="AI116" s="755"/>
      <c r="AJ116" s="756"/>
      <c r="AK116" s="757" t="s">
        <v>62</v>
      </c>
      <c r="AL116" s="755"/>
      <c r="AM116" s="755"/>
      <c r="AN116" s="755"/>
      <c r="AO116" s="756"/>
      <c r="AP116" s="799" t="s">
        <v>62</v>
      </c>
      <c r="AQ116" s="800"/>
      <c r="AR116" s="800"/>
      <c r="AS116" s="800"/>
      <c r="AT116" s="801"/>
      <c r="AU116" s="907"/>
      <c r="AV116" s="908"/>
      <c r="AW116" s="908"/>
      <c r="AX116" s="908"/>
      <c r="AY116" s="908"/>
      <c r="AZ116" s="884" t="s">
        <v>390</v>
      </c>
      <c r="BA116" s="885"/>
      <c r="BB116" s="885"/>
      <c r="BC116" s="885"/>
      <c r="BD116" s="885"/>
      <c r="BE116" s="885"/>
      <c r="BF116" s="885"/>
      <c r="BG116" s="885"/>
      <c r="BH116" s="885"/>
      <c r="BI116" s="885"/>
      <c r="BJ116" s="885"/>
      <c r="BK116" s="885"/>
      <c r="BL116" s="885"/>
      <c r="BM116" s="885"/>
      <c r="BN116" s="885"/>
      <c r="BO116" s="885"/>
      <c r="BP116" s="886"/>
      <c r="BQ116" s="764" t="s">
        <v>62</v>
      </c>
      <c r="BR116" s="765"/>
      <c r="BS116" s="765"/>
      <c r="BT116" s="765"/>
      <c r="BU116" s="765"/>
      <c r="BV116" s="765" t="s">
        <v>62</v>
      </c>
      <c r="BW116" s="765"/>
      <c r="BX116" s="765"/>
      <c r="BY116" s="765"/>
      <c r="BZ116" s="765"/>
      <c r="CA116" s="765" t="s">
        <v>62</v>
      </c>
      <c r="CB116" s="765"/>
      <c r="CC116" s="765"/>
      <c r="CD116" s="765"/>
      <c r="CE116" s="765"/>
      <c r="CF116" s="850" t="s">
        <v>62</v>
      </c>
      <c r="CG116" s="851"/>
      <c r="CH116" s="851"/>
      <c r="CI116" s="851"/>
      <c r="CJ116" s="851"/>
      <c r="CK116" s="902"/>
      <c r="CL116" s="796"/>
      <c r="CM116" s="792" t="s">
        <v>391</v>
      </c>
      <c r="CN116" s="727"/>
      <c r="CO116" s="727"/>
      <c r="CP116" s="727"/>
      <c r="CQ116" s="727"/>
      <c r="CR116" s="727"/>
      <c r="CS116" s="727"/>
      <c r="CT116" s="727"/>
      <c r="CU116" s="727"/>
      <c r="CV116" s="727"/>
      <c r="CW116" s="727"/>
      <c r="CX116" s="727"/>
      <c r="CY116" s="727"/>
      <c r="CZ116" s="727"/>
      <c r="DA116" s="727"/>
      <c r="DB116" s="727"/>
      <c r="DC116" s="727"/>
      <c r="DD116" s="727"/>
      <c r="DE116" s="727"/>
      <c r="DF116" s="728"/>
      <c r="DG116" s="754" t="s">
        <v>62</v>
      </c>
      <c r="DH116" s="755"/>
      <c r="DI116" s="755"/>
      <c r="DJ116" s="755"/>
      <c r="DK116" s="756"/>
      <c r="DL116" s="757" t="s">
        <v>62</v>
      </c>
      <c r="DM116" s="755"/>
      <c r="DN116" s="755"/>
      <c r="DO116" s="755"/>
      <c r="DP116" s="756"/>
      <c r="DQ116" s="757" t="s">
        <v>62</v>
      </c>
      <c r="DR116" s="755"/>
      <c r="DS116" s="755"/>
      <c r="DT116" s="755"/>
      <c r="DU116" s="756"/>
      <c r="DV116" s="799" t="s">
        <v>62</v>
      </c>
      <c r="DW116" s="800"/>
      <c r="DX116" s="800"/>
      <c r="DY116" s="800"/>
      <c r="DZ116" s="801"/>
    </row>
    <row r="117" spans="1:130" s="89" customFormat="1" ht="26.25" customHeight="1" x14ac:dyDescent="0.2">
      <c r="A117" s="870" t="s">
        <v>118</v>
      </c>
      <c r="B117" s="871"/>
      <c r="C117" s="871"/>
      <c r="D117" s="871"/>
      <c r="E117" s="871"/>
      <c r="F117" s="871"/>
      <c r="G117" s="871"/>
      <c r="H117" s="871"/>
      <c r="I117" s="871"/>
      <c r="J117" s="871"/>
      <c r="K117" s="871"/>
      <c r="L117" s="871"/>
      <c r="M117" s="871"/>
      <c r="N117" s="871"/>
      <c r="O117" s="871"/>
      <c r="P117" s="871"/>
      <c r="Q117" s="871"/>
      <c r="R117" s="871"/>
      <c r="S117" s="871"/>
      <c r="T117" s="871"/>
      <c r="U117" s="871"/>
      <c r="V117" s="871"/>
      <c r="W117" s="871"/>
      <c r="X117" s="871"/>
      <c r="Y117" s="852" t="s">
        <v>392</v>
      </c>
      <c r="Z117" s="872"/>
      <c r="AA117" s="877">
        <v>477064</v>
      </c>
      <c r="AB117" s="878"/>
      <c r="AC117" s="878"/>
      <c r="AD117" s="878"/>
      <c r="AE117" s="879"/>
      <c r="AF117" s="880">
        <v>566818</v>
      </c>
      <c r="AG117" s="878"/>
      <c r="AH117" s="878"/>
      <c r="AI117" s="878"/>
      <c r="AJ117" s="879"/>
      <c r="AK117" s="880">
        <v>623058</v>
      </c>
      <c r="AL117" s="878"/>
      <c r="AM117" s="878"/>
      <c r="AN117" s="878"/>
      <c r="AO117" s="879"/>
      <c r="AP117" s="881"/>
      <c r="AQ117" s="882"/>
      <c r="AR117" s="882"/>
      <c r="AS117" s="882"/>
      <c r="AT117" s="883"/>
      <c r="AU117" s="907"/>
      <c r="AV117" s="908"/>
      <c r="AW117" s="908"/>
      <c r="AX117" s="908"/>
      <c r="AY117" s="908"/>
      <c r="AZ117" s="838" t="s">
        <v>393</v>
      </c>
      <c r="BA117" s="839"/>
      <c r="BB117" s="839"/>
      <c r="BC117" s="839"/>
      <c r="BD117" s="839"/>
      <c r="BE117" s="839"/>
      <c r="BF117" s="839"/>
      <c r="BG117" s="839"/>
      <c r="BH117" s="839"/>
      <c r="BI117" s="839"/>
      <c r="BJ117" s="839"/>
      <c r="BK117" s="839"/>
      <c r="BL117" s="839"/>
      <c r="BM117" s="839"/>
      <c r="BN117" s="839"/>
      <c r="BO117" s="839"/>
      <c r="BP117" s="840"/>
      <c r="BQ117" s="764" t="s">
        <v>62</v>
      </c>
      <c r="BR117" s="765"/>
      <c r="BS117" s="765"/>
      <c r="BT117" s="765"/>
      <c r="BU117" s="765"/>
      <c r="BV117" s="765" t="s">
        <v>62</v>
      </c>
      <c r="BW117" s="765"/>
      <c r="BX117" s="765"/>
      <c r="BY117" s="765"/>
      <c r="BZ117" s="765"/>
      <c r="CA117" s="765" t="s">
        <v>62</v>
      </c>
      <c r="CB117" s="765"/>
      <c r="CC117" s="765"/>
      <c r="CD117" s="765"/>
      <c r="CE117" s="765"/>
      <c r="CF117" s="850" t="s">
        <v>62</v>
      </c>
      <c r="CG117" s="851"/>
      <c r="CH117" s="851"/>
      <c r="CI117" s="851"/>
      <c r="CJ117" s="851"/>
      <c r="CK117" s="902"/>
      <c r="CL117" s="796"/>
      <c r="CM117" s="792" t="s">
        <v>394</v>
      </c>
      <c r="CN117" s="727"/>
      <c r="CO117" s="727"/>
      <c r="CP117" s="727"/>
      <c r="CQ117" s="727"/>
      <c r="CR117" s="727"/>
      <c r="CS117" s="727"/>
      <c r="CT117" s="727"/>
      <c r="CU117" s="727"/>
      <c r="CV117" s="727"/>
      <c r="CW117" s="727"/>
      <c r="CX117" s="727"/>
      <c r="CY117" s="727"/>
      <c r="CZ117" s="727"/>
      <c r="DA117" s="727"/>
      <c r="DB117" s="727"/>
      <c r="DC117" s="727"/>
      <c r="DD117" s="727"/>
      <c r="DE117" s="727"/>
      <c r="DF117" s="728"/>
      <c r="DG117" s="754" t="s">
        <v>62</v>
      </c>
      <c r="DH117" s="755"/>
      <c r="DI117" s="755"/>
      <c r="DJ117" s="755"/>
      <c r="DK117" s="756"/>
      <c r="DL117" s="757" t="s">
        <v>62</v>
      </c>
      <c r="DM117" s="755"/>
      <c r="DN117" s="755"/>
      <c r="DO117" s="755"/>
      <c r="DP117" s="756"/>
      <c r="DQ117" s="757" t="s">
        <v>62</v>
      </c>
      <c r="DR117" s="755"/>
      <c r="DS117" s="755"/>
      <c r="DT117" s="755"/>
      <c r="DU117" s="756"/>
      <c r="DV117" s="799" t="s">
        <v>62</v>
      </c>
      <c r="DW117" s="800"/>
      <c r="DX117" s="800"/>
      <c r="DY117" s="800"/>
      <c r="DZ117" s="801"/>
    </row>
    <row r="118" spans="1:130" s="89" customFormat="1" ht="26.25" customHeight="1" x14ac:dyDescent="0.2">
      <c r="A118" s="870" t="s">
        <v>367</v>
      </c>
      <c r="B118" s="871"/>
      <c r="C118" s="871"/>
      <c r="D118" s="871"/>
      <c r="E118" s="871"/>
      <c r="F118" s="871"/>
      <c r="G118" s="871"/>
      <c r="H118" s="871"/>
      <c r="I118" s="871"/>
      <c r="J118" s="871"/>
      <c r="K118" s="871"/>
      <c r="L118" s="871"/>
      <c r="M118" s="871"/>
      <c r="N118" s="871"/>
      <c r="O118" s="871"/>
      <c r="P118" s="871"/>
      <c r="Q118" s="871"/>
      <c r="R118" s="871"/>
      <c r="S118" s="871"/>
      <c r="T118" s="871"/>
      <c r="U118" s="871"/>
      <c r="V118" s="871"/>
      <c r="W118" s="871"/>
      <c r="X118" s="871"/>
      <c r="Y118" s="871"/>
      <c r="Z118" s="872"/>
      <c r="AA118" s="873" t="s">
        <v>364</v>
      </c>
      <c r="AB118" s="871"/>
      <c r="AC118" s="871"/>
      <c r="AD118" s="871"/>
      <c r="AE118" s="872"/>
      <c r="AF118" s="873" t="s">
        <v>365</v>
      </c>
      <c r="AG118" s="871"/>
      <c r="AH118" s="871"/>
      <c r="AI118" s="871"/>
      <c r="AJ118" s="872"/>
      <c r="AK118" s="873" t="s">
        <v>237</v>
      </c>
      <c r="AL118" s="871"/>
      <c r="AM118" s="871"/>
      <c r="AN118" s="871"/>
      <c r="AO118" s="872"/>
      <c r="AP118" s="874" t="s">
        <v>366</v>
      </c>
      <c r="AQ118" s="875"/>
      <c r="AR118" s="875"/>
      <c r="AS118" s="875"/>
      <c r="AT118" s="876"/>
      <c r="AU118" s="907"/>
      <c r="AV118" s="908"/>
      <c r="AW118" s="908"/>
      <c r="AX118" s="908"/>
      <c r="AY118" s="908"/>
      <c r="AZ118" s="813" t="s">
        <v>395</v>
      </c>
      <c r="BA118" s="814"/>
      <c r="BB118" s="814"/>
      <c r="BC118" s="814"/>
      <c r="BD118" s="814"/>
      <c r="BE118" s="814"/>
      <c r="BF118" s="814"/>
      <c r="BG118" s="814"/>
      <c r="BH118" s="814"/>
      <c r="BI118" s="814"/>
      <c r="BJ118" s="814"/>
      <c r="BK118" s="814"/>
      <c r="BL118" s="814"/>
      <c r="BM118" s="814"/>
      <c r="BN118" s="814"/>
      <c r="BO118" s="814"/>
      <c r="BP118" s="815"/>
      <c r="BQ118" s="854" t="s">
        <v>62</v>
      </c>
      <c r="BR118" s="820"/>
      <c r="BS118" s="820"/>
      <c r="BT118" s="820"/>
      <c r="BU118" s="820"/>
      <c r="BV118" s="820" t="s">
        <v>62</v>
      </c>
      <c r="BW118" s="820"/>
      <c r="BX118" s="820"/>
      <c r="BY118" s="820"/>
      <c r="BZ118" s="820"/>
      <c r="CA118" s="820" t="s">
        <v>62</v>
      </c>
      <c r="CB118" s="820"/>
      <c r="CC118" s="820"/>
      <c r="CD118" s="820"/>
      <c r="CE118" s="820"/>
      <c r="CF118" s="850" t="s">
        <v>62</v>
      </c>
      <c r="CG118" s="851"/>
      <c r="CH118" s="851"/>
      <c r="CI118" s="851"/>
      <c r="CJ118" s="851"/>
      <c r="CK118" s="902"/>
      <c r="CL118" s="796"/>
      <c r="CM118" s="792" t="s">
        <v>396</v>
      </c>
      <c r="CN118" s="727"/>
      <c r="CO118" s="727"/>
      <c r="CP118" s="727"/>
      <c r="CQ118" s="727"/>
      <c r="CR118" s="727"/>
      <c r="CS118" s="727"/>
      <c r="CT118" s="727"/>
      <c r="CU118" s="727"/>
      <c r="CV118" s="727"/>
      <c r="CW118" s="727"/>
      <c r="CX118" s="727"/>
      <c r="CY118" s="727"/>
      <c r="CZ118" s="727"/>
      <c r="DA118" s="727"/>
      <c r="DB118" s="727"/>
      <c r="DC118" s="727"/>
      <c r="DD118" s="727"/>
      <c r="DE118" s="727"/>
      <c r="DF118" s="728"/>
      <c r="DG118" s="754" t="s">
        <v>62</v>
      </c>
      <c r="DH118" s="755"/>
      <c r="DI118" s="755"/>
      <c r="DJ118" s="755"/>
      <c r="DK118" s="756"/>
      <c r="DL118" s="757" t="s">
        <v>62</v>
      </c>
      <c r="DM118" s="755"/>
      <c r="DN118" s="755"/>
      <c r="DO118" s="755"/>
      <c r="DP118" s="756"/>
      <c r="DQ118" s="757" t="s">
        <v>62</v>
      </c>
      <c r="DR118" s="755"/>
      <c r="DS118" s="755"/>
      <c r="DT118" s="755"/>
      <c r="DU118" s="756"/>
      <c r="DV118" s="799" t="s">
        <v>62</v>
      </c>
      <c r="DW118" s="800"/>
      <c r="DX118" s="800"/>
      <c r="DY118" s="800"/>
      <c r="DZ118" s="801"/>
    </row>
    <row r="119" spans="1:130" s="89" customFormat="1" ht="26.25" customHeight="1" x14ac:dyDescent="0.2">
      <c r="A119" s="793" t="s">
        <v>371</v>
      </c>
      <c r="B119" s="794"/>
      <c r="C119" s="835" t="s">
        <v>372</v>
      </c>
      <c r="D119" s="785"/>
      <c r="E119" s="785"/>
      <c r="F119" s="785"/>
      <c r="G119" s="785"/>
      <c r="H119" s="785"/>
      <c r="I119" s="785"/>
      <c r="J119" s="785"/>
      <c r="K119" s="785"/>
      <c r="L119" s="785"/>
      <c r="M119" s="785"/>
      <c r="N119" s="785"/>
      <c r="O119" s="785"/>
      <c r="P119" s="785"/>
      <c r="Q119" s="785"/>
      <c r="R119" s="785"/>
      <c r="S119" s="785"/>
      <c r="T119" s="785"/>
      <c r="U119" s="785"/>
      <c r="V119" s="785"/>
      <c r="W119" s="785"/>
      <c r="X119" s="785"/>
      <c r="Y119" s="785"/>
      <c r="Z119" s="786"/>
      <c r="AA119" s="863" t="s">
        <v>62</v>
      </c>
      <c r="AB119" s="864"/>
      <c r="AC119" s="864"/>
      <c r="AD119" s="864"/>
      <c r="AE119" s="865"/>
      <c r="AF119" s="866" t="s">
        <v>62</v>
      </c>
      <c r="AG119" s="864"/>
      <c r="AH119" s="864"/>
      <c r="AI119" s="864"/>
      <c r="AJ119" s="865"/>
      <c r="AK119" s="866" t="s">
        <v>62</v>
      </c>
      <c r="AL119" s="864"/>
      <c r="AM119" s="864"/>
      <c r="AN119" s="864"/>
      <c r="AO119" s="865"/>
      <c r="AP119" s="867" t="s">
        <v>62</v>
      </c>
      <c r="AQ119" s="868"/>
      <c r="AR119" s="868"/>
      <c r="AS119" s="868"/>
      <c r="AT119" s="869"/>
      <c r="AU119" s="909"/>
      <c r="AV119" s="910"/>
      <c r="AW119" s="910"/>
      <c r="AX119" s="910"/>
      <c r="AY119" s="910"/>
      <c r="AZ119" s="112" t="s">
        <v>118</v>
      </c>
      <c r="BA119" s="112"/>
      <c r="BB119" s="112"/>
      <c r="BC119" s="112"/>
      <c r="BD119" s="112"/>
      <c r="BE119" s="112"/>
      <c r="BF119" s="112"/>
      <c r="BG119" s="112"/>
      <c r="BH119" s="112"/>
      <c r="BI119" s="112"/>
      <c r="BJ119" s="112"/>
      <c r="BK119" s="112"/>
      <c r="BL119" s="112"/>
      <c r="BM119" s="112"/>
      <c r="BN119" s="112"/>
      <c r="BO119" s="852" t="s">
        <v>397</v>
      </c>
      <c r="BP119" s="853"/>
      <c r="BQ119" s="854">
        <v>5114310</v>
      </c>
      <c r="BR119" s="820"/>
      <c r="BS119" s="820"/>
      <c r="BT119" s="820"/>
      <c r="BU119" s="820"/>
      <c r="BV119" s="820">
        <v>5444487</v>
      </c>
      <c r="BW119" s="820"/>
      <c r="BX119" s="820"/>
      <c r="BY119" s="820"/>
      <c r="BZ119" s="820"/>
      <c r="CA119" s="820">
        <v>5041189</v>
      </c>
      <c r="CB119" s="820"/>
      <c r="CC119" s="820"/>
      <c r="CD119" s="820"/>
      <c r="CE119" s="820"/>
      <c r="CF119" s="723"/>
      <c r="CG119" s="724"/>
      <c r="CH119" s="724"/>
      <c r="CI119" s="724"/>
      <c r="CJ119" s="809"/>
      <c r="CK119" s="903"/>
      <c r="CL119" s="798"/>
      <c r="CM119" s="813" t="s">
        <v>398</v>
      </c>
      <c r="CN119" s="814"/>
      <c r="CO119" s="814"/>
      <c r="CP119" s="814"/>
      <c r="CQ119" s="814"/>
      <c r="CR119" s="814"/>
      <c r="CS119" s="814"/>
      <c r="CT119" s="814"/>
      <c r="CU119" s="814"/>
      <c r="CV119" s="814"/>
      <c r="CW119" s="814"/>
      <c r="CX119" s="814"/>
      <c r="CY119" s="814"/>
      <c r="CZ119" s="814"/>
      <c r="DA119" s="814"/>
      <c r="DB119" s="814"/>
      <c r="DC119" s="814"/>
      <c r="DD119" s="814"/>
      <c r="DE119" s="814"/>
      <c r="DF119" s="815"/>
      <c r="DG119" s="738" t="s">
        <v>62</v>
      </c>
      <c r="DH119" s="739"/>
      <c r="DI119" s="739"/>
      <c r="DJ119" s="739"/>
      <c r="DK119" s="740"/>
      <c r="DL119" s="741" t="s">
        <v>62</v>
      </c>
      <c r="DM119" s="739"/>
      <c r="DN119" s="739"/>
      <c r="DO119" s="739"/>
      <c r="DP119" s="740"/>
      <c r="DQ119" s="741" t="s">
        <v>62</v>
      </c>
      <c r="DR119" s="739"/>
      <c r="DS119" s="739"/>
      <c r="DT119" s="739"/>
      <c r="DU119" s="740"/>
      <c r="DV119" s="823" t="s">
        <v>62</v>
      </c>
      <c r="DW119" s="824"/>
      <c r="DX119" s="824"/>
      <c r="DY119" s="824"/>
      <c r="DZ119" s="825"/>
    </row>
    <row r="120" spans="1:130" s="89" customFormat="1" ht="26.25" customHeight="1" x14ac:dyDescent="0.2">
      <c r="A120" s="795"/>
      <c r="B120" s="796"/>
      <c r="C120" s="792" t="s">
        <v>375</v>
      </c>
      <c r="D120" s="727"/>
      <c r="E120" s="727"/>
      <c r="F120" s="727"/>
      <c r="G120" s="727"/>
      <c r="H120" s="727"/>
      <c r="I120" s="727"/>
      <c r="J120" s="727"/>
      <c r="K120" s="727"/>
      <c r="L120" s="727"/>
      <c r="M120" s="727"/>
      <c r="N120" s="727"/>
      <c r="O120" s="727"/>
      <c r="P120" s="727"/>
      <c r="Q120" s="727"/>
      <c r="R120" s="727"/>
      <c r="S120" s="727"/>
      <c r="T120" s="727"/>
      <c r="U120" s="727"/>
      <c r="V120" s="727"/>
      <c r="W120" s="727"/>
      <c r="X120" s="727"/>
      <c r="Y120" s="727"/>
      <c r="Z120" s="728"/>
      <c r="AA120" s="754" t="s">
        <v>62</v>
      </c>
      <c r="AB120" s="755"/>
      <c r="AC120" s="755"/>
      <c r="AD120" s="755"/>
      <c r="AE120" s="756"/>
      <c r="AF120" s="757" t="s">
        <v>62</v>
      </c>
      <c r="AG120" s="755"/>
      <c r="AH120" s="755"/>
      <c r="AI120" s="755"/>
      <c r="AJ120" s="756"/>
      <c r="AK120" s="757" t="s">
        <v>62</v>
      </c>
      <c r="AL120" s="755"/>
      <c r="AM120" s="755"/>
      <c r="AN120" s="755"/>
      <c r="AO120" s="756"/>
      <c r="AP120" s="799" t="s">
        <v>62</v>
      </c>
      <c r="AQ120" s="800"/>
      <c r="AR120" s="800"/>
      <c r="AS120" s="800"/>
      <c r="AT120" s="801"/>
      <c r="AU120" s="855" t="s">
        <v>399</v>
      </c>
      <c r="AV120" s="856"/>
      <c r="AW120" s="856"/>
      <c r="AX120" s="856"/>
      <c r="AY120" s="857"/>
      <c r="AZ120" s="835" t="s">
        <v>400</v>
      </c>
      <c r="BA120" s="785"/>
      <c r="BB120" s="785"/>
      <c r="BC120" s="785"/>
      <c r="BD120" s="785"/>
      <c r="BE120" s="785"/>
      <c r="BF120" s="785"/>
      <c r="BG120" s="785"/>
      <c r="BH120" s="785"/>
      <c r="BI120" s="785"/>
      <c r="BJ120" s="785"/>
      <c r="BK120" s="785"/>
      <c r="BL120" s="785"/>
      <c r="BM120" s="785"/>
      <c r="BN120" s="785"/>
      <c r="BO120" s="785"/>
      <c r="BP120" s="786"/>
      <c r="BQ120" s="836">
        <v>3376360</v>
      </c>
      <c r="BR120" s="817"/>
      <c r="BS120" s="817"/>
      <c r="BT120" s="817"/>
      <c r="BU120" s="817"/>
      <c r="BV120" s="817">
        <v>3625004</v>
      </c>
      <c r="BW120" s="817"/>
      <c r="BX120" s="817"/>
      <c r="BY120" s="817"/>
      <c r="BZ120" s="817"/>
      <c r="CA120" s="817">
        <v>3848053</v>
      </c>
      <c r="CB120" s="817"/>
      <c r="CC120" s="817"/>
      <c r="CD120" s="817"/>
      <c r="CE120" s="817"/>
      <c r="CF120" s="841">
        <v>192.6</v>
      </c>
      <c r="CG120" s="842"/>
      <c r="CH120" s="842"/>
      <c r="CI120" s="842"/>
      <c r="CJ120" s="842"/>
      <c r="CK120" s="843" t="s">
        <v>401</v>
      </c>
      <c r="CL120" s="827"/>
      <c r="CM120" s="827"/>
      <c r="CN120" s="827"/>
      <c r="CO120" s="828"/>
      <c r="CP120" s="847" t="s">
        <v>341</v>
      </c>
      <c r="CQ120" s="848"/>
      <c r="CR120" s="848"/>
      <c r="CS120" s="848"/>
      <c r="CT120" s="848"/>
      <c r="CU120" s="848"/>
      <c r="CV120" s="848"/>
      <c r="CW120" s="848"/>
      <c r="CX120" s="848"/>
      <c r="CY120" s="848"/>
      <c r="CZ120" s="848"/>
      <c r="DA120" s="848"/>
      <c r="DB120" s="848"/>
      <c r="DC120" s="848"/>
      <c r="DD120" s="848"/>
      <c r="DE120" s="848"/>
      <c r="DF120" s="849"/>
      <c r="DG120" s="836">
        <v>388427</v>
      </c>
      <c r="DH120" s="817"/>
      <c r="DI120" s="817"/>
      <c r="DJ120" s="817"/>
      <c r="DK120" s="817"/>
      <c r="DL120" s="817">
        <v>345581</v>
      </c>
      <c r="DM120" s="817"/>
      <c r="DN120" s="817"/>
      <c r="DO120" s="817"/>
      <c r="DP120" s="817"/>
      <c r="DQ120" s="817">
        <v>304731</v>
      </c>
      <c r="DR120" s="817"/>
      <c r="DS120" s="817"/>
      <c r="DT120" s="817"/>
      <c r="DU120" s="817"/>
      <c r="DV120" s="818">
        <v>15.3</v>
      </c>
      <c r="DW120" s="818"/>
      <c r="DX120" s="818"/>
      <c r="DY120" s="818"/>
      <c r="DZ120" s="819"/>
    </row>
    <row r="121" spans="1:130" s="89" customFormat="1" ht="26.25" customHeight="1" x14ac:dyDescent="0.2">
      <c r="A121" s="795"/>
      <c r="B121" s="796"/>
      <c r="C121" s="838" t="s">
        <v>402</v>
      </c>
      <c r="D121" s="839"/>
      <c r="E121" s="839"/>
      <c r="F121" s="839"/>
      <c r="G121" s="839"/>
      <c r="H121" s="839"/>
      <c r="I121" s="839"/>
      <c r="J121" s="839"/>
      <c r="K121" s="839"/>
      <c r="L121" s="839"/>
      <c r="M121" s="839"/>
      <c r="N121" s="839"/>
      <c r="O121" s="839"/>
      <c r="P121" s="839"/>
      <c r="Q121" s="839"/>
      <c r="R121" s="839"/>
      <c r="S121" s="839"/>
      <c r="T121" s="839"/>
      <c r="U121" s="839"/>
      <c r="V121" s="839"/>
      <c r="W121" s="839"/>
      <c r="X121" s="839"/>
      <c r="Y121" s="839"/>
      <c r="Z121" s="840"/>
      <c r="AA121" s="754" t="s">
        <v>62</v>
      </c>
      <c r="AB121" s="755"/>
      <c r="AC121" s="755"/>
      <c r="AD121" s="755"/>
      <c r="AE121" s="756"/>
      <c r="AF121" s="757" t="s">
        <v>62</v>
      </c>
      <c r="AG121" s="755"/>
      <c r="AH121" s="755"/>
      <c r="AI121" s="755"/>
      <c r="AJ121" s="756"/>
      <c r="AK121" s="757" t="s">
        <v>62</v>
      </c>
      <c r="AL121" s="755"/>
      <c r="AM121" s="755"/>
      <c r="AN121" s="755"/>
      <c r="AO121" s="756"/>
      <c r="AP121" s="799" t="s">
        <v>62</v>
      </c>
      <c r="AQ121" s="800"/>
      <c r="AR121" s="800"/>
      <c r="AS121" s="800"/>
      <c r="AT121" s="801"/>
      <c r="AU121" s="858"/>
      <c r="AV121" s="859"/>
      <c r="AW121" s="859"/>
      <c r="AX121" s="859"/>
      <c r="AY121" s="860"/>
      <c r="AZ121" s="792" t="s">
        <v>403</v>
      </c>
      <c r="BA121" s="727"/>
      <c r="BB121" s="727"/>
      <c r="BC121" s="727"/>
      <c r="BD121" s="727"/>
      <c r="BE121" s="727"/>
      <c r="BF121" s="727"/>
      <c r="BG121" s="727"/>
      <c r="BH121" s="727"/>
      <c r="BI121" s="727"/>
      <c r="BJ121" s="727"/>
      <c r="BK121" s="727"/>
      <c r="BL121" s="727"/>
      <c r="BM121" s="727"/>
      <c r="BN121" s="727"/>
      <c r="BO121" s="727"/>
      <c r="BP121" s="728"/>
      <c r="BQ121" s="764">
        <v>3871</v>
      </c>
      <c r="BR121" s="765"/>
      <c r="BS121" s="765"/>
      <c r="BT121" s="765"/>
      <c r="BU121" s="765"/>
      <c r="BV121" s="765" t="s">
        <v>62</v>
      </c>
      <c r="BW121" s="765"/>
      <c r="BX121" s="765"/>
      <c r="BY121" s="765"/>
      <c r="BZ121" s="765"/>
      <c r="CA121" s="765" t="s">
        <v>62</v>
      </c>
      <c r="CB121" s="765"/>
      <c r="CC121" s="765"/>
      <c r="CD121" s="765"/>
      <c r="CE121" s="765"/>
      <c r="CF121" s="850" t="s">
        <v>62</v>
      </c>
      <c r="CG121" s="851"/>
      <c r="CH121" s="851"/>
      <c r="CI121" s="851"/>
      <c r="CJ121" s="851"/>
      <c r="CK121" s="844"/>
      <c r="CL121" s="830"/>
      <c r="CM121" s="830"/>
      <c r="CN121" s="830"/>
      <c r="CO121" s="831"/>
      <c r="CP121" s="810" t="s">
        <v>339</v>
      </c>
      <c r="CQ121" s="811"/>
      <c r="CR121" s="811"/>
      <c r="CS121" s="811"/>
      <c r="CT121" s="811"/>
      <c r="CU121" s="811"/>
      <c r="CV121" s="811"/>
      <c r="CW121" s="811"/>
      <c r="CX121" s="811"/>
      <c r="CY121" s="811"/>
      <c r="CZ121" s="811"/>
      <c r="DA121" s="811"/>
      <c r="DB121" s="811"/>
      <c r="DC121" s="811"/>
      <c r="DD121" s="811"/>
      <c r="DE121" s="811"/>
      <c r="DF121" s="812"/>
      <c r="DG121" s="764">
        <v>180922</v>
      </c>
      <c r="DH121" s="765"/>
      <c r="DI121" s="765"/>
      <c r="DJ121" s="765"/>
      <c r="DK121" s="765"/>
      <c r="DL121" s="765">
        <v>158596</v>
      </c>
      <c r="DM121" s="765"/>
      <c r="DN121" s="765"/>
      <c r="DO121" s="765"/>
      <c r="DP121" s="765"/>
      <c r="DQ121" s="765">
        <v>153684</v>
      </c>
      <c r="DR121" s="765"/>
      <c r="DS121" s="765"/>
      <c r="DT121" s="765"/>
      <c r="DU121" s="765"/>
      <c r="DV121" s="771">
        <v>7.7</v>
      </c>
      <c r="DW121" s="771"/>
      <c r="DX121" s="771"/>
      <c r="DY121" s="771"/>
      <c r="DZ121" s="772"/>
    </row>
    <row r="122" spans="1:130" s="89" customFormat="1" ht="26.25" customHeight="1" x14ac:dyDescent="0.2">
      <c r="A122" s="795"/>
      <c r="B122" s="796"/>
      <c r="C122" s="792" t="s">
        <v>385</v>
      </c>
      <c r="D122" s="727"/>
      <c r="E122" s="727"/>
      <c r="F122" s="727"/>
      <c r="G122" s="727"/>
      <c r="H122" s="727"/>
      <c r="I122" s="727"/>
      <c r="J122" s="727"/>
      <c r="K122" s="727"/>
      <c r="L122" s="727"/>
      <c r="M122" s="727"/>
      <c r="N122" s="727"/>
      <c r="O122" s="727"/>
      <c r="P122" s="727"/>
      <c r="Q122" s="727"/>
      <c r="R122" s="727"/>
      <c r="S122" s="727"/>
      <c r="T122" s="727"/>
      <c r="U122" s="727"/>
      <c r="V122" s="727"/>
      <c r="W122" s="727"/>
      <c r="X122" s="727"/>
      <c r="Y122" s="727"/>
      <c r="Z122" s="728"/>
      <c r="AA122" s="754" t="s">
        <v>62</v>
      </c>
      <c r="AB122" s="755"/>
      <c r="AC122" s="755"/>
      <c r="AD122" s="755"/>
      <c r="AE122" s="756"/>
      <c r="AF122" s="757" t="s">
        <v>62</v>
      </c>
      <c r="AG122" s="755"/>
      <c r="AH122" s="755"/>
      <c r="AI122" s="755"/>
      <c r="AJ122" s="756"/>
      <c r="AK122" s="757" t="s">
        <v>62</v>
      </c>
      <c r="AL122" s="755"/>
      <c r="AM122" s="755"/>
      <c r="AN122" s="755"/>
      <c r="AO122" s="756"/>
      <c r="AP122" s="799" t="s">
        <v>62</v>
      </c>
      <c r="AQ122" s="800"/>
      <c r="AR122" s="800"/>
      <c r="AS122" s="800"/>
      <c r="AT122" s="801"/>
      <c r="AU122" s="858"/>
      <c r="AV122" s="859"/>
      <c r="AW122" s="859"/>
      <c r="AX122" s="859"/>
      <c r="AY122" s="860"/>
      <c r="AZ122" s="813" t="s">
        <v>404</v>
      </c>
      <c r="BA122" s="814"/>
      <c r="BB122" s="814"/>
      <c r="BC122" s="814"/>
      <c r="BD122" s="814"/>
      <c r="BE122" s="814"/>
      <c r="BF122" s="814"/>
      <c r="BG122" s="814"/>
      <c r="BH122" s="814"/>
      <c r="BI122" s="814"/>
      <c r="BJ122" s="814"/>
      <c r="BK122" s="814"/>
      <c r="BL122" s="814"/>
      <c r="BM122" s="814"/>
      <c r="BN122" s="814"/>
      <c r="BO122" s="814"/>
      <c r="BP122" s="815"/>
      <c r="BQ122" s="854">
        <v>3867507</v>
      </c>
      <c r="BR122" s="820"/>
      <c r="BS122" s="820"/>
      <c r="BT122" s="820"/>
      <c r="BU122" s="820"/>
      <c r="BV122" s="820">
        <v>4136135</v>
      </c>
      <c r="BW122" s="820"/>
      <c r="BX122" s="820"/>
      <c r="BY122" s="820"/>
      <c r="BZ122" s="820"/>
      <c r="CA122" s="820">
        <v>3914603</v>
      </c>
      <c r="CB122" s="820"/>
      <c r="CC122" s="820"/>
      <c r="CD122" s="820"/>
      <c r="CE122" s="820"/>
      <c r="CF122" s="821">
        <v>196</v>
      </c>
      <c r="CG122" s="822"/>
      <c r="CH122" s="822"/>
      <c r="CI122" s="822"/>
      <c r="CJ122" s="822"/>
      <c r="CK122" s="844"/>
      <c r="CL122" s="830"/>
      <c r="CM122" s="830"/>
      <c r="CN122" s="830"/>
      <c r="CO122" s="831"/>
      <c r="CP122" s="810" t="s">
        <v>342</v>
      </c>
      <c r="CQ122" s="811"/>
      <c r="CR122" s="811"/>
      <c r="CS122" s="811"/>
      <c r="CT122" s="811"/>
      <c r="CU122" s="811"/>
      <c r="CV122" s="811"/>
      <c r="CW122" s="811"/>
      <c r="CX122" s="811"/>
      <c r="CY122" s="811"/>
      <c r="CZ122" s="811"/>
      <c r="DA122" s="811"/>
      <c r="DB122" s="811"/>
      <c r="DC122" s="811"/>
      <c r="DD122" s="811"/>
      <c r="DE122" s="811"/>
      <c r="DF122" s="812"/>
      <c r="DG122" s="764">
        <v>176842</v>
      </c>
      <c r="DH122" s="765"/>
      <c r="DI122" s="765"/>
      <c r="DJ122" s="765"/>
      <c r="DK122" s="765"/>
      <c r="DL122" s="765">
        <v>161640</v>
      </c>
      <c r="DM122" s="765"/>
      <c r="DN122" s="765"/>
      <c r="DO122" s="765"/>
      <c r="DP122" s="765"/>
      <c r="DQ122" s="765">
        <v>140720</v>
      </c>
      <c r="DR122" s="765"/>
      <c r="DS122" s="765"/>
      <c r="DT122" s="765"/>
      <c r="DU122" s="765"/>
      <c r="DV122" s="771">
        <v>7</v>
      </c>
      <c r="DW122" s="771"/>
      <c r="DX122" s="771"/>
      <c r="DY122" s="771"/>
      <c r="DZ122" s="772"/>
    </row>
    <row r="123" spans="1:130" s="89" customFormat="1" ht="26.25" customHeight="1" x14ac:dyDescent="0.2">
      <c r="A123" s="795"/>
      <c r="B123" s="796"/>
      <c r="C123" s="792" t="s">
        <v>391</v>
      </c>
      <c r="D123" s="727"/>
      <c r="E123" s="727"/>
      <c r="F123" s="727"/>
      <c r="G123" s="727"/>
      <c r="H123" s="727"/>
      <c r="I123" s="727"/>
      <c r="J123" s="727"/>
      <c r="K123" s="727"/>
      <c r="L123" s="727"/>
      <c r="M123" s="727"/>
      <c r="N123" s="727"/>
      <c r="O123" s="727"/>
      <c r="P123" s="727"/>
      <c r="Q123" s="727"/>
      <c r="R123" s="727"/>
      <c r="S123" s="727"/>
      <c r="T123" s="727"/>
      <c r="U123" s="727"/>
      <c r="V123" s="727"/>
      <c r="W123" s="727"/>
      <c r="X123" s="727"/>
      <c r="Y123" s="727"/>
      <c r="Z123" s="728"/>
      <c r="AA123" s="754" t="s">
        <v>62</v>
      </c>
      <c r="AB123" s="755"/>
      <c r="AC123" s="755"/>
      <c r="AD123" s="755"/>
      <c r="AE123" s="756"/>
      <c r="AF123" s="757" t="s">
        <v>62</v>
      </c>
      <c r="AG123" s="755"/>
      <c r="AH123" s="755"/>
      <c r="AI123" s="755"/>
      <c r="AJ123" s="756"/>
      <c r="AK123" s="757" t="s">
        <v>62</v>
      </c>
      <c r="AL123" s="755"/>
      <c r="AM123" s="755"/>
      <c r="AN123" s="755"/>
      <c r="AO123" s="756"/>
      <c r="AP123" s="799" t="s">
        <v>62</v>
      </c>
      <c r="AQ123" s="800"/>
      <c r="AR123" s="800"/>
      <c r="AS123" s="800"/>
      <c r="AT123" s="801"/>
      <c r="AU123" s="861"/>
      <c r="AV123" s="862"/>
      <c r="AW123" s="862"/>
      <c r="AX123" s="862"/>
      <c r="AY123" s="862"/>
      <c r="AZ123" s="112" t="s">
        <v>118</v>
      </c>
      <c r="BA123" s="112"/>
      <c r="BB123" s="112"/>
      <c r="BC123" s="112"/>
      <c r="BD123" s="112"/>
      <c r="BE123" s="112"/>
      <c r="BF123" s="112"/>
      <c r="BG123" s="112"/>
      <c r="BH123" s="112"/>
      <c r="BI123" s="112"/>
      <c r="BJ123" s="112"/>
      <c r="BK123" s="112"/>
      <c r="BL123" s="112"/>
      <c r="BM123" s="112"/>
      <c r="BN123" s="112"/>
      <c r="BO123" s="852" t="s">
        <v>405</v>
      </c>
      <c r="BP123" s="853"/>
      <c r="BQ123" s="807">
        <v>7247738</v>
      </c>
      <c r="BR123" s="808"/>
      <c r="BS123" s="808"/>
      <c r="BT123" s="808"/>
      <c r="BU123" s="808"/>
      <c r="BV123" s="808">
        <v>7761139</v>
      </c>
      <c r="BW123" s="808"/>
      <c r="BX123" s="808"/>
      <c r="BY123" s="808"/>
      <c r="BZ123" s="808"/>
      <c r="CA123" s="808">
        <v>7762656</v>
      </c>
      <c r="CB123" s="808"/>
      <c r="CC123" s="808"/>
      <c r="CD123" s="808"/>
      <c r="CE123" s="808"/>
      <c r="CF123" s="723"/>
      <c r="CG123" s="724"/>
      <c r="CH123" s="724"/>
      <c r="CI123" s="724"/>
      <c r="CJ123" s="809"/>
      <c r="CK123" s="844"/>
      <c r="CL123" s="830"/>
      <c r="CM123" s="830"/>
      <c r="CN123" s="830"/>
      <c r="CO123" s="831"/>
      <c r="CP123" s="810" t="s">
        <v>337</v>
      </c>
      <c r="CQ123" s="811"/>
      <c r="CR123" s="811"/>
      <c r="CS123" s="811"/>
      <c r="CT123" s="811"/>
      <c r="CU123" s="811"/>
      <c r="CV123" s="811"/>
      <c r="CW123" s="811"/>
      <c r="CX123" s="811"/>
      <c r="CY123" s="811"/>
      <c r="CZ123" s="811"/>
      <c r="DA123" s="811"/>
      <c r="DB123" s="811"/>
      <c r="DC123" s="811"/>
      <c r="DD123" s="811"/>
      <c r="DE123" s="811"/>
      <c r="DF123" s="812"/>
      <c r="DG123" s="754" t="s">
        <v>62</v>
      </c>
      <c r="DH123" s="755"/>
      <c r="DI123" s="755"/>
      <c r="DJ123" s="755"/>
      <c r="DK123" s="756"/>
      <c r="DL123" s="757" t="s">
        <v>62</v>
      </c>
      <c r="DM123" s="755"/>
      <c r="DN123" s="755"/>
      <c r="DO123" s="755"/>
      <c r="DP123" s="756"/>
      <c r="DQ123" s="757" t="s">
        <v>62</v>
      </c>
      <c r="DR123" s="755"/>
      <c r="DS123" s="755"/>
      <c r="DT123" s="755"/>
      <c r="DU123" s="756"/>
      <c r="DV123" s="799" t="s">
        <v>62</v>
      </c>
      <c r="DW123" s="800"/>
      <c r="DX123" s="800"/>
      <c r="DY123" s="800"/>
      <c r="DZ123" s="801"/>
    </row>
    <row r="124" spans="1:130" s="89" customFormat="1" ht="26.25" customHeight="1" thickBot="1" x14ac:dyDescent="0.25">
      <c r="A124" s="795"/>
      <c r="B124" s="796"/>
      <c r="C124" s="792" t="s">
        <v>394</v>
      </c>
      <c r="D124" s="727"/>
      <c r="E124" s="727"/>
      <c r="F124" s="727"/>
      <c r="G124" s="727"/>
      <c r="H124" s="727"/>
      <c r="I124" s="727"/>
      <c r="J124" s="727"/>
      <c r="K124" s="727"/>
      <c r="L124" s="727"/>
      <c r="M124" s="727"/>
      <c r="N124" s="727"/>
      <c r="O124" s="727"/>
      <c r="P124" s="727"/>
      <c r="Q124" s="727"/>
      <c r="R124" s="727"/>
      <c r="S124" s="727"/>
      <c r="T124" s="727"/>
      <c r="U124" s="727"/>
      <c r="V124" s="727"/>
      <c r="W124" s="727"/>
      <c r="X124" s="727"/>
      <c r="Y124" s="727"/>
      <c r="Z124" s="728"/>
      <c r="AA124" s="754" t="s">
        <v>62</v>
      </c>
      <c r="AB124" s="755"/>
      <c r="AC124" s="755"/>
      <c r="AD124" s="755"/>
      <c r="AE124" s="756"/>
      <c r="AF124" s="757" t="s">
        <v>62</v>
      </c>
      <c r="AG124" s="755"/>
      <c r="AH124" s="755"/>
      <c r="AI124" s="755"/>
      <c r="AJ124" s="756"/>
      <c r="AK124" s="757" t="s">
        <v>62</v>
      </c>
      <c r="AL124" s="755"/>
      <c r="AM124" s="755"/>
      <c r="AN124" s="755"/>
      <c r="AO124" s="756"/>
      <c r="AP124" s="799" t="s">
        <v>62</v>
      </c>
      <c r="AQ124" s="800"/>
      <c r="AR124" s="800"/>
      <c r="AS124" s="800"/>
      <c r="AT124" s="801"/>
      <c r="AU124" s="802" t="s">
        <v>406</v>
      </c>
      <c r="AV124" s="803"/>
      <c r="AW124" s="803"/>
      <c r="AX124" s="803"/>
      <c r="AY124" s="803"/>
      <c r="AZ124" s="803"/>
      <c r="BA124" s="803"/>
      <c r="BB124" s="803"/>
      <c r="BC124" s="803"/>
      <c r="BD124" s="803"/>
      <c r="BE124" s="803"/>
      <c r="BF124" s="803"/>
      <c r="BG124" s="803"/>
      <c r="BH124" s="803"/>
      <c r="BI124" s="803"/>
      <c r="BJ124" s="803"/>
      <c r="BK124" s="803"/>
      <c r="BL124" s="803"/>
      <c r="BM124" s="803"/>
      <c r="BN124" s="803"/>
      <c r="BO124" s="803"/>
      <c r="BP124" s="804"/>
      <c r="BQ124" s="805" t="s">
        <v>62</v>
      </c>
      <c r="BR124" s="806"/>
      <c r="BS124" s="806"/>
      <c r="BT124" s="806"/>
      <c r="BU124" s="806"/>
      <c r="BV124" s="806" t="s">
        <v>62</v>
      </c>
      <c r="BW124" s="806"/>
      <c r="BX124" s="806"/>
      <c r="BY124" s="806"/>
      <c r="BZ124" s="806"/>
      <c r="CA124" s="806" t="s">
        <v>62</v>
      </c>
      <c r="CB124" s="806"/>
      <c r="CC124" s="806"/>
      <c r="CD124" s="806"/>
      <c r="CE124" s="806"/>
      <c r="CF124" s="701"/>
      <c r="CG124" s="702"/>
      <c r="CH124" s="702"/>
      <c r="CI124" s="702"/>
      <c r="CJ124" s="837"/>
      <c r="CK124" s="845"/>
      <c r="CL124" s="845"/>
      <c r="CM124" s="845"/>
      <c r="CN124" s="845"/>
      <c r="CO124" s="846"/>
      <c r="CP124" s="810" t="s">
        <v>407</v>
      </c>
      <c r="CQ124" s="811"/>
      <c r="CR124" s="811"/>
      <c r="CS124" s="811"/>
      <c r="CT124" s="811"/>
      <c r="CU124" s="811"/>
      <c r="CV124" s="811"/>
      <c r="CW124" s="811"/>
      <c r="CX124" s="811"/>
      <c r="CY124" s="811"/>
      <c r="CZ124" s="811"/>
      <c r="DA124" s="811"/>
      <c r="DB124" s="811"/>
      <c r="DC124" s="811"/>
      <c r="DD124" s="811"/>
      <c r="DE124" s="811"/>
      <c r="DF124" s="812"/>
      <c r="DG124" s="738" t="s">
        <v>62</v>
      </c>
      <c r="DH124" s="739"/>
      <c r="DI124" s="739"/>
      <c r="DJ124" s="739"/>
      <c r="DK124" s="740"/>
      <c r="DL124" s="741" t="s">
        <v>62</v>
      </c>
      <c r="DM124" s="739"/>
      <c r="DN124" s="739"/>
      <c r="DO124" s="739"/>
      <c r="DP124" s="740"/>
      <c r="DQ124" s="741" t="s">
        <v>62</v>
      </c>
      <c r="DR124" s="739"/>
      <c r="DS124" s="739"/>
      <c r="DT124" s="739"/>
      <c r="DU124" s="740"/>
      <c r="DV124" s="823" t="s">
        <v>62</v>
      </c>
      <c r="DW124" s="824"/>
      <c r="DX124" s="824"/>
      <c r="DY124" s="824"/>
      <c r="DZ124" s="825"/>
    </row>
    <row r="125" spans="1:130" s="89" customFormat="1" ht="26.25" customHeight="1" x14ac:dyDescent="0.2">
      <c r="A125" s="795"/>
      <c r="B125" s="796"/>
      <c r="C125" s="792" t="s">
        <v>396</v>
      </c>
      <c r="D125" s="727"/>
      <c r="E125" s="727"/>
      <c r="F125" s="727"/>
      <c r="G125" s="727"/>
      <c r="H125" s="727"/>
      <c r="I125" s="727"/>
      <c r="J125" s="727"/>
      <c r="K125" s="727"/>
      <c r="L125" s="727"/>
      <c r="M125" s="727"/>
      <c r="N125" s="727"/>
      <c r="O125" s="727"/>
      <c r="P125" s="727"/>
      <c r="Q125" s="727"/>
      <c r="R125" s="727"/>
      <c r="S125" s="727"/>
      <c r="T125" s="727"/>
      <c r="U125" s="727"/>
      <c r="V125" s="727"/>
      <c r="W125" s="727"/>
      <c r="X125" s="727"/>
      <c r="Y125" s="727"/>
      <c r="Z125" s="728"/>
      <c r="AA125" s="754" t="s">
        <v>62</v>
      </c>
      <c r="AB125" s="755"/>
      <c r="AC125" s="755"/>
      <c r="AD125" s="755"/>
      <c r="AE125" s="756"/>
      <c r="AF125" s="757" t="s">
        <v>62</v>
      </c>
      <c r="AG125" s="755"/>
      <c r="AH125" s="755"/>
      <c r="AI125" s="755"/>
      <c r="AJ125" s="756"/>
      <c r="AK125" s="757" t="s">
        <v>62</v>
      </c>
      <c r="AL125" s="755"/>
      <c r="AM125" s="755"/>
      <c r="AN125" s="755"/>
      <c r="AO125" s="756"/>
      <c r="AP125" s="799" t="s">
        <v>62</v>
      </c>
      <c r="AQ125" s="800"/>
      <c r="AR125" s="800"/>
      <c r="AS125" s="800"/>
      <c r="AT125" s="801"/>
      <c r="AU125" s="110"/>
      <c r="AV125" s="111"/>
      <c r="AW125" s="111"/>
      <c r="AX125" s="111"/>
      <c r="AY125" s="111"/>
      <c r="AZ125" s="111"/>
      <c r="BA125" s="111"/>
      <c r="BB125" s="111"/>
      <c r="BC125" s="111"/>
      <c r="BD125" s="111"/>
      <c r="BE125" s="111"/>
      <c r="BF125" s="111"/>
      <c r="BG125" s="111"/>
      <c r="BH125" s="111"/>
      <c r="BI125" s="111"/>
      <c r="BJ125" s="111"/>
      <c r="BK125" s="111"/>
      <c r="BL125" s="111"/>
      <c r="BM125" s="111"/>
      <c r="BN125" s="111"/>
      <c r="BO125" s="111"/>
      <c r="BP125" s="111"/>
      <c r="BQ125" s="91"/>
      <c r="BR125" s="91"/>
      <c r="BS125" s="91"/>
      <c r="BT125" s="91"/>
      <c r="BU125" s="91"/>
      <c r="BV125" s="91"/>
      <c r="BW125" s="91"/>
      <c r="BX125" s="91"/>
      <c r="BY125" s="91"/>
      <c r="BZ125" s="91"/>
      <c r="CA125" s="91"/>
      <c r="CB125" s="91"/>
      <c r="CC125" s="91"/>
      <c r="CD125" s="91"/>
      <c r="CE125" s="91"/>
      <c r="CF125" s="91"/>
      <c r="CG125" s="91"/>
      <c r="CH125" s="91"/>
      <c r="CI125" s="91"/>
      <c r="CJ125" s="113"/>
      <c r="CK125" s="826" t="s">
        <v>408</v>
      </c>
      <c r="CL125" s="827"/>
      <c r="CM125" s="827"/>
      <c r="CN125" s="827"/>
      <c r="CO125" s="828"/>
      <c r="CP125" s="835" t="s">
        <v>409</v>
      </c>
      <c r="CQ125" s="785"/>
      <c r="CR125" s="785"/>
      <c r="CS125" s="785"/>
      <c r="CT125" s="785"/>
      <c r="CU125" s="785"/>
      <c r="CV125" s="785"/>
      <c r="CW125" s="785"/>
      <c r="CX125" s="785"/>
      <c r="CY125" s="785"/>
      <c r="CZ125" s="785"/>
      <c r="DA125" s="785"/>
      <c r="DB125" s="785"/>
      <c r="DC125" s="785"/>
      <c r="DD125" s="785"/>
      <c r="DE125" s="785"/>
      <c r="DF125" s="786"/>
      <c r="DG125" s="836" t="s">
        <v>62</v>
      </c>
      <c r="DH125" s="817"/>
      <c r="DI125" s="817"/>
      <c r="DJ125" s="817"/>
      <c r="DK125" s="817"/>
      <c r="DL125" s="817" t="s">
        <v>62</v>
      </c>
      <c r="DM125" s="817"/>
      <c r="DN125" s="817"/>
      <c r="DO125" s="817"/>
      <c r="DP125" s="817"/>
      <c r="DQ125" s="817" t="s">
        <v>62</v>
      </c>
      <c r="DR125" s="817"/>
      <c r="DS125" s="817"/>
      <c r="DT125" s="817"/>
      <c r="DU125" s="817"/>
      <c r="DV125" s="818" t="s">
        <v>62</v>
      </c>
      <c r="DW125" s="818"/>
      <c r="DX125" s="818"/>
      <c r="DY125" s="818"/>
      <c r="DZ125" s="819"/>
    </row>
    <row r="126" spans="1:130" s="89" customFormat="1" ht="26.25" customHeight="1" thickBot="1" x14ac:dyDescent="0.25">
      <c r="A126" s="795"/>
      <c r="B126" s="796"/>
      <c r="C126" s="792" t="s">
        <v>398</v>
      </c>
      <c r="D126" s="727"/>
      <c r="E126" s="727"/>
      <c r="F126" s="727"/>
      <c r="G126" s="727"/>
      <c r="H126" s="727"/>
      <c r="I126" s="727"/>
      <c r="J126" s="727"/>
      <c r="K126" s="727"/>
      <c r="L126" s="727"/>
      <c r="M126" s="727"/>
      <c r="N126" s="727"/>
      <c r="O126" s="727"/>
      <c r="P126" s="727"/>
      <c r="Q126" s="727"/>
      <c r="R126" s="727"/>
      <c r="S126" s="727"/>
      <c r="T126" s="727"/>
      <c r="U126" s="727"/>
      <c r="V126" s="727"/>
      <c r="W126" s="727"/>
      <c r="X126" s="727"/>
      <c r="Y126" s="727"/>
      <c r="Z126" s="728"/>
      <c r="AA126" s="754" t="s">
        <v>62</v>
      </c>
      <c r="AB126" s="755"/>
      <c r="AC126" s="755"/>
      <c r="AD126" s="755"/>
      <c r="AE126" s="756"/>
      <c r="AF126" s="757" t="s">
        <v>62</v>
      </c>
      <c r="AG126" s="755"/>
      <c r="AH126" s="755"/>
      <c r="AI126" s="755"/>
      <c r="AJ126" s="756"/>
      <c r="AK126" s="757" t="s">
        <v>62</v>
      </c>
      <c r="AL126" s="755"/>
      <c r="AM126" s="755"/>
      <c r="AN126" s="755"/>
      <c r="AO126" s="756"/>
      <c r="AP126" s="799" t="s">
        <v>62</v>
      </c>
      <c r="AQ126" s="800"/>
      <c r="AR126" s="800"/>
      <c r="AS126" s="800"/>
      <c r="AT126" s="801"/>
      <c r="AU126" s="91"/>
      <c r="AV126" s="91"/>
      <c r="AW126" s="91"/>
      <c r="AX126" s="91"/>
      <c r="AY126" s="91"/>
      <c r="AZ126" s="91"/>
      <c r="BA126" s="91"/>
      <c r="BB126" s="91"/>
      <c r="BC126" s="91"/>
      <c r="BD126" s="91"/>
      <c r="BE126" s="91"/>
      <c r="BF126" s="91"/>
      <c r="BG126" s="91"/>
      <c r="BH126" s="91"/>
      <c r="BI126" s="91"/>
      <c r="BJ126" s="91"/>
      <c r="BK126" s="91"/>
      <c r="BL126" s="91"/>
      <c r="BM126" s="91"/>
      <c r="BN126" s="91"/>
      <c r="BO126" s="91"/>
      <c r="BP126" s="91"/>
      <c r="BQ126" s="91"/>
      <c r="BR126" s="91"/>
      <c r="BS126" s="91"/>
      <c r="BT126" s="91"/>
      <c r="BU126" s="91"/>
      <c r="BV126" s="91"/>
      <c r="BW126" s="91"/>
      <c r="BX126" s="91"/>
      <c r="BY126" s="91"/>
      <c r="BZ126" s="91"/>
      <c r="CA126" s="91"/>
      <c r="CB126" s="91"/>
      <c r="CC126" s="91"/>
      <c r="CD126" s="114"/>
      <c r="CE126" s="114"/>
      <c r="CF126" s="114"/>
      <c r="CG126" s="91"/>
      <c r="CH126" s="91"/>
      <c r="CI126" s="91"/>
      <c r="CJ126" s="113"/>
      <c r="CK126" s="829"/>
      <c r="CL126" s="830"/>
      <c r="CM126" s="830"/>
      <c r="CN126" s="830"/>
      <c r="CO126" s="831"/>
      <c r="CP126" s="792" t="s">
        <v>410</v>
      </c>
      <c r="CQ126" s="727"/>
      <c r="CR126" s="727"/>
      <c r="CS126" s="727"/>
      <c r="CT126" s="727"/>
      <c r="CU126" s="727"/>
      <c r="CV126" s="727"/>
      <c r="CW126" s="727"/>
      <c r="CX126" s="727"/>
      <c r="CY126" s="727"/>
      <c r="CZ126" s="727"/>
      <c r="DA126" s="727"/>
      <c r="DB126" s="727"/>
      <c r="DC126" s="727"/>
      <c r="DD126" s="727"/>
      <c r="DE126" s="727"/>
      <c r="DF126" s="728"/>
      <c r="DG126" s="764" t="s">
        <v>62</v>
      </c>
      <c r="DH126" s="765"/>
      <c r="DI126" s="765"/>
      <c r="DJ126" s="765"/>
      <c r="DK126" s="765"/>
      <c r="DL126" s="765" t="s">
        <v>62</v>
      </c>
      <c r="DM126" s="765"/>
      <c r="DN126" s="765"/>
      <c r="DO126" s="765"/>
      <c r="DP126" s="765"/>
      <c r="DQ126" s="765" t="s">
        <v>62</v>
      </c>
      <c r="DR126" s="765"/>
      <c r="DS126" s="765"/>
      <c r="DT126" s="765"/>
      <c r="DU126" s="765"/>
      <c r="DV126" s="771" t="s">
        <v>62</v>
      </c>
      <c r="DW126" s="771"/>
      <c r="DX126" s="771"/>
      <c r="DY126" s="771"/>
      <c r="DZ126" s="772"/>
    </row>
    <row r="127" spans="1:130" s="89" customFormat="1" ht="26.25" customHeight="1" x14ac:dyDescent="0.2">
      <c r="A127" s="797"/>
      <c r="B127" s="798"/>
      <c r="C127" s="813" t="s">
        <v>411</v>
      </c>
      <c r="D127" s="814"/>
      <c r="E127" s="814"/>
      <c r="F127" s="814"/>
      <c r="G127" s="814"/>
      <c r="H127" s="814"/>
      <c r="I127" s="814"/>
      <c r="J127" s="814"/>
      <c r="K127" s="814"/>
      <c r="L127" s="814"/>
      <c r="M127" s="814"/>
      <c r="N127" s="814"/>
      <c r="O127" s="814"/>
      <c r="P127" s="814"/>
      <c r="Q127" s="814"/>
      <c r="R127" s="814"/>
      <c r="S127" s="814"/>
      <c r="T127" s="814"/>
      <c r="U127" s="814"/>
      <c r="V127" s="814"/>
      <c r="W127" s="814"/>
      <c r="X127" s="814"/>
      <c r="Y127" s="814"/>
      <c r="Z127" s="815"/>
      <c r="AA127" s="754" t="s">
        <v>62</v>
      </c>
      <c r="AB127" s="755"/>
      <c r="AC127" s="755"/>
      <c r="AD127" s="755"/>
      <c r="AE127" s="756"/>
      <c r="AF127" s="757" t="s">
        <v>62</v>
      </c>
      <c r="AG127" s="755"/>
      <c r="AH127" s="755"/>
      <c r="AI127" s="755"/>
      <c r="AJ127" s="756"/>
      <c r="AK127" s="757" t="s">
        <v>62</v>
      </c>
      <c r="AL127" s="755"/>
      <c r="AM127" s="755"/>
      <c r="AN127" s="755"/>
      <c r="AO127" s="756"/>
      <c r="AP127" s="799" t="s">
        <v>62</v>
      </c>
      <c r="AQ127" s="800"/>
      <c r="AR127" s="800"/>
      <c r="AS127" s="800"/>
      <c r="AT127" s="801"/>
      <c r="AU127" s="91"/>
      <c r="AV127" s="91"/>
      <c r="AW127" s="91"/>
      <c r="AX127" s="816" t="s">
        <v>412</v>
      </c>
      <c r="AY127" s="789"/>
      <c r="AZ127" s="789"/>
      <c r="BA127" s="789"/>
      <c r="BB127" s="789"/>
      <c r="BC127" s="789"/>
      <c r="BD127" s="789"/>
      <c r="BE127" s="790"/>
      <c r="BF127" s="788" t="s">
        <v>413</v>
      </c>
      <c r="BG127" s="789"/>
      <c r="BH127" s="789"/>
      <c r="BI127" s="789"/>
      <c r="BJ127" s="789"/>
      <c r="BK127" s="789"/>
      <c r="BL127" s="790"/>
      <c r="BM127" s="788" t="s">
        <v>414</v>
      </c>
      <c r="BN127" s="789"/>
      <c r="BO127" s="789"/>
      <c r="BP127" s="789"/>
      <c r="BQ127" s="789"/>
      <c r="BR127" s="789"/>
      <c r="BS127" s="790"/>
      <c r="BT127" s="788" t="s">
        <v>415</v>
      </c>
      <c r="BU127" s="789"/>
      <c r="BV127" s="789"/>
      <c r="BW127" s="789"/>
      <c r="BX127" s="789"/>
      <c r="BY127" s="789"/>
      <c r="BZ127" s="791"/>
      <c r="CA127" s="91"/>
      <c r="CB127" s="91"/>
      <c r="CC127" s="91"/>
      <c r="CD127" s="114"/>
      <c r="CE127" s="114"/>
      <c r="CF127" s="114"/>
      <c r="CG127" s="91"/>
      <c r="CH127" s="91"/>
      <c r="CI127" s="91"/>
      <c r="CJ127" s="113"/>
      <c r="CK127" s="829"/>
      <c r="CL127" s="830"/>
      <c r="CM127" s="830"/>
      <c r="CN127" s="830"/>
      <c r="CO127" s="831"/>
      <c r="CP127" s="792" t="s">
        <v>416</v>
      </c>
      <c r="CQ127" s="727"/>
      <c r="CR127" s="727"/>
      <c r="CS127" s="727"/>
      <c r="CT127" s="727"/>
      <c r="CU127" s="727"/>
      <c r="CV127" s="727"/>
      <c r="CW127" s="727"/>
      <c r="CX127" s="727"/>
      <c r="CY127" s="727"/>
      <c r="CZ127" s="727"/>
      <c r="DA127" s="727"/>
      <c r="DB127" s="727"/>
      <c r="DC127" s="727"/>
      <c r="DD127" s="727"/>
      <c r="DE127" s="727"/>
      <c r="DF127" s="728"/>
      <c r="DG127" s="764" t="s">
        <v>62</v>
      </c>
      <c r="DH127" s="765"/>
      <c r="DI127" s="765"/>
      <c r="DJ127" s="765"/>
      <c r="DK127" s="765"/>
      <c r="DL127" s="765" t="s">
        <v>62</v>
      </c>
      <c r="DM127" s="765"/>
      <c r="DN127" s="765"/>
      <c r="DO127" s="765"/>
      <c r="DP127" s="765"/>
      <c r="DQ127" s="765" t="s">
        <v>62</v>
      </c>
      <c r="DR127" s="765"/>
      <c r="DS127" s="765"/>
      <c r="DT127" s="765"/>
      <c r="DU127" s="765"/>
      <c r="DV127" s="771" t="s">
        <v>62</v>
      </c>
      <c r="DW127" s="771"/>
      <c r="DX127" s="771"/>
      <c r="DY127" s="771"/>
      <c r="DZ127" s="772"/>
    </row>
    <row r="128" spans="1:130" s="89" customFormat="1" ht="26.25" customHeight="1" thickBot="1" x14ac:dyDescent="0.25">
      <c r="A128" s="773" t="s">
        <v>417</v>
      </c>
      <c r="B128" s="774"/>
      <c r="C128" s="774"/>
      <c r="D128" s="774"/>
      <c r="E128" s="774"/>
      <c r="F128" s="774"/>
      <c r="G128" s="774"/>
      <c r="H128" s="774"/>
      <c r="I128" s="774"/>
      <c r="J128" s="774"/>
      <c r="K128" s="774"/>
      <c r="L128" s="774"/>
      <c r="M128" s="774"/>
      <c r="N128" s="774"/>
      <c r="O128" s="774"/>
      <c r="P128" s="774"/>
      <c r="Q128" s="774"/>
      <c r="R128" s="774"/>
      <c r="S128" s="774"/>
      <c r="T128" s="774"/>
      <c r="U128" s="774"/>
      <c r="V128" s="774"/>
      <c r="W128" s="775" t="s">
        <v>418</v>
      </c>
      <c r="X128" s="775"/>
      <c r="Y128" s="775"/>
      <c r="Z128" s="776"/>
      <c r="AA128" s="777" t="s">
        <v>62</v>
      </c>
      <c r="AB128" s="778"/>
      <c r="AC128" s="778"/>
      <c r="AD128" s="778"/>
      <c r="AE128" s="779"/>
      <c r="AF128" s="780">
        <v>3032</v>
      </c>
      <c r="AG128" s="778"/>
      <c r="AH128" s="778"/>
      <c r="AI128" s="778"/>
      <c r="AJ128" s="779"/>
      <c r="AK128" s="780" t="s">
        <v>62</v>
      </c>
      <c r="AL128" s="778"/>
      <c r="AM128" s="778"/>
      <c r="AN128" s="778"/>
      <c r="AO128" s="779"/>
      <c r="AP128" s="781"/>
      <c r="AQ128" s="782"/>
      <c r="AR128" s="782"/>
      <c r="AS128" s="782"/>
      <c r="AT128" s="783"/>
      <c r="AU128" s="91"/>
      <c r="AV128" s="91"/>
      <c r="AW128" s="91"/>
      <c r="AX128" s="784" t="s">
        <v>419</v>
      </c>
      <c r="AY128" s="785"/>
      <c r="AZ128" s="785"/>
      <c r="BA128" s="785"/>
      <c r="BB128" s="785"/>
      <c r="BC128" s="785"/>
      <c r="BD128" s="785"/>
      <c r="BE128" s="786"/>
      <c r="BF128" s="761" t="s">
        <v>62</v>
      </c>
      <c r="BG128" s="762"/>
      <c r="BH128" s="762"/>
      <c r="BI128" s="762"/>
      <c r="BJ128" s="762"/>
      <c r="BK128" s="762"/>
      <c r="BL128" s="787"/>
      <c r="BM128" s="761">
        <v>15</v>
      </c>
      <c r="BN128" s="762"/>
      <c r="BO128" s="762"/>
      <c r="BP128" s="762"/>
      <c r="BQ128" s="762"/>
      <c r="BR128" s="762"/>
      <c r="BS128" s="787"/>
      <c r="BT128" s="761">
        <v>20</v>
      </c>
      <c r="BU128" s="762"/>
      <c r="BV128" s="762"/>
      <c r="BW128" s="762"/>
      <c r="BX128" s="762"/>
      <c r="BY128" s="762"/>
      <c r="BZ128" s="763"/>
      <c r="CA128" s="114"/>
      <c r="CB128" s="114"/>
      <c r="CC128" s="114"/>
      <c r="CD128" s="114"/>
      <c r="CE128" s="114"/>
      <c r="CF128" s="114"/>
      <c r="CG128" s="91"/>
      <c r="CH128" s="91"/>
      <c r="CI128" s="91"/>
      <c r="CJ128" s="113"/>
      <c r="CK128" s="832"/>
      <c r="CL128" s="833"/>
      <c r="CM128" s="833"/>
      <c r="CN128" s="833"/>
      <c r="CO128" s="834"/>
      <c r="CP128" s="766" t="s">
        <v>420</v>
      </c>
      <c r="CQ128" s="705"/>
      <c r="CR128" s="705"/>
      <c r="CS128" s="705"/>
      <c r="CT128" s="705"/>
      <c r="CU128" s="705"/>
      <c r="CV128" s="705"/>
      <c r="CW128" s="705"/>
      <c r="CX128" s="705"/>
      <c r="CY128" s="705"/>
      <c r="CZ128" s="705"/>
      <c r="DA128" s="705"/>
      <c r="DB128" s="705"/>
      <c r="DC128" s="705"/>
      <c r="DD128" s="705"/>
      <c r="DE128" s="705"/>
      <c r="DF128" s="706"/>
      <c r="DG128" s="767" t="s">
        <v>62</v>
      </c>
      <c r="DH128" s="768"/>
      <c r="DI128" s="768"/>
      <c r="DJ128" s="768"/>
      <c r="DK128" s="768"/>
      <c r="DL128" s="768" t="s">
        <v>62</v>
      </c>
      <c r="DM128" s="768"/>
      <c r="DN128" s="768"/>
      <c r="DO128" s="768"/>
      <c r="DP128" s="768"/>
      <c r="DQ128" s="768" t="s">
        <v>62</v>
      </c>
      <c r="DR128" s="768"/>
      <c r="DS128" s="768"/>
      <c r="DT128" s="768"/>
      <c r="DU128" s="768"/>
      <c r="DV128" s="769" t="s">
        <v>62</v>
      </c>
      <c r="DW128" s="769"/>
      <c r="DX128" s="769"/>
      <c r="DY128" s="769"/>
      <c r="DZ128" s="770"/>
    </row>
    <row r="129" spans="1:131" s="89" customFormat="1" ht="26.25" customHeight="1" x14ac:dyDescent="0.2">
      <c r="A129" s="749" t="s">
        <v>42</v>
      </c>
      <c r="B129" s="750"/>
      <c r="C129" s="750"/>
      <c r="D129" s="750"/>
      <c r="E129" s="750"/>
      <c r="F129" s="750"/>
      <c r="G129" s="750"/>
      <c r="H129" s="750"/>
      <c r="I129" s="750"/>
      <c r="J129" s="750"/>
      <c r="K129" s="750"/>
      <c r="L129" s="750"/>
      <c r="M129" s="750"/>
      <c r="N129" s="750"/>
      <c r="O129" s="750"/>
      <c r="P129" s="750"/>
      <c r="Q129" s="750"/>
      <c r="R129" s="750"/>
      <c r="S129" s="750"/>
      <c r="T129" s="750"/>
      <c r="U129" s="750"/>
      <c r="V129" s="750"/>
      <c r="W129" s="751" t="s">
        <v>421</v>
      </c>
      <c r="X129" s="752"/>
      <c r="Y129" s="752"/>
      <c r="Z129" s="753"/>
      <c r="AA129" s="754">
        <v>2423944</v>
      </c>
      <c r="AB129" s="755"/>
      <c r="AC129" s="755"/>
      <c r="AD129" s="755"/>
      <c r="AE129" s="756"/>
      <c r="AF129" s="757">
        <v>2393781</v>
      </c>
      <c r="AG129" s="755"/>
      <c r="AH129" s="755"/>
      <c r="AI129" s="755"/>
      <c r="AJ129" s="756"/>
      <c r="AK129" s="757">
        <v>2411569</v>
      </c>
      <c r="AL129" s="755"/>
      <c r="AM129" s="755"/>
      <c r="AN129" s="755"/>
      <c r="AO129" s="756"/>
      <c r="AP129" s="758"/>
      <c r="AQ129" s="759"/>
      <c r="AR129" s="759"/>
      <c r="AS129" s="759"/>
      <c r="AT129" s="760"/>
      <c r="AU129" s="92"/>
      <c r="AV129" s="92"/>
      <c r="AW129" s="92"/>
      <c r="AX129" s="726" t="s">
        <v>422</v>
      </c>
      <c r="AY129" s="727"/>
      <c r="AZ129" s="727"/>
      <c r="BA129" s="727"/>
      <c r="BB129" s="727"/>
      <c r="BC129" s="727"/>
      <c r="BD129" s="727"/>
      <c r="BE129" s="728"/>
      <c r="BF129" s="745" t="s">
        <v>62</v>
      </c>
      <c r="BG129" s="746"/>
      <c r="BH129" s="746"/>
      <c r="BI129" s="746"/>
      <c r="BJ129" s="746"/>
      <c r="BK129" s="746"/>
      <c r="BL129" s="747"/>
      <c r="BM129" s="745">
        <v>20</v>
      </c>
      <c r="BN129" s="746"/>
      <c r="BO129" s="746"/>
      <c r="BP129" s="746"/>
      <c r="BQ129" s="746"/>
      <c r="BR129" s="746"/>
      <c r="BS129" s="747"/>
      <c r="BT129" s="745">
        <v>30</v>
      </c>
      <c r="BU129" s="746"/>
      <c r="BV129" s="746"/>
      <c r="BW129" s="746"/>
      <c r="BX129" s="746"/>
      <c r="BY129" s="746"/>
      <c r="BZ129" s="748"/>
      <c r="CA129" s="115"/>
      <c r="CB129" s="115"/>
      <c r="CC129" s="115"/>
      <c r="CD129" s="115"/>
      <c r="CE129" s="115"/>
      <c r="CF129" s="115"/>
      <c r="CG129" s="115"/>
      <c r="CH129" s="115"/>
      <c r="CI129" s="115"/>
      <c r="CJ129" s="115"/>
      <c r="CK129" s="115"/>
      <c r="CL129" s="115"/>
      <c r="CM129" s="115"/>
      <c r="CN129" s="115"/>
      <c r="CO129" s="115"/>
      <c r="CP129" s="115"/>
      <c r="CQ129" s="115"/>
      <c r="CR129" s="115"/>
      <c r="CS129" s="115"/>
      <c r="CT129" s="115"/>
      <c r="CU129" s="115"/>
      <c r="CV129" s="115"/>
      <c r="CW129" s="115"/>
      <c r="CX129" s="115"/>
      <c r="CY129" s="115"/>
      <c r="CZ129" s="115"/>
      <c r="DA129" s="115"/>
      <c r="DB129" s="115"/>
      <c r="DC129" s="115"/>
      <c r="DD129" s="115"/>
      <c r="DE129" s="115"/>
      <c r="DF129" s="115"/>
      <c r="DG129" s="115"/>
      <c r="DH129" s="115"/>
      <c r="DI129" s="115"/>
      <c r="DJ129" s="115"/>
      <c r="DK129" s="115"/>
      <c r="DL129" s="115"/>
      <c r="DM129" s="115"/>
      <c r="DN129" s="115"/>
      <c r="DO129" s="115"/>
      <c r="DP129" s="92"/>
      <c r="DQ129" s="92"/>
      <c r="DR129" s="92"/>
      <c r="DS129" s="92"/>
      <c r="DT129" s="92"/>
      <c r="DU129" s="92"/>
      <c r="DV129" s="92"/>
      <c r="DW129" s="92"/>
      <c r="DX129" s="92"/>
      <c r="DY129" s="92"/>
      <c r="DZ129" s="92"/>
    </row>
    <row r="130" spans="1:131" s="89" customFormat="1" ht="26.25" customHeight="1" x14ac:dyDescent="0.2">
      <c r="A130" s="749" t="s">
        <v>423</v>
      </c>
      <c r="B130" s="750"/>
      <c r="C130" s="750"/>
      <c r="D130" s="750"/>
      <c r="E130" s="750"/>
      <c r="F130" s="750"/>
      <c r="G130" s="750"/>
      <c r="H130" s="750"/>
      <c r="I130" s="750"/>
      <c r="J130" s="750"/>
      <c r="K130" s="750"/>
      <c r="L130" s="750"/>
      <c r="M130" s="750"/>
      <c r="N130" s="750"/>
      <c r="O130" s="750"/>
      <c r="P130" s="750"/>
      <c r="Q130" s="750"/>
      <c r="R130" s="750"/>
      <c r="S130" s="750"/>
      <c r="T130" s="750"/>
      <c r="U130" s="750"/>
      <c r="V130" s="750"/>
      <c r="W130" s="751" t="s">
        <v>424</v>
      </c>
      <c r="X130" s="752"/>
      <c r="Y130" s="752"/>
      <c r="Z130" s="753"/>
      <c r="AA130" s="754">
        <v>345205</v>
      </c>
      <c r="AB130" s="755"/>
      <c r="AC130" s="755"/>
      <c r="AD130" s="755"/>
      <c r="AE130" s="756"/>
      <c r="AF130" s="757">
        <v>393757</v>
      </c>
      <c r="AG130" s="755"/>
      <c r="AH130" s="755"/>
      <c r="AI130" s="755"/>
      <c r="AJ130" s="756"/>
      <c r="AK130" s="757">
        <v>414074</v>
      </c>
      <c r="AL130" s="755"/>
      <c r="AM130" s="755"/>
      <c r="AN130" s="755"/>
      <c r="AO130" s="756"/>
      <c r="AP130" s="758"/>
      <c r="AQ130" s="759"/>
      <c r="AR130" s="759"/>
      <c r="AS130" s="759"/>
      <c r="AT130" s="760"/>
      <c r="AU130" s="92"/>
      <c r="AV130" s="92"/>
      <c r="AW130" s="92"/>
      <c r="AX130" s="726" t="s">
        <v>425</v>
      </c>
      <c r="AY130" s="727"/>
      <c r="AZ130" s="727"/>
      <c r="BA130" s="727"/>
      <c r="BB130" s="727"/>
      <c r="BC130" s="727"/>
      <c r="BD130" s="727"/>
      <c r="BE130" s="728"/>
      <c r="BF130" s="729">
        <v>8.4</v>
      </c>
      <c r="BG130" s="730"/>
      <c r="BH130" s="730"/>
      <c r="BI130" s="730"/>
      <c r="BJ130" s="730"/>
      <c r="BK130" s="730"/>
      <c r="BL130" s="731"/>
      <c r="BM130" s="729">
        <v>25</v>
      </c>
      <c r="BN130" s="730"/>
      <c r="BO130" s="730"/>
      <c r="BP130" s="730"/>
      <c r="BQ130" s="730"/>
      <c r="BR130" s="730"/>
      <c r="BS130" s="731"/>
      <c r="BT130" s="729">
        <v>35</v>
      </c>
      <c r="BU130" s="730"/>
      <c r="BV130" s="730"/>
      <c r="BW130" s="730"/>
      <c r="BX130" s="730"/>
      <c r="BY130" s="730"/>
      <c r="BZ130" s="732"/>
      <c r="CA130" s="115"/>
      <c r="CB130" s="115"/>
      <c r="CC130" s="115"/>
      <c r="CD130" s="115"/>
      <c r="CE130" s="115"/>
      <c r="CF130" s="115"/>
      <c r="CG130" s="115"/>
      <c r="CH130" s="115"/>
      <c r="CI130" s="115"/>
      <c r="CJ130" s="115"/>
      <c r="CK130" s="115"/>
      <c r="CL130" s="115"/>
      <c r="CM130" s="115"/>
      <c r="CN130" s="115"/>
      <c r="CO130" s="115"/>
      <c r="CP130" s="115"/>
      <c r="CQ130" s="115"/>
      <c r="CR130" s="115"/>
      <c r="CS130" s="115"/>
      <c r="CT130" s="115"/>
      <c r="CU130" s="115"/>
      <c r="CV130" s="115"/>
      <c r="CW130" s="115"/>
      <c r="CX130" s="115"/>
      <c r="CY130" s="115"/>
      <c r="CZ130" s="115"/>
      <c r="DA130" s="115"/>
      <c r="DB130" s="115"/>
      <c r="DC130" s="115"/>
      <c r="DD130" s="115"/>
      <c r="DE130" s="115"/>
      <c r="DF130" s="115"/>
      <c r="DG130" s="115"/>
      <c r="DH130" s="115"/>
      <c r="DI130" s="115"/>
      <c r="DJ130" s="115"/>
      <c r="DK130" s="115"/>
      <c r="DL130" s="115"/>
      <c r="DM130" s="115"/>
      <c r="DN130" s="115"/>
      <c r="DO130" s="115"/>
      <c r="DP130" s="92"/>
      <c r="DQ130" s="92"/>
      <c r="DR130" s="92"/>
      <c r="DS130" s="92"/>
      <c r="DT130" s="92"/>
      <c r="DU130" s="92"/>
      <c r="DV130" s="92"/>
      <c r="DW130" s="92"/>
      <c r="DX130" s="92"/>
      <c r="DY130" s="92"/>
      <c r="DZ130" s="92"/>
    </row>
    <row r="131" spans="1:131" s="89" customFormat="1" ht="26.25" customHeight="1" thickBot="1" x14ac:dyDescent="0.25">
      <c r="A131" s="733"/>
      <c r="B131" s="734"/>
      <c r="C131" s="734"/>
      <c r="D131" s="734"/>
      <c r="E131" s="734"/>
      <c r="F131" s="734"/>
      <c r="G131" s="734"/>
      <c r="H131" s="734"/>
      <c r="I131" s="734"/>
      <c r="J131" s="734"/>
      <c r="K131" s="734"/>
      <c r="L131" s="734"/>
      <c r="M131" s="734"/>
      <c r="N131" s="734"/>
      <c r="O131" s="734"/>
      <c r="P131" s="734"/>
      <c r="Q131" s="734"/>
      <c r="R131" s="734"/>
      <c r="S131" s="734"/>
      <c r="T131" s="734"/>
      <c r="U131" s="734"/>
      <c r="V131" s="734"/>
      <c r="W131" s="735" t="s">
        <v>426</v>
      </c>
      <c r="X131" s="736"/>
      <c r="Y131" s="736"/>
      <c r="Z131" s="737"/>
      <c r="AA131" s="738">
        <v>2078739</v>
      </c>
      <c r="AB131" s="739"/>
      <c r="AC131" s="739"/>
      <c r="AD131" s="739"/>
      <c r="AE131" s="740"/>
      <c r="AF131" s="741">
        <v>2000024</v>
      </c>
      <c r="AG131" s="739"/>
      <c r="AH131" s="739"/>
      <c r="AI131" s="739"/>
      <c r="AJ131" s="740"/>
      <c r="AK131" s="741">
        <v>1997495</v>
      </c>
      <c r="AL131" s="739"/>
      <c r="AM131" s="739"/>
      <c r="AN131" s="739"/>
      <c r="AO131" s="740"/>
      <c r="AP131" s="742"/>
      <c r="AQ131" s="743"/>
      <c r="AR131" s="743"/>
      <c r="AS131" s="743"/>
      <c r="AT131" s="744"/>
      <c r="AU131" s="92"/>
      <c r="AV131" s="92"/>
      <c r="AW131" s="92"/>
      <c r="AX131" s="704" t="s">
        <v>427</v>
      </c>
      <c r="AY131" s="705"/>
      <c r="AZ131" s="705"/>
      <c r="BA131" s="705"/>
      <c r="BB131" s="705"/>
      <c r="BC131" s="705"/>
      <c r="BD131" s="705"/>
      <c r="BE131" s="706"/>
      <c r="BF131" s="707" t="s">
        <v>62</v>
      </c>
      <c r="BG131" s="708"/>
      <c r="BH131" s="708"/>
      <c r="BI131" s="708"/>
      <c r="BJ131" s="708"/>
      <c r="BK131" s="708"/>
      <c r="BL131" s="709"/>
      <c r="BM131" s="707">
        <v>350</v>
      </c>
      <c r="BN131" s="708"/>
      <c r="BO131" s="708"/>
      <c r="BP131" s="708"/>
      <c r="BQ131" s="708"/>
      <c r="BR131" s="708"/>
      <c r="BS131" s="709"/>
      <c r="BT131" s="710"/>
      <c r="BU131" s="711"/>
      <c r="BV131" s="711"/>
      <c r="BW131" s="711"/>
      <c r="BX131" s="711"/>
      <c r="BY131" s="711"/>
      <c r="BZ131" s="712"/>
      <c r="CA131" s="115"/>
      <c r="CB131" s="115"/>
      <c r="CC131" s="115"/>
      <c r="CD131" s="115"/>
      <c r="CE131" s="115"/>
      <c r="CF131" s="115"/>
      <c r="CG131" s="115"/>
      <c r="CH131" s="115"/>
      <c r="CI131" s="115"/>
      <c r="CJ131" s="115"/>
      <c r="CK131" s="115"/>
      <c r="CL131" s="115"/>
      <c r="CM131" s="115"/>
      <c r="CN131" s="115"/>
      <c r="CO131" s="115"/>
      <c r="CP131" s="115"/>
      <c r="CQ131" s="115"/>
      <c r="CR131" s="115"/>
      <c r="CS131" s="115"/>
      <c r="CT131" s="115"/>
      <c r="CU131" s="115"/>
      <c r="CV131" s="115"/>
      <c r="CW131" s="115"/>
      <c r="CX131" s="115"/>
      <c r="CY131" s="115"/>
      <c r="CZ131" s="115"/>
      <c r="DA131" s="115"/>
      <c r="DB131" s="115"/>
      <c r="DC131" s="115"/>
      <c r="DD131" s="115"/>
      <c r="DE131" s="115"/>
      <c r="DF131" s="115"/>
      <c r="DG131" s="115"/>
      <c r="DH131" s="115"/>
      <c r="DI131" s="115"/>
      <c r="DJ131" s="115"/>
      <c r="DK131" s="115"/>
      <c r="DL131" s="115"/>
      <c r="DM131" s="115"/>
      <c r="DN131" s="115"/>
      <c r="DO131" s="115"/>
      <c r="DP131" s="92"/>
      <c r="DQ131" s="92"/>
      <c r="DR131" s="92"/>
      <c r="DS131" s="92"/>
      <c r="DT131" s="92"/>
      <c r="DU131" s="92"/>
      <c r="DV131" s="92"/>
      <c r="DW131" s="92"/>
      <c r="DX131" s="92"/>
      <c r="DY131" s="92"/>
      <c r="DZ131" s="92"/>
    </row>
    <row r="132" spans="1:131" s="89" customFormat="1" ht="26.25" customHeight="1" x14ac:dyDescent="0.2">
      <c r="A132" s="713" t="s">
        <v>428</v>
      </c>
      <c r="B132" s="714"/>
      <c r="C132" s="714"/>
      <c r="D132" s="714"/>
      <c r="E132" s="714"/>
      <c r="F132" s="714"/>
      <c r="G132" s="714"/>
      <c r="H132" s="714"/>
      <c r="I132" s="714"/>
      <c r="J132" s="714"/>
      <c r="K132" s="714"/>
      <c r="L132" s="714"/>
      <c r="M132" s="714"/>
      <c r="N132" s="714"/>
      <c r="O132" s="714"/>
      <c r="P132" s="714"/>
      <c r="Q132" s="714"/>
      <c r="R132" s="714"/>
      <c r="S132" s="714"/>
      <c r="T132" s="714"/>
      <c r="U132" s="714"/>
      <c r="V132" s="717" t="s">
        <v>429</v>
      </c>
      <c r="W132" s="717"/>
      <c r="X132" s="717"/>
      <c r="Y132" s="717"/>
      <c r="Z132" s="718"/>
      <c r="AA132" s="719">
        <v>6.3432205770000003</v>
      </c>
      <c r="AB132" s="720"/>
      <c r="AC132" s="720"/>
      <c r="AD132" s="720"/>
      <c r="AE132" s="721"/>
      <c r="AF132" s="722">
        <v>8.5013479840000006</v>
      </c>
      <c r="AG132" s="720"/>
      <c r="AH132" s="720"/>
      <c r="AI132" s="720"/>
      <c r="AJ132" s="721"/>
      <c r="AK132" s="722">
        <v>10.462304039999999</v>
      </c>
      <c r="AL132" s="720"/>
      <c r="AM132" s="720"/>
      <c r="AN132" s="720"/>
      <c r="AO132" s="721"/>
      <c r="AP132" s="723"/>
      <c r="AQ132" s="724"/>
      <c r="AR132" s="724"/>
      <c r="AS132" s="724"/>
      <c r="AT132" s="725"/>
      <c r="AU132" s="116"/>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c r="BS132" s="94"/>
      <c r="BT132" s="92"/>
      <c r="BU132" s="92"/>
      <c r="BV132" s="92"/>
      <c r="BW132" s="92"/>
      <c r="BX132" s="92"/>
      <c r="BY132" s="92"/>
      <c r="BZ132" s="92"/>
      <c r="CA132" s="115"/>
      <c r="CB132" s="115"/>
      <c r="CC132" s="115"/>
      <c r="CD132" s="115"/>
      <c r="CE132" s="115"/>
      <c r="CF132" s="115"/>
      <c r="CG132" s="115"/>
      <c r="CH132" s="115"/>
      <c r="CI132" s="115"/>
      <c r="CJ132" s="115"/>
      <c r="CK132" s="115"/>
      <c r="CL132" s="115"/>
      <c r="CM132" s="115"/>
      <c r="CN132" s="115"/>
      <c r="CO132" s="115"/>
      <c r="CP132" s="115"/>
      <c r="CQ132" s="115"/>
      <c r="CR132" s="115"/>
      <c r="CS132" s="115"/>
      <c r="CT132" s="115"/>
      <c r="CU132" s="115"/>
      <c r="CV132" s="115"/>
      <c r="CW132" s="115"/>
      <c r="CX132" s="115"/>
      <c r="CY132" s="115"/>
      <c r="CZ132" s="115"/>
      <c r="DA132" s="115"/>
      <c r="DB132" s="115"/>
      <c r="DC132" s="115"/>
      <c r="DD132" s="115"/>
      <c r="DE132" s="115"/>
      <c r="DF132" s="115"/>
      <c r="DG132" s="115"/>
      <c r="DH132" s="115"/>
      <c r="DI132" s="115"/>
      <c r="DJ132" s="115"/>
      <c r="DK132" s="115"/>
      <c r="DL132" s="115"/>
      <c r="DM132" s="115"/>
      <c r="DN132" s="115"/>
      <c r="DO132" s="115"/>
      <c r="DP132" s="92"/>
      <c r="DQ132" s="92"/>
      <c r="DR132" s="92"/>
      <c r="DS132" s="92"/>
      <c r="DT132" s="92"/>
      <c r="DU132" s="92"/>
      <c r="DV132" s="92"/>
      <c r="DW132" s="92"/>
      <c r="DX132" s="92"/>
      <c r="DY132" s="92"/>
      <c r="DZ132" s="92"/>
    </row>
    <row r="133" spans="1:131" s="89" customFormat="1" ht="26.25" customHeight="1" thickBot="1" x14ac:dyDescent="0.25">
      <c r="A133" s="715"/>
      <c r="B133" s="716"/>
      <c r="C133" s="716"/>
      <c r="D133" s="716"/>
      <c r="E133" s="716"/>
      <c r="F133" s="716"/>
      <c r="G133" s="716"/>
      <c r="H133" s="716"/>
      <c r="I133" s="716"/>
      <c r="J133" s="716"/>
      <c r="K133" s="716"/>
      <c r="L133" s="716"/>
      <c r="M133" s="716"/>
      <c r="N133" s="716"/>
      <c r="O133" s="716"/>
      <c r="P133" s="716"/>
      <c r="Q133" s="716"/>
      <c r="R133" s="716"/>
      <c r="S133" s="716"/>
      <c r="T133" s="716"/>
      <c r="U133" s="716"/>
      <c r="V133" s="696" t="s">
        <v>430</v>
      </c>
      <c r="W133" s="696"/>
      <c r="X133" s="696"/>
      <c r="Y133" s="696"/>
      <c r="Z133" s="697"/>
      <c r="AA133" s="698">
        <v>6</v>
      </c>
      <c r="AB133" s="699"/>
      <c r="AC133" s="699"/>
      <c r="AD133" s="699"/>
      <c r="AE133" s="700"/>
      <c r="AF133" s="698">
        <v>6.9</v>
      </c>
      <c r="AG133" s="699"/>
      <c r="AH133" s="699"/>
      <c r="AI133" s="699"/>
      <c r="AJ133" s="700"/>
      <c r="AK133" s="698">
        <v>8.4</v>
      </c>
      <c r="AL133" s="699"/>
      <c r="AM133" s="699"/>
      <c r="AN133" s="699"/>
      <c r="AO133" s="700"/>
      <c r="AP133" s="701"/>
      <c r="AQ133" s="702"/>
      <c r="AR133" s="702"/>
      <c r="AS133" s="702"/>
      <c r="AT133" s="703"/>
      <c r="AU133" s="92"/>
      <c r="AV133" s="92"/>
      <c r="AW133" s="92"/>
      <c r="AX133" s="92"/>
      <c r="AY133" s="92"/>
      <c r="AZ133" s="92"/>
      <c r="BA133" s="92"/>
      <c r="BB133" s="92"/>
      <c r="BC133" s="92"/>
      <c r="BD133" s="92"/>
      <c r="BE133" s="92"/>
      <c r="BF133" s="92"/>
      <c r="BG133" s="92"/>
      <c r="BH133" s="92"/>
      <c r="BI133" s="92"/>
      <c r="BJ133" s="92"/>
      <c r="BK133" s="92"/>
      <c r="BL133" s="92"/>
      <c r="BM133" s="92"/>
      <c r="BN133" s="115"/>
      <c r="BO133" s="115"/>
      <c r="BP133" s="115"/>
      <c r="BQ133" s="115"/>
      <c r="BR133" s="115"/>
      <c r="BS133" s="115"/>
      <c r="BT133" s="115"/>
      <c r="BU133" s="115"/>
      <c r="BV133" s="115"/>
      <c r="BW133" s="115"/>
      <c r="BX133" s="115"/>
      <c r="BY133" s="115"/>
      <c r="BZ133" s="115"/>
      <c r="CA133" s="115"/>
      <c r="CB133" s="115"/>
      <c r="CC133" s="115"/>
      <c r="CD133" s="115"/>
      <c r="CE133" s="115"/>
      <c r="CF133" s="115"/>
      <c r="CG133" s="115"/>
      <c r="CH133" s="115"/>
      <c r="CI133" s="115"/>
      <c r="CJ133" s="115"/>
      <c r="CK133" s="115"/>
      <c r="CL133" s="115"/>
      <c r="CM133" s="115"/>
      <c r="CN133" s="115"/>
      <c r="CO133" s="115"/>
      <c r="CP133" s="115"/>
      <c r="CQ133" s="115"/>
      <c r="CR133" s="115"/>
      <c r="CS133" s="115"/>
      <c r="CT133" s="115"/>
      <c r="CU133" s="115"/>
      <c r="CV133" s="115"/>
      <c r="CW133" s="115"/>
      <c r="CX133" s="115"/>
      <c r="CY133" s="115"/>
      <c r="CZ133" s="115"/>
      <c r="DA133" s="115"/>
      <c r="DB133" s="115"/>
      <c r="DC133" s="115"/>
      <c r="DD133" s="115"/>
      <c r="DE133" s="115"/>
      <c r="DF133" s="115"/>
      <c r="DG133" s="115"/>
      <c r="DH133" s="115"/>
      <c r="DI133" s="115"/>
      <c r="DJ133" s="115"/>
      <c r="DK133" s="115"/>
      <c r="DL133" s="115"/>
      <c r="DM133" s="115"/>
      <c r="DN133" s="115"/>
      <c r="DO133" s="115"/>
      <c r="DP133" s="92"/>
      <c r="DQ133" s="92"/>
      <c r="DR133" s="92"/>
      <c r="DS133" s="92"/>
      <c r="DT133" s="92"/>
      <c r="DU133" s="92"/>
      <c r="DV133" s="92"/>
      <c r="DW133" s="92"/>
      <c r="DX133" s="92"/>
      <c r="DY133" s="92"/>
      <c r="DZ133" s="92"/>
    </row>
    <row r="134" spans="1:131" ht="11.25" customHeight="1" x14ac:dyDescent="0.2">
      <c r="A134" s="117"/>
      <c r="B134" s="117"/>
      <c r="C134" s="117"/>
      <c r="D134" s="117"/>
      <c r="E134" s="117"/>
      <c r="F134" s="117"/>
      <c r="G134" s="117"/>
      <c r="H134" s="117"/>
      <c r="I134" s="117"/>
      <c r="J134" s="117"/>
      <c r="K134" s="117"/>
      <c r="L134" s="117"/>
      <c r="M134" s="117"/>
      <c r="N134" s="117"/>
      <c r="O134" s="117"/>
      <c r="P134" s="117"/>
      <c r="Q134" s="117"/>
      <c r="R134" s="117"/>
      <c r="S134" s="117"/>
      <c r="T134" s="117"/>
      <c r="U134" s="117"/>
      <c r="V134" s="117"/>
      <c r="W134" s="117"/>
      <c r="X134" s="117"/>
      <c r="Y134" s="117"/>
      <c r="Z134" s="117"/>
      <c r="AA134" s="117"/>
      <c r="AB134" s="117"/>
      <c r="AC134" s="117"/>
      <c r="AD134" s="117"/>
      <c r="AE134" s="117"/>
      <c r="AF134" s="117"/>
      <c r="AG134" s="117"/>
      <c r="AH134" s="117"/>
      <c r="AI134" s="117"/>
      <c r="AJ134" s="117"/>
      <c r="AK134" s="117"/>
      <c r="AL134" s="117"/>
      <c r="AM134" s="117"/>
      <c r="AN134" s="117"/>
      <c r="AO134" s="117"/>
      <c r="AP134" s="117"/>
      <c r="AQ134" s="117"/>
      <c r="AR134" s="117"/>
      <c r="AS134" s="117"/>
      <c r="AT134" s="117"/>
      <c r="AU134" s="92"/>
      <c r="AV134" s="92"/>
      <c r="AW134" s="92"/>
      <c r="AX134" s="92"/>
      <c r="AY134" s="92"/>
      <c r="AZ134" s="92"/>
      <c r="BA134" s="92"/>
      <c r="BB134" s="92"/>
      <c r="BC134" s="92"/>
      <c r="BD134" s="92"/>
      <c r="BE134" s="92"/>
      <c r="BF134" s="92"/>
      <c r="BG134" s="92"/>
      <c r="BH134" s="92"/>
      <c r="BI134" s="92"/>
      <c r="BJ134" s="92"/>
      <c r="BK134" s="92"/>
      <c r="BL134" s="92"/>
      <c r="BM134" s="92"/>
      <c r="BN134" s="115"/>
      <c r="BO134" s="115"/>
      <c r="BP134" s="115"/>
      <c r="BQ134" s="115"/>
      <c r="BR134" s="115"/>
      <c r="BS134" s="115"/>
      <c r="BT134" s="115"/>
      <c r="BU134" s="115"/>
      <c r="BV134" s="115"/>
      <c r="BW134" s="115"/>
      <c r="BX134" s="115"/>
      <c r="BY134" s="115"/>
      <c r="BZ134" s="115"/>
      <c r="CA134" s="115"/>
      <c r="CB134" s="115"/>
      <c r="CC134" s="115"/>
      <c r="CD134" s="115"/>
      <c r="CE134" s="115"/>
      <c r="CF134" s="115"/>
      <c r="CG134" s="115"/>
      <c r="CH134" s="115"/>
      <c r="CI134" s="115"/>
      <c r="CJ134" s="115"/>
      <c r="CK134" s="115"/>
      <c r="CL134" s="115"/>
      <c r="CM134" s="115"/>
      <c r="CN134" s="115"/>
      <c r="CO134" s="115"/>
      <c r="CP134" s="115"/>
      <c r="CQ134" s="115"/>
      <c r="CR134" s="115"/>
      <c r="CS134" s="115"/>
      <c r="CT134" s="115"/>
      <c r="CU134" s="115"/>
      <c r="CV134" s="115"/>
      <c r="CW134" s="115"/>
      <c r="CX134" s="115"/>
      <c r="CY134" s="115"/>
      <c r="CZ134" s="115"/>
      <c r="DA134" s="115"/>
      <c r="DB134" s="115"/>
      <c r="DC134" s="115"/>
      <c r="DD134" s="115"/>
      <c r="DE134" s="115"/>
      <c r="DF134" s="115"/>
      <c r="DG134" s="115"/>
      <c r="DH134" s="115"/>
      <c r="DI134" s="115"/>
      <c r="DJ134" s="115"/>
      <c r="DK134" s="115"/>
      <c r="DL134" s="115"/>
      <c r="DM134" s="115"/>
      <c r="DN134" s="115"/>
      <c r="DO134" s="115"/>
      <c r="DP134" s="92"/>
      <c r="DQ134" s="92"/>
      <c r="DR134" s="92"/>
      <c r="DS134" s="92"/>
      <c r="DT134" s="92"/>
      <c r="DU134" s="92"/>
      <c r="DV134" s="92"/>
      <c r="DW134" s="92"/>
      <c r="DX134" s="92"/>
      <c r="DY134" s="92"/>
      <c r="DZ134" s="92"/>
      <c r="EA134" s="89"/>
    </row>
    <row r="135" spans="1:131" ht="14" hidden="1" x14ac:dyDescent="0.2">
      <c r="AU135" s="117"/>
      <c r="AV135" s="117"/>
      <c r="AW135" s="117"/>
      <c r="AX135" s="117"/>
      <c r="AY135" s="117"/>
      <c r="AZ135" s="117"/>
      <c r="BA135" s="117"/>
      <c r="BB135" s="117"/>
      <c r="BC135" s="117"/>
      <c r="BD135" s="117"/>
      <c r="BE135" s="117"/>
      <c r="BF135" s="117"/>
      <c r="BG135" s="117"/>
      <c r="BH135" s="117"/>
      <c r="BI135" s="117"/>
      <c r="BJ135" s="117"/>
      <c r="BK135" s="117"/>
      <c r="BL135" s="117"/>
      <c r="BM135" s="117"/>
      <c r="BN135" s="117"/>
      <c r="BO135" s="117"/>
      <c r="BP135" s="117"/>
      <c r="BQ135" s="117"/>
      <c r="BR135" s="117"/>
      <c r="BS135" s="117"/>
      <c r="BT135" s="117"/>
      <c r="BU135" s="117"/>
      <c r="BV135" s="117"/>
      <c r="BW135" s="117"/>
      <c r="BX135" s="117"/>
      <c r="BY135" s="117"/>
      <c r="BZ135" s="117"/>
      <c r="CA135" s="117"/>
      <c r="CB135" s="117"/>
      <c r="CC135" s="117"/>
      <c r="CD135" s="117"/>
      <c r="CE135" s="117"/>
      <c r="CF135" s="117"/>
      <c r="CG135" s="117"/>
      <c r="CH135" s="117"/>
      <c r="CI135" s="117"/>
      <c r="CJ135" s="117"/>
      <c r="CK135" s="117"/>
      <c r="CL135" s="117"/>
      <c r="CM135" s="117"/>
      <c r="CN135" s="117"/>
      <c r="CO135" s="117"/>
      <c r="CP135" s="117"/>
      <c r="CQ135" s="117"/>
      <c r="CR135" s="117"/>
      <c r="CS135" s="117"/>
      <c r="CT135" s="117"/>
      <c r="CU135" s="117"/>
      <c r="CV135" s="117"/>
      <c r="CW135" s="117"/>
      <c r="CX135" s="117"/>
      <c r="CY135" s="117"/>
      <c r="CZ135" s="117"/>
      <c r="DA135" s="117"/>
      <c r="DB135" s="117"/>
      <c r="DC135" s="117"/>
      <c r="DD135" s="117"/>
      <c r="DE135" s="117"/>
      <c r="DF135" s="117"/>
      <c r="DG135" s="117"/>
      <c r="DH135" s="117"/>
      <c r="DI135" s="117"/>
      <c r="DJ135" s="117"/>
      <c r="DK135" s="117"/>
      <c r="DL135" s="117"/>
      <c r="DM135" s="117"/>
      <c r="DN135" s="117"/>
      <c r="DO135" s="117"/>
      <c r="DP135" s="117"/>
      <c r="DQ135" s="117"/>
      <c r="DR135" s="117"/>
      <c r="DS135" s="117"/>
      <c r="DT135" s="117"/>
      <c r="DU135" s="117"/>
      <c r="DV135" s="117"/>
      <c r="DW135" s="117"/>
      <c r="DX135" s="117"/>
      <c r="DY135" s="117"/>
      <c r="DZ135" s="117"/>
    </row>
  </sheetData>
  <sheetProtection algorithmName="SHA-512" hashValue="anMebhicEI8gECVVpVZ2vkOZtsnAE16ZjNcu3EwqZQ3pTLtsZlvYwXQLBaSJjhlBxnP+hmwq3b67A7NuJiRAjA==" saltValue="11DDfUjLXBXGgxFMW0TAc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7"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2"/>
  <cols>
    <col min="1" max="120" width="2.81640625" style="38" customWidth="1"/>
    <col min="121" max="121" width="0" style="5" hidden="1" customWidth="1"/>
    <col min="122" max="16384" width="9" style="5" hidden="1"/>
  </cols>
  <sheetData>
    <row r="1" spans="1:120" ht="13"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5"/>
    </row>
    <row r="17" spans="119:120" ht="13" x14ac:dyDescent="0.2">
      <c r="DP17" s="5"/>
    </row>
    <row r="18" spans="119:120" ht="13" x14ac:dyDescent="0.2"/>
    <row r="19" spans="119:120" ht="13" x14ac:dyDescent="0.2"/>
    <row r="20" spans="119:120" ht="13" x14ac:dyDescent="0.2">
      <c r="DO20" s="5"/>
      <c r="DP20" s="5"/>
    </row>
    <row r="21" spans="119:120" ht="13" x14ac:dyDescent="0.2">
      <c r="DP21" s="5"/>
    </row>
    <row r="22" spans="119:120" ht="13" x14ac:dyDescent="0.2"/>
    <row r="23" spans="119:120" ht="13" x14ac:dyDescent="0.2">
      <c r="DO23" s="5"/>
      <c r="DP23" s="5"/>
    </row>
    <row r="24" spans="119:120" ht="13" x14ac:dyDescent="0.2">
      <c r="DP24" s="5"/>
    </row>
    <row r="25" spans="119:120" ht="13" x14ac:dyDescent="0.2">
      <c r="DP25" s="5"/>
    </row>
    <row r="26" spans="119:120" ht="13" x14ac:dyDescent="0.2">
      <c r="DO26" s="5"/>
      <c r="DP26" s="5"/>
    </row>
    <row r="27" spans="119:120" ht="13" x14ac:dyDescent="0.2"/>
    <row r="28" spans="119:120" ht="13" x14ac:dyDescent="0.2">
      <c r="DO28" s="5"/>
      <c r="DP28" s="5"/>
    </row>
    <row r="29" spans="119:120" ht="13" x14ac:dyDescent="0.2">
      <c r="DP29" s="5"/>
    </row>
    <row r="30" spans="119:120" ht="13" x14ac:dyDescent="0.2"/>
    <row r="31" spans="119:120" ht="13" x14ac:dyDescent="0.2">
      <c r="DO31" s="5"/>
      <c r="DP31" s="5"/>
    </row>
    <row r="32" spans="119:120" ht="13" x14ac:dyDescent="0.2"/>
    <row r="33" spans="98:120" ht="13" x14ac:dyDescent="0.2">
      <c r="DO33" s="5"/>
      <c r="DP33" s="5"/>
    </row>
    <row r="34" spans="98:120" ht="13" x14ac:dyDescent="0.2">
      <c r="DM34" s="5"/>
    </row>
    <row r="35" spans="98:120" ht="13" x14ac:dyDescent="0.2">
      <c r="CT35" s="5"/>
      <c r="CU35" s="5"/>
      <c r="CV35" s="5"/>
      <c r="CY35" s="5"/>
      <c r="CZ35" s="5"/>
      <c r="DA35" s="5"/>
      <c r="DD35" s="5"/>
      <c r="DE35" s="5"/>
      <c r="DF35" s="5"/>
      <c r="DI35" s="5"/>
      <c r="DJ35" s="5"/>
      <c r="DK35" s="5"/>
      <c r="DM35" s="5"/>
      <c r="DN35" s="5"/>
      <c r="DO35" s="5"/>
      <c r="DP35" s="5"/>
    </row>
    <row r="36" spans="98:120" ht="13" x14ac:dyDescent="0.2"/>
    <row r="37" spans="98:120" ht="13" x14ac:dyDescent="0.2">
      <c r="CW37" s="5"/>
      <c r="DB37" s="5"/>
      <c r="DG37" s="5"/>
      <c r="DL37" s="5"/>
      <c r="DP37" s="5"/>
    </row>
    <row r="38" spans="98:120" ht="13" x14ac:dyDescent="0.2">
      <c r="CT38" s="5"/>
      <c r="CU38" s="5"/>
      <c r="CV38" s="5"/>
      <c r="CW38" s="5"/>
      <c r="CY38" s="5"/>
      <c r="CZ38" s="5"/>
      <c r="DA38" s="5"/>
      <c r="DB38" s="5"/>
      <c r="DD38" s="5"/>
      <c r="DE38" s="5"/>
      <c r="DF38" s="5"/>
      <c r="DG38" s="5"/>
      <c r="DI38" s="5"/>
      <c r="DJ38" s="5"/>
      <c r="DK38" s="5"/>
      <c r="DL38" s="5"/>
      <c r="DN38" s="5"/>
      <c r="DO38" s="5"/>
      <c r="DP38" s="5"/>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5"/>
      <c r="DO49" s="5"/>
      <c r="DP49" s="5"/>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5"/>
      <c r="CS63" s="5"/>
      <c r="CX63" s="5"/>
      <c r="DC63" s="5"/>
      <c r="DH63" s="5"/>
    </row>
    <row r="64" spans="22:120" ht="13" x14ac:dyDescent="0.2">
      <c r="V64" s="5"/>
    </row>
    <row r="65" spans="15:120" ht="13" x14ac:dyDescent="0.2">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ht="13" x14ac:dyDescent="0.2">
      <c r="Q66" s="5"/>
      <c r="S66" s="5"/>
      <c r="U66" s="5"/>
      <c r="DM66" s="5"/>
    </row>
    <row r="67" spans="15:120" ht="13" x14ac:dyDescent="0.2">
      <c r="O67" s="5"/>
      <c r="P67" s="5"/>
      <c r="R67" s="5"/>
      <c r="T67" s="5"/>
      <c r="Y67" s="5"/>
      <c r="CT67" s="5"/>
      <c r="CV67" s="5"/>
      <c r="CW67" s="5"/>
      <c r="CY67" s="5"/>
      <c r="DA67" s="5"/>
      <c r="DB67" s="5"/>
      <c r="DD67" s="5"/>
      <c r="DF67" s="5"/>
      <c r="DG67" s="5"/>
      <c r="DI67" s="5"/>
      <c r="DK67" s="5"/>
      <c r="DL67" s="5"/>
      <c r="DN67" s="5"/>
      <c r="DO67" s="5"/>
      <c r="DP67" s="5"/>
    </row>
    <row r="68" spans="15:120" ht="13" x14ac:dyDescent="0.2"/>
    <row r="69" spans="15:120" ht="13" x14ac:dyDescent="0.2"/>
    <row r="70" spans="15:120" ht="13" x14ac:dyDescent="0.2"/>
    <row r="71" spans="15:120" ht="13" x14ac:dyDescent="0.2"/>
    <row r="72" spans="15:120" ht="13" x14ac:dyDescent="0.2">
      <c r="DP72" s="5"/>
    </row>
    <row r="73" spans="15:120" ht="13" x14ac:dyDescent="0.2">
      <c r="DP73" s="5"/>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5"/>
      <c r="CX96" s="5"/>
      <c r="DC96" s="5"/>
      <c r="DH96" s="5"/>
    </row>
    <row r="97" spans="24:120" ht="13" x14ac:dyDescent="0.2">
      <c r="CS97" s="5"/>
      <c r="CX97" s="5"/>
      <c r="DC97" s="5"/>
      <c r="DH97" s="5"/>
      <c r="DP97" s="38" t="s">
        <v>14</v>
      </c>
    </row>
    <row r="98" spans="24:120" ht="13" hidden="1" x14ac:dyDescent="0.2">
      <c r="CS98" s="5"/>
      <c r="CX98" s="5"/>
      <c r="DC98" s="5"/>
      <c r="DH98" s="5"/>
    </row>
    <row r="99" spans="24:120" ht="13" hidden="1" x14ac:dyDescent="0.2">
      <c r="CS99" s="5"/>
      <c r="CX99" s="5"/>
      <c r="DC99" s="5"/>
      <c r="DH99" s="5"/>
    </row>
    <row r="101" spans="24:120" ht="12" hidden="1" customHeight="1" x14ac:dyDescent="0.2">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2">
      <c r="CU102" s="5"/>
      <c r="CZ102" s="5"/>
      <c r="DE102" s="5"/>
      <c r="DJ102" s="5"/>
      <c r="DM102" s="5"/>
    </row>
    <row r="103" spans="24:120" ht="13" hidden="1" x14ac:dyDescent="0.2">
      <c r="CT103" s="5"/>
      <c r="CV103" s="5"/>
      <c r="CW103" s="5"/>
      <c r="CY103" s="5"/>
      <c r="DA103" s="5"/>
      <c r="DB103" s="5"/>
      <c r="DD103" s="5"/>
      <c r="DF103" s="5"/>
      <c r="DG103" s="5"/>
      <c r="DI103" s="5"/>
      <c r="DK103" s="5"/>
      <c r="DL103" s="5"/>
      <c r="DM103" s="5"/>
      <c r="DN103" s="5"/>
      <c r="DO103" s="5"/>
      <c r="DP103" s="5"/>
    </row>
    <row r="104" spans="24:120" ht="13" hidden="1" x14ac:dyDescent="0.2">
      <c r="CV104" s="5"/>
      <c r="CW104" s="5"/>
      <c r="DA104" s="5"/>
      <c r="DB104" s="5"/>
      <c r="DF104" s="5"/>
      <c r="DG104" s="5"/>
      <c r="DK104" s="5"/>
      <c r="DL104" s="5"/>
      <c r="DN104" s="5"/>
      <c r="DO104" s="5"/>
      <c r="DP104" s="5"/>
    </row>
    <row r="105" spans="24:120" ht="12.75" hidden="1" customHeight="1" x14ac:dyDescent="0.2"/>
  </sheetData>
  <sheetProtection algorithmName="SHA-512" hashValue="mrPPDQO3KNST/iyq0tegLnP3F2T6hyWbRSemU6Xk5vOs4q8MqDpNMAoDPTs8WB8/YlcGDHwiBXBZ/IjEJv+ndw==" saltValue="7GUC7XGqot78poNdak0pGg==" spinCount="100000" sheet="1" objects="1" scenarios="1"/>
  <dataConsolidate/>
  <phoneticPr fontId="2"/>
  <printOptions horizontalCentered="1" verticalCentered="1"/>
  <pageMargins left="0" right="0" top="0" bottom="0" header="0" footer="0"/>
  <pageSetup paperSize="9" scale="4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pageSetUpPr fitToPage="1"/>
  </sheetPr>
  <dimension ref="A1:DL89"/>
  <sheetViews>
    <sheetView showGridLines="0" zoomScale="85" zoomScaleNormal="85" zoomScaleSheetLayoutView="55" workbookViewId="0"/>
  </sheetViews>
  <sheetFormatPr defaultColWidth="0" defaultRowHeight="13.5" customHeight="1" zeroHeight="1" x14ac:dyDescent="0.2"/>
  <cols>
    <col min="1" max="116" width="2.6328125" style="38" customWidth="1"/>
    <col min="117" max="16384" width="9" style="5" hidden="1"/>
  </cols>
  <sheetData>
    <row r="1" spans="2:116" ht="13"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ht="13" x14ac:dyDescent="0.2"/>
    <row r="3" spans="2:116" ht="13" x14ac:dyDescent="0.2"/>
    <row r="4" spans="2:116" ht="13" x14ac:dyDescent="0.2">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ht="13" x14ac:dyDescent="0.2">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ht="13" x14ac:dyDescent="0.2"/>
    <row r="20" spans="9:116" ht="13" x14ac:dyDescent="0.2"/>
    <row r="21" spans="9:116" ht="13" x14ac:dyDescent="0.2">
      <c r="DL21" s="5"/>
    </row>
    <row r="22" spans="9:116" ht="13" x14ac:dyDescent="0.2">
      <c r="DI22" s="5"/>
      <c r="DJ22" s="5"/>
      <c r="DK22" s="5"/>
      <c r="DL22" s="5"/>
    </row>
    <row r="23" spans="9:116" ht="13" x14ac:dyDescent="0.2">
      <c r="CY23" s="5"/>
      <c r="CZ23" s="5"/>
      <c r="DA23" s="5"/>
      <c r="DB23" s="5"/>
      <c r="DC23" s="5"/>
      <c r="DD23" s="5"/>
      <c r="DE23" s="5"/>
      <c r="DF23" s="5"/>
      <c r="DG23" s="5"/>
      <c r="DH23" s="5"/>
      <c r="DI23" s="5"/>
      <c r="DJ23" s="5"/>
      <c r="DK23" s="5"/>
      <c r="DL23" s="5"/>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5"/>
      <c r="DA35" s="5"/>
      <c r="DB35" s="5"/>
      <c r="DC35" s="5"/>
      <c r="DD35" s="5"/>
      <c r="DE35" s="5"/>
      <c r="DF35" s="5"/>
      <c r="DG35" s="5"/>
      <c r="DH35" s="5"/>
      <c r="DI35" s="5"/>
      <c r="DJ35" s="5"/>
      <c r="DK35" s="5"/>
      <c r="DL35" s="5"/>
    </row>
    <row r="36" spans="15:116" ht="13" x14ac:dyDescent="0.2"/>
    <row r="37" spans="15:116" ht="13" x14ac:dyDescent="0.2">
      <c r="DL37" s="5"/>
    </row>
    <row r="38" spans="15:116" ht="13" x14ac:dyDescent="0.2">
      <c r="DI38" s="5"/>
      <c r="DJ38" s="5"/>
      <c r="DK38" s="5"/>
      <c r="DL38" s="5"/>
    </row>
    <row r="39" spans="15:116" ht="13" x14ac:dyDescent="0.2"/>
    <row r="40" spans="15:116" ht="13" x14ac:dyDescent="0.2"/>
    <row r="41" spans="15:116" ht="13" x14ac:dyDescent="0.2"/>
    <row r="42" spans="15:116" ht="13" x14ac:dyDescent="0.2"/>
    <row r="43" spans="15:116" ht="13" x14ac:dyDescent="0.2">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ht="13" x14ac:dyDescent="0.2">
      <c r="DL44" s="5"/>
    </row>
    <row r="45" spans="15:116" ht="13" x14ac:dyDescent="0.2"/>
    <row r="46" spans="15:116" ht="13" x14ac:dyDescent="0.2">
      <c r="DA46" s="5"/>
      <c r="DB46" s="5"/>
      <c r="DC46" s="5"/>
      <c r="DD46" s="5"/>
      <c r="DE46" s="5"/>
      <c r="DF46" s="5"/>
      <c r="DG46" s="5"/>
      <c r="DH46" s="5"/>
      <c r="DI46" s="5"/>
      <c r="DJ46" s="5"/>
      <c r="DK46" s="5"/>
      <c r="DL46" s="5"/>
    </row>
    <row r="47" spans="15:116" ht="13" x14ac:dyDescent="0.2"/>
    <row r="48" spans="15:116" ht="13" x14ac:dyDescent="0.2"/>
    <row r="49" spans="104:116" ht="13" x14ac:dyDescent="0.2"/>
    <row r="50" spans="104:116" ht="13" x14ac:dyDescent="0.2">
      <c r="CZ50" s="5"/>
      <c r="DA50" s="5"/>
      <c r="DB50" s="5"/>
      <c r="DC50" s="5"/>
      <c r="DD50" s="5"/>
      <c r="DE50" s="5"/>
      <c r="DF50" s="5"/>
      <c r="DG50" s="5"/>
      <c r="DH50" s="5"/>
      <c r="DI50" s="5"/>
      <c r="DJ50" s="5"/>
      <c r="DK50" s="5"/>
      <c r="DL50" s="5"/>
    </row>
    <row r="51" spans="104:116" ht="13" x14ac:dyDescent="0.2"/>
    <row r="52" spans="104:116" ht="13" x14ac:dyDescent="0.2"/>
    <row r="53" spans="104:116" ht="13" x14ac:dyDescent="0.2">
      <c r="DL53" s="5"/>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5"/>
      <c r="DD67" s="5"/>
      <c r="DE67" s="5"/>
      <c r="DF67" s="5"/>
      <c r="DG67" s="5"/>
      <c r="DH67" s="5"/>
      <c r="DI67" s="5"/>
      <c r="DJ67" s="5"/>
      <c r="DK67" s="5"/>
      <c r="DL67" s="5"/>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Olfw/aCH1FRehMobOYYASGk2A3SV5Zi5ITFOZ1rVy35p6vQCsNf0Vj/1W5wuNYwvGtEWKpdj/MtsxHHuzyrw5Q==" saltValue="KzXY/hiSp+k/e5buXXrwFA=="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53125" style="3" customWidth="1"/>
    <col min="37" max="44" width="17" style="3" customWidth="1"/>
    <col min="45" max="45" width="6.08984375" style="11" customWidth="1"/>
    <col min="46" max="46" width="3" style="10" customWidth="1"/>
    <col min="47" max="47" width="19.08984375" style="3" hidden="1" customWidth="1"/>
    <col min="48" max="52" width="12.6328125" style="3" hidden="1" customWidth="1"/>
    <col min="53" max="16384" width="8.6328125" style="3" hidden="1"/>
  </cols>
  <sheetData>
    <row r="1" spans="1:46" ht="13" x14ac:dyDescent="0.2">
      <c r="AS1" s="3"/>
      <c r="AT1" s="3"/>
    </row>
    <row r="2" spans="1:46" ht="13" x14ac:dyDescent="0.2">
      <c r="AS2" s="3"/>
      <c r="AT2" s="3"/>
    </row>
    <row r="3" spans="1:46" ht="13" x14ac:dyDescent="0.2">
      <c r="AS3" s="3"/>
      <c r="AT3" s="3"/>
    </row>
    <row r="4" spans="1:46" ht="13" x14ac:dyDescent="0.2">
      <c r="AS4" s="3"/>
      <c r="AT4" s="3"/>
    </row>
    <row r="5" spans="1:46" ht="16.5" x14ac:dyDescent="0.2">
      <c r="A5" s="16" t="s">
        <v>431</v>
      </c>
      <c r="B5" s="7"/>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9"/>
    </row>
    <row r="6" spans="1:46" ht="13" x14ac:dyDescent="0.2">
      <c r="A6" s="10"/>
      <c r="AK6" s="118" t="s">
        <v>432</v>
      </c>
      <c r="AL6" s="118"/>
      <c r="AM6" s="118"/>
      <c r="AN6" s="118"/>
    </row>
    <row r="7" spans="1:46" ht="13.5" customHeight="1" x14ac:dyDescent="0.2">
      <c r="A7" s="10"/>
      <c r="AK7" s="119"/>
      <c r="AL7" s="120"/>
      <c r="AM7" s="120"/>
      <c r="AN7" s="121"/>
      <c r="AO7" s="1093" t="s">
        <v>433</v>
      </c>
      <c r="AP7" s="122"/>
      <c r="AQ7" s="123" t="s">
        <v>434</v>
      </c>
      <c r="AR7" s="124"/>
    </row>
    <row r="8" spans="1:46" ht="13" x14ac:dyDescent="0.2">
      <c r="A8" s="10"/>
      <c r="AK8" s="125"/>
      <c r="AL8" s="126"/>
      <c r="AM8" s="126"/>
      <c r="AN8" s="127"/>
      <c r="AO8" s="1094"/>
      <c r="AP8" s="128" t="s">
        <v>435</v>
      </c>
      <c r="AQ8" s="129" t="s">
        <v>436</v>
      </c>
      <c r="AR8" s="130" t="s">
        <v>437</v>
      </c>
    </row>
    <row r="9" spans="1:46" ht="13" x14ac:dyDescent="0.2">
      <c r="A9" s="10"/>
      <c r="AK9" s="1105" t="s">
        <v>438</v>
      </c>
      <c r="AL9" s="1106"/>
      <c r="AM9" s="1106"/>
      <c r="AN9" s="1107"/>
      <c r="AO9" s="131">
        <v>682554</v>
      </c>
      <c r="AP9" s="131">
        <v>248926</v>
      </c>
      <c r="AQ9" s="132">
        <v>273733</v>
      </c>
      <c r="AR9" s="133">
        <v>-9.1</v>
      </c>
    </row>
    <row r="10" spans="1:46" ht="13.5" customHeight="1" x14ac:dyDescent="0.2">
      <c r="A10" s="10"/>
      <c r="AK10" s="1105" t="s">
        <v>439</v>
      </c>
      <c r="AL10" s="1106"/>
      <c r="AM10" s="1106"/>
      <c r="AN10" s="1107"/>
      <c r="AO10" s="134">
        <v>73565</v>
      </c>
      <c r="AP10" s="134">
        <v>26829</v>
      </c>
      <c r="AQ10" s="135">
        <v>30345</v>
      </c>
      <c r="AR10" s="136">
        <v>-11.6</v>
      </c>
    </row>
    <row r="11" spans="1:46" ht="13.5" customHeight="1" x14ac:dyDescent="0.2">
      <c r="A11" s="10"/>
      <c r="AK11" s="1105" t="s">
        <v>440</v>
      </c>
      <c r="AL11" s="1106"/>
      <c r="AM11" s="1106"/>
      <c r="AN11" s="1107"/>
      <c r="AO11" s="134">
        <v>193801</v>
      </c>
      <c r="AP11" s="134">
        <v>70679</v>
      </c>
      <c r="AQ11" s="135">
        <v>4149</v>
      </c>
      <c r="AR11" s="136">
        <v>1603.5</v>
      </c>
    </row>
    <row r="12" spans="1:46" ht="13.5" customHeight="1" x14ac:dyDescent="0.2">
      <c r="A12" s="10"/>
      <c r="AK12" s="1105" t="s">
        <v>441</v>
      </c>
      <c r="AL12" s="1106"/>
      <c r="AM12" s="1106"/>
      <c r="AN12" s="1107"/>
      <c r="AO12" s="134" t="s">
        <v>319</v>
      </c>
      <c r="AP12" s="134" t="s">
        <v>319</v>
      </c>
      <c r="AQ12" s="135" t="s">
        <v>319</v>
      </c>
      <c r="AR12" s="136" t="s">
        <v>319</v>
      </c>
    </row>
    <row r="13" spans="1:46" ht="13.5" customHeight="1" x14ac:dyDescent="0.2">
      <c r="A13" s="10"/>
      <c r="AK13" s="1105" t="s">
        <v>442</v>
      </c>
      <c r="AL13" s="1106"/>
      <c r="AM13" s="1106"/>
      <c r="AN13" s="1107"/>
      <c r="AO13" s="134">
        <v>20127</v>
      </c>
      <c r="AP13" s="134">
        <v>7340</v>
      </c>
      <c r="AQ13" s="135">
        <v>9494</v>
      </c>
      <c r="AR13" s="136">
        <v>-22.7</v>
      </c>
    </row>
    <row r="14" spans="1:46" ht="13.5" customHeight="1" x14ac:dyDescent="0.2">
      <c r="A14" s="10"/>
      <c r="AK14" s="1105" t="s">
        <v>443</v>
      </c>
      <c r="AL14" s="1106"/>
      <c r="AM14" s="1106"/>
      <c r="AN14" s="1107"/>
      <c r="AO14" s="134" t="s">
        <v>319</v>
      </c>
      <c r="AP14" s="134" t="s">
        <v>319</v>
      </c>
      <c r="AQ14" s="135">
        <v>5033</v>
      </c>
      <c r="AR14" s="136" t="s">
        <v>319</v>
      </c>
    </row>
    <row r="15" spans="1:46" ht="13.5" customHeight="1" x14ac:dyDescent="0.2">
      <c r="A15" s="10"/>
      <c r="AK15" s="1108" t="s">
        <v>444</v>
      </c>
      <c r="AL15" s="1109"/>
      <c r="AM15" s="1109"/>
      <c r="AN15" s="1110"/>
      <c r="AO15" s="134">
        <v>-43038</v>
      </c>
      <c r="AP15" s="134">
        <v>-15696</v>
      </c>
      <c r="AQ15" s="135">
        <v>-17000</v>
      </c>
      <c r="AR15" s="136">
        <v>-7.7</v>
      </c>
    </row>
    <row r="16" spans="1:46" ht="13" x14ac:dyDescent="0.2">
      <c r="A16" s="10"/>
      <c r="AK16" s="1108" t="s">
        <v>118</v>
      </c>
      <c r="AL16" s="1109"/>
      <c r="AM16" s="1109"/>
      <c r="AN16" s="1110"/>
      <c r="AO16" s="134">
        <v>927009</v>
      </c>
      <c r="AP16" s="134">
        <v>338078</v>
      </c>
      <c r="AQ16" s="135">
        <v>305754</v>
      </c>
      <c r="AR16" s="136">
        <v>10.6</v>
      </c>
    </row>
    <row r="17" spans="1:46" ht="13" x14ac:dyDescent="0.2">
      <c r="A17" s="10"/>
    </row>
    <row r="18" spans="1:46" ht="13" x14ac:dyDescent="0.2">
      <c r="A18" s="10"/>
      <c r="AQ18" s="137"/>
      <c r="AR18" s="137"/>
    </row>
    <row r="19" spans="1:46" ht="13" x14ac:dyDescent="0.2">
      <c r="A19" s="10"/>
      <c r="AK19" s="3" t="s">
        <v>445</v>
      </c>
    </row>
    <row r="20" spans="1:46" ht="13" x14ac:dyDescent="0.2">
      <c r="A20" s="10"/>
      <c r="AK20" s="138"/>
      <c r="AL20" s="139"/>
      <c r="AM20" s="139"/>
      <c r="AN20" s="140"/>
      <c r="AO20" s="141" t="s">
        <v>446</v>
      </c>
      <c r="AP20" s="142" t="s">
        <v>447</v>
      </c>
      <c r="AQ20" s="143" t="s">
        <v>448</v>
      </c>
      <c r="AR20" s="144"/>
    </row>
    <row r="21" spans="1:46" s="118" customFormat="1" ht="13" x14ac:dyDescent="0.2">
      <c r="A21" s="145"/>
      <c r="AK21" s="1111" t="s">
        <v>449</v>
      </c>
      <c r="AL21" s="1112"/>
      <c r="AM21" s="1112"/>
      <c r="AN21" s="1113"/>
      <c r="AO21" s="146">
        <v>21.88</v>
      </c>
      <c r="AP21" s="147">
        <v>26.54</v>
      </c>
      <c r="AQ21" s="148">
        <v>-4.66</v>
      </c>
      <c r="AS21" s="149"/>
      <c r="AT21" s="145"/>
    </row>
    <row r="22" spans="1:46" s="118" customFormat="1" ht="13" x14ac:dyDescent="0.2">
      <c r="A22" s="145"/>
      <c r="AK22" s="1111" t="s">
        <v>450</v>
      </c>
      <c r="AL22" s="1112"/>
      <c r="AM22" s="1112"/>
      <c r="AN22" s="1113"/>
      <c r="AO22" s="150">
        <v>91.7</v>
      </c>
      <c r="AP22" s="151">
        <v>93.9</v>
      </c>
      <c r="AQ22" s="152">
        <v>-2.2000000000000002</v>
      </c>
      <c r="AR22" s="137"/>
      <c r="AS22" s="149"/>
      <c r="AT22" s="145"/>
    </row>
    <row r="23" spans="1:46" s="118" customFormat="1" ht="13" x14ac:dyDescent="0.2">
      <c r="A23" s="145"/>
      <c r="AP23" s="137"/>
      <c r="AQ23" s="137"/>
      <c r="AR23" s="137"/>
      <c r="AS23" s="149"/>
      <c r="AT23" s="145"/>
    </row>
    <row r="24" spans="1:46" s="118" customFormat="1" ht="13" x14ac:dyDescent="0.2">
      <c r="A24" s="145"/>
      <c r="AP24" s="137"/>
      <c r="AQ24" s="137"/>
      <c r="AR24" s="137"/>
      <c r="AS24" s="149"/>
      <c r="AT24" s="145"/>
    </row>
    <row r="25" spans="1:46" s="118" customFormat="1" ht="13" x14ac:dyDescent="0.2">
      <c r="A25" s="153"/>
      <c r="B25" s="154"/>
      <c r="C25" s="154"/>
      <c r="D25" s="154"/>
      <c r="E25" s="154"/>
      <c r="F25" s="154"/>
      <c r="G25" s="154"/>
      <c r="H25" s="154"/>
      <c r="I25" s="154"/>
      <c r="J25" s="154"/>
      <c r="K25" s="154"/>
      <c r="L25" s="154"/>
      <c r="M25" s="154"/>
      <c r="N25" s="154"/>
      <c r="O25" s="154"/>
      <c r="P25" s="154"/>
      <c r="Q25" s="154"/>
      <c r="R25" s="154"/>
      <c r="S25" s="154"/>
      <c r="T25" s="154"/>
      <c r="U25" s="154"/>
      <c r="V25" s="154"/>
      <c r="W25" s="154"/>
      <c r="X25" s="154"/>
      <c r="Y25" s="154"/>
      <c r="Z25" s="154"/>
      <c r="AA25" s="154"/>
      <c r="AB25" s="154"/>
      <c r="AC25" s="154"/>
      <c r="AD25" s="154"/>
      <c r="AE25" s="154"/>
      <c r="AF25" s="154"/>
      <c r="AG25" s="154"/>
      <c r="AH25" s="154"/>
      <c r="AI25" s="154"/>
      <c r="AJ25" s="154"/>
      <c r="AK25" s="154"/>
      <c r="AL25" s="154"/>
      <c r="AM25" s="154"/>
      <c r="AN25" s="154"/>
      <c r="AO25" s="154"/>
      <c r="AP25" s="155"/>
      <c r="AQ25" s="155"/>
      <c r="AR25" s="155"/>
      <c r="AS25" s="156"/>
      <c r="AT25" s="145"/>
    </row>
    <row r="26" spans="1:46" s="118" customFormat="1" ht="13" x14ac:dyDescent="0.2">
      <c r="A26" s="1104" t="s">
        <v>451</v>
      </c>
      <c r="B26" s="1104"/>
      <c r="C26" s="1104"/>
      <c r="D26" s="1104"/>
      <c r="E26" s="1104"/>
      <c r="F26" s="1104"/>
      <c r="G26" s="1104"/>
      <c r="H26" s="1104"/>
      <c r="I26" s="1104"/>
      <c r="J26" s="1104"/>
      <c r="K26" s="1104"/>
      <c r="L26" s="1104"/>
      <c r="M26" s="1104"/>
      <c r="N26" s="1104"/>
      <c r="O26" s="1104"/>
      <c r="P26" s="1104"/>
      <c r="Q26" s="1104"/>
      <c r="R26" s="1104"/>
      <c r="S26" s="1104"/>
      <c r="T26" s="1104"/>
      <c r="U26" s="1104"/>
      <c r="V26" s="1104"/>
      <c r="W26" s="1104"/>
      <c r="X26" s="1104"/>
      <c r="Y26" s="1104"/>
      <c r="Z26" s="1104"/>
      <c r="AA26" s="1104"/>
      <c r="AB26" s="1104"/>
      <c r="AC26" s="1104"/>
      <c r="AD26" s="1104"/>
      <c r="AE26" s="1104"/>
      <c r="AF26" s="1104"/>
      <c r="AG26" s="1104"/>
      <c r="AH26" s="1104"/>
      <c r="AI26" s="1104"/>
      <c r="AJ26" s="1104"/>
      <c r="AK26" s="1104"/>
      <c r="AL26" s="1104"/>
      <c r="AM26" s="1104"/>
      <c r="AN26" s="1104"/>
      <c r="AO26" s="1104"/>
      <c r="AP26" s="1104"/>
      <c r="AQ26" s="1104"/>
      <c r="AR26" s="1104"/>
      <c r="AS26" s="1104"/>
    </row>
    <row r="27" spans="1:46" ht="13" x14ac:dyDescent="0.2">
      <c r="A27" s="157"/>
      <c r="AS27" s="3"/>
      <c r="AT27" s="3"/>
    </row>
    <row r="28" spans="1:46" ht="16.5" x14ac:dyDescent="0.2">
      <c r="A28" s="16" t="s">
        <v>452</v>
      </c>
      <c r="B28" s="7"/>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158"/>
    </row>
    <row r="29" spans="1:46" ht="13" x14ac:dyDescent="0.2">
      <c r="A29" s="10"/>
      <c r="AK29" s="118" t="s">
        <v>453</v>
      </c>
      <c r="AL29" s="118"/>
      <c r="AM29" s="118"/>
      <c r="AN29" s="118"/>
      <c r="AS29" s="159"/>
    </row>
    <row r="30" spans="1:46" ht="13.5" customHeight="1" x14ac:dyDescent="0.2">
      <c r="A30" s="10"/>
      <c r="AK30" s="119"/>
      <c r="AL30" s="120"/>
      <c r="AM30" s="120"/>
      <c r="AN30" s="121"/>
      <c r="AO30" s="1093" t="s">
        <v>433</v>
      </c>
      <c r="AP30" s="122"/>
      <c r="AQ30" s="123" t="s">
        <v>434</v>
      </c>
      <c r="AR30" s="124"/>
    </row>
    <row r="31" spans="1:46" ht="13" x14ac:dyDescent="0.2">
      <c r="A31" s="10"/>
      <c r="AK31" s="125"/>
      <c r="AL31" s="126"/>
      <c r="AM31" s="126"/>
      <c r="AN31" s="127"/>
      <c r="AO31" s="1094"/>
      <c r="AP31" s="128" t="s">
        <v>435</v>
      </c>
      <c r="AQ31" s="129" t="s">
        <v>436</v>
      </c>
      <c r="AR31" s="130" t="s">
        <v>437</v>
      </c>
    </row>
    <row r="32" spans="1:46" ht="27" customHeight="1" x14ac:dyDescent="0.2">
      <c r="A32" s="10"/>
      <c r="AK32" s="1095" t="s">
        <v>454</v>
      </c>
      <c r="AL32" s="1096"/>
      <c r="AM32" s="1096"/>
      <c r="AN32" s="1097"/>
      <c r="AO32" s="160">
        <v>361789</v>
      </c>
      <c r="AP32" s="160">
        <v>131943</v>
      </c>
      <c r="AQ32" s="161">
        <v>170830</v>
      </c>
      <c r="AR32" s="162">
        <v>-22.8</v>
      </c>
    </row>
    <row r="33" spans="1:46" ht="13.5" customHeight="1" x14ac:dyDescent="0.2">
      <c r="A33" s="10"/>
      <c r="AK33" s="1095" t="s">
        <v>455</v>
      </c>
      <c r="AL33" s="1096"/>
      <c r="AM33" s="1096"/>
      <c r="AN33" s="1097"/>
      <c r="AO33" s="160" t="s">
        <v>319</v>
      </c>
      <c r="AP33" s="160" t="s">
        <v>319</v>
      </c>
      <c r="AQ33" s="161" t="s">
        <v>319</v>
      </c>
      <c r="AR33" s="162" t="s">
        <v>319</v>
      </c>
    </row>
    <row r="34" spans="1:46" ht="27" customHeight="1" x14ac:dyDescent="0.2">
      <c r="A34" s="10"/>
      <c r="AK34" s="1095" t="s">
        <v>456</v>
      </c>
      <c r="AL34" s="1096"/>
      <c r="AM34" s="1096"/>
      <c r="AN34" s="1097"/>
      <c r="AO34" s="160" t="s">
        <v>319</v>
      </c>
      <c r="AP34" s="160" t="s">
        <v>319</v>
      </c>
      <c r="AQ34" s="161" t="s">
        <v>319</v>
      </c>
      <c r="AR34" s="162" t="s">
        <v>319</v>
      </c>
    </row>
    <row r="35" spans="1:46" ht="27" customHeight="1" x14ac:dyDescent="0.2">
      <c r="A35" s="10"/>
      <c r="AK35" s="1095" t="s">
        <v>457</v>
      </c>
      <c r="AL35" s="1096"/>
      <c r="AM35" s="1096"/>
      <c r="AN35" s="1097"/>
      <c r="AO35" s="160">
        <v>108121</v>
      </c>
      <c r="AP35" s="160">
        <v>39431</v>
      </c>
      <c r="AQ35" s="161">
        <v>32606</v>
      </c>
      <c r="AR35" s="162">
        <v>20.9</v>
      </c>
    </row>
    <row r="36" spans="1:46" ht="27" customHeight="1" x14ac:dyDescent="0.2">
      <c r="A36" s="10"/>
      <c r="AK36" s="1095" t="s">
        <v>458</v>
      </c>
      <c r="AL36" s="1096"/>
      <c r="AM36" s="1096"/>
      <c r="AN36" s="1097"/>
      <c r="AO36" s="160">
        <v>153148</v>
      </c>
      <c r="AP36" s="160">
        <v>55853</v>
      </c>
      <c r="AQ36" s="161">
        <v>4875</v>
      </c>
      <c r="AR36" s="162">
        <v>1045.7</v>
      </c>
    </row>
    <row r="37" spans="1:46" ht="13.5" customHeight="1" x14ac:dyDescent="0.2">
      <c r="A37" s="10"/>
      <c r="AK37" s="1095" t="s">
        <v>459</v>
      </c>
      <c r="AL37" s="1096"/>
      <c r="AM37" s="1096"/>
      <c r="AN37" s="1097"/>
      <c r="AO37" s="160" t="s">
        <v>319</v>
      </c>
      <c r="AP37" s="160" t="s">
        <v>319</v>
      </c>
      <c r="AQ37" s="161">
        <v>993</v>
      </c>
      <c r="AR37" s="162" t="s">
        <v>319</v>
      </c>
    </row>
    <row r="38" spans="1:46" ht="27" customHeight="1" x14ac:dyDescent="0.2">
      <c r="A38" s="10"/>
      <c r="AK38" s="1098" t="s">
        <v>460</v>
      </c>
      <c r="AL38" s="1099"/>
      <c r="AM38" s="1099"/>
      <c r="AN38" s="1100"/>
      <c r="AO38" s="163" t="s">
        <v>319</v>
      </c>
      <c r="AP38" s="163" t="s">
        <v>319</v>
      </c>
      <c r="AQ38" s="164">
        <v>50</v>
      </c>
      <c r="AR38" s="152" t="s">
        <v>319</v>
      </c>
      <c r="AS38" s="159"/>
    </row>
    <row r="39" spans="1:46" ht="13" x14ac:dyDescent="0.2">
      <c r="A39" s="10"/>
      <c r="AK39" s="1098" t="s">
        <v>461</v>
      </c>
      <c r="AL39" s="1099"/>
      <c r="AM39" s="1099"/>
      <c r="AN39" s="1100"/>
      <c r="AO39" s="160" t="s">
        <v>319</v>
      </c>
      <c r="AP39" s="160" t="s">
        <v>319</v>
      </c>
      <c r="AQ39" s="161">
        <v>-6626</v>
      </c>
      <c r="AR39" s="162" t="s">
        <v>319</v>
      </c>
      <c r="AS39" s="159"/>
    </row>
    <row r="40" spans="1:46" ht="27" customHeight="1" x14ac:dyDescent="0.2">
      <c r="A40" s="10"/>
      <c r="AK40" s="1095" t="s">
        <v>462</v>
      </c>
      <c r="AL40" s="1096"/>
      <c r="AM40" s="1096"/>
      <c r="AN40" s="1097"/>
      <c r="AO40" s="160">
        <v>-414074</v>
      </c>
      <c r="AP40" s="160">
        <v>-151012</v>
      </c>
      <c r="AQ40" s="161">
        <v>-145454</v>
      </c>
      <c r="AR40" s="162">
        <v>3.8</v>
      </c>
      <c r="AS40" s="159"/>
    </row>
    <row r="41" spans="1:46" ht="13" x14ac:dyDescent="0.2">
      <c r="A41" s="10"/>
      <c r="AK41" s="1101" t="s">
        <v>229</v>
      </c>
      <c r="AL41" s="1102"/>
      <c r="AM41" s="1102"/>
      <c r="AN41" s="1103"/>
      <c r="AO41" s="160">
        <v>208984</v>
      </c>
      <c r="AP41" s="160">
        <v>76216</v>
      </c>
      <c r="AQ41" s="161">
        <v>57274</v>
      </c>
      <c r="AR41" s="162">
        <v>33.1</v>
      </c>
      <c r="AS41" s="159"/>
    </row>
    <row r="42" spans="1:46" ht="13" x14ac:dyDescent="0.2">
      <c r="A42" s="10"/>
      <c r="AK42" s="165"/>
      <c r="AQ42" s="137"/>
      <c r="AR42" s="137"/>
      <c r="AS42" s="159"/>
    </row>
    <row r="43" spans="1:46" ht="13" x14ac:dyDescent="0.2">
      <c r="A43" s="10"/>
      <c r="AP43" s="166"/>
      <c r="AQ43" s="137"/>
      <c r="AS43" s="159"/>
    </row>
    <row r="44" spans="1:46" ht="13" x14ac:dyDescent="0.2">
      <c r="A44" s="10"/>
      <c r="AQ44" s="137"/>
    </row>
    <row r="45" spans="1:46" ht="13" x14ac:dyDescent="0.2">
      <c r="A45" s="7"/>
      <c r="B45" s="7"/>
      <c r="C45" s="7"/>
      <c r="D45" s="7"/>
      <c r="E45" s="7"/>
      <c r="F45" s="7"/>
      <c r="G45" s="7"/>
      <c r="H45" s="7"/>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167"/>
      <c r="AR45" s="7"/>
      <c r="AS45" s="7"/>
      <c r="AT45" s="3"/>
    </row>
    <row r="46" spans="1:46" ht="13" x14ac:dyDescent="0.2">
      <c r="A46" s="13"/>
      <c r="B46" s="13"/>
      <c r="C46" s="13"/>
      <c r="D46" s="13"/>
      <c r="E46" s="13"/>
      <c r="F46" s="13"/>
      <c r="G46" s="13"/>
      <c r="H46" s="13"/>
      <c r="I46" s="13"/>
      <c r="J46" s="13"/>
      <c r="K46" s="13"/>
      <c r="L46" s="13"/>
      <c r="M46" s="13"/>
      <c r="N46" s="13"/>
      <c r="O46" s="13"/>
      <c r="P46" s="13"/>
      <c r="Q46" s="13"/>
      <c r="R46" s="13"/>
      <c r="S46" s="13"/>
      <c r="T46" s="13"/>
      <c r="U46" s="13"/>
      <c r="V46" s="13"/>
      <c r="W46" s="13"/>
      <c r="X46" s="13"/>
      <c r="Y46" s="13"/>
      <c r="Z46" s="13"/>
      <c r="AA46" s="13"/>
      <c r="AB46" s="13"/>
      <c r="AC46" s="13"/>
      <c r="AD46" s="13"/>
      <c r="AE46" s="13"/>
      <c r="AF46" s="13"/>
      <c r="AG46" s="13"/>
      <c r="AH46" s="13"/>
      <c r="AI46" s="13"/>
      <c r="AJ46" s="13"/>
      <c r="AK46" s="13"/>
      <c r="AL46" s="13"/>
      <c r="AM46" s="13"/>
      <c r="AN46" s="13"/>
      <c r="AO46" s="13"/>
      <c r="AP46" s="13"/>
      <c r="AQ46" s="13"/>
      <c r="AR46" s="13"/>
      <c r="AS46" s="13"/>
      <c r="AT46" s="3"/>
    </row>
    <row r="47" spans="1:46" ht="17.25" customHeight="1" x14ac:dyDescent="0.2">
      <c r="A47" s="29" t="s">
        <v>463</v>
      </c>
    </row>
    <row r="48" spans="1:46" ht="13" x14ac:dyDescent="0.2">
      <c r="A48" s="10"/>
      <c r="AK48" s="168" t="s">
        <v>464</v>
      </c>
      <c r="AL48" s="168"/>
      <c r="AM48" s="168"/>
      <c r="AN48" s="168"/>
      <c r="AO48" s="168"/>
      <c r="AP48" s="168"/>
      <c r="AQ48" s="169"/>
      <c r="AR48" s="168"/>
    </row>
    <row r="49" spans="1:44" ht="13.5" customHeight="1" x14ac:dyDescent="0.2">
      <c r="A49" s="10"/>
      <c r="AK49" s="170"/>
      <c r="AL49" s="171"/>
      <c r="AM49" s="1088" t="s">
        <v>433</v>
      </c>
      <c r="AN49" s="1090" t="s">
        <v>465</v>
      </c>
      <c r="AO49" s="1091"/>
      <c r="AP49" s="1091"/>
      <c r="AQ49" s="1091"/>
      <c r="AR49" s="1092"/>
    </row>
    <row r="50" spans="1:44" ht="13" x14ac:dyDescent="0.2">
      <c r="A50" s="10"/>
      <c r="AK50" s="172"/>
      <c r="AL50" s="173"/>
      <c r="AM50" s="1089"/>
      <c r="AN50" s="174" t="s">
        <v>466</v>
      </c>
      <c r="AO50" s="175" t="s">
        <v>467</v>
      </c>
      <c r="AP50" s="176" t="s">
        <v>468</v>
      </c>
      <c r="AQ50" s="177" t="s">
        <v>469</v>
      </c>
      <c r="AR50" s="178" t="s">
        <v>470</v>
      </c>
    </row>
    <row r="51" spans="1:44" ht="13" x14ac:dyDescent="0.2">
      <c r="A51" s="10"/>
      <c r="AK51" s="170" t="s">
        <v>471</v>
      </c>
      <c r="AL51" s="171"/>
      <c r="AM51" s="179">
        <v>301644</v>
      </c>
      <c r="AN51" s="180">
        <v>98770</v>
      </c>
      <c r="AO51" s="181">
        <v>-29.8</v>
      </c>
      <c r="AP51" s="182">
        <v>268375</v>
      </c>
      <c r="AQ51" s="183">
        <v>-1.2</v>
      </c>
      <c r="AR51" s="184">
        <v>-28.6</v>
      </c>
    </row>
    <row r="52" spans="1:44" ht="13" x14ac:dyDescent="0.2">
      <c r="A52" s="10"/>
      <c r="AK52" s="185"/>
      <c r="AL52" s="186" t="s">
        <v>472</v>
      </c>
      <c r="AM52" s="187">
        <v>288238</v>
      </c>
      <c r="AN52" s="188">
        <v>94380</v>
      </c>
      <c r="AO52" s="189">
        <v>-27</v>
      </c>
      <c r="AP52" s="190">
        <v>119602</v>
      </c>
      <c r="AQ52" s="191">
        <v>1.5</v>
      </c>
      <c r="AR52" s="192">
        <v>-28.5</v>
      </c>
    </row>
    <row r="53" spans="1:44" ht="13" x14ac:dyDescent="0.2">
      <c r="A53" s="10"/>
      <c r="AK53" s="170" t="s">
        <v>473</v>
      </c>
      <c r="AL53" s="171"/>
      <c r="AM53" s="179">
        <v>476589</v>
      </c>
      <c r="AN53" s="180">
        <v>159394</v>
      </c>
      <c r="AO53" s="181">
        <v>61.4</v>
      </c>
      <c r="AP53" s="182">
        <v>301035</v>
      </c>
      <c r="AQ53" s="183">
        <v>12.2</v>
      </c>
      <c r="AR53" s="184">
        <v>49.2</v>
      </c>
    </row>
    <row r="54" spans="1:44" ht="13" x14ac:dyDescent="0.2">
      <c r="A54" s="10"/>
      <c r="AK54" s="185"/>
      <c r="AL54" s="186" t="s">
        <v>472</v>
      </c>
      <c r="AM54" s="187">
        <v>363210</v>
      </c>
      <c r="AN54" s="188">
        <v>121475</v>
      </c>
      <c r="AO54" s="189">
        <v>28.7</v>
      </c>
      <c r="AP54" s="190">
        <v>154376</v>
      </c>
      <c r="AQ54" s="191">
        <v>29.1</v>
      </c>
      <c r="AR54" s="192">
        <v>-0.4</v>
      </c>
    </row>
    <row r="55" spans="1:44" ht="13" x14ac:dyDescent="0.2">
      <c r="A55" s="10"/>
      <c r="AK55" s="170" t="s">
        <v>474</v>
      </c>
      <c r="AL55" s="171"/>
      <c r="AM55" s="179">
        <v>591460</v>
      </c>
      <c r="AN55" s="180">
        <v>202833</v>
      </c>
      <c r="AO55" s="181">
        <v>27.3</v>
      </c>
      <c r="AP55" s="182">
        <v>362690</v>
      </c>
      <c r="AQ55" s="183">
        <v>20.5</v>
      </c>
      <c r="AR55" s="184">
        <v>6.8</v>
      </c>
    </row>
    <row r="56" spans="1:44" ht="13" x14ac:dyDescent="0.2">
      <c r="A56" s="10"/>
      <c r="AK56" s="185"/>
      <c r="AL56" s="186" t="s">
        <v>472</v>
      </c>
      <c r="AM56" s="187">
        <v>496307</v>
      </c>
      <c r="AN56" s="188">
        <v>170201</v>
      </c>
      <c r="AO56" s="189">
        <v>40.1</v>
      </c>
      <c r="AP56" s="190">
        <v>172580</v>
      </c>
      <c r="AQ56" s="191">
        <v>11.8</v>
      </c>
      <c r="AR56" s="192">
        <v>28.3</v>
      </c>
    </row>
    <row r="57" spans="1:44" ht="13" x14ac:dyDescent="0.2">
      <c r="A57" s="10"/>
      <c r="AK57" s="170" t="s">
        <v>475</v>
      </c>
      <c r="AL57" s="171"/>
      <c r="AM57" s="179">
        <v>1134619</v>
      </c>
      <c r="AN57" s="180">
        <v>396859</v>
      </c>
      <c r="AO57" s="181">
        <v>95.7</v>
      </c>
      <c r="AP57" s="182">
        <v>296093</v>
      </c>
      <c r="AQ57" s="183">
        <v>-18.399999999999999</v>
      </c>
      <c r="AR57" s="184">
        <v>114.1</v>
      </c>
    </row>
    <row r="58" spans="1:44" ht="13" x14ac:dyDescent="0.2">
      <c r="A58" s="10"/>
      <c r="AK58" s="185"/>
      <c r="AL58" s="186" t="s">
        <v>472</v>
      </c>
      <c r="AM58" s="187">
        <v>28735</v>
      </c>
      <c r="AN58" s="188">
        <v>10051</v>
      </c>
      <c r="AO58" s="189">
        <v>-94.1</v>
      </c>
      <c r="AP58" s="190">
        <v>140545</v>
      </c>
      <c r="AQ58" s="191">
        <v>-18.600000000000001</v>
      </c>
      <c r="AR58" s="192">
        <v>-75.5</v>
      </c>
    </row>
    <row r="59" spans="1:44" ht="13" x14ac:dyDescent="0.2">
      <c r="A59" s="10"/>
      <c r="AK59" s="170" t="s">
        <v>476</v>
      </c>
      <c r="AL59" s="171"/>
      <c r="AM59" s="179">
        <v>106020</v>
      </c>
      <c r="AN59" s="180">
        <v>38665</v>
      </c>
      <c r="AO59" s="181">
        <v>-90.3</v>
      </c>
      <c r="AP59" s="182">
        <v>308655</v>
      </c>
      <c r="AQ59" s="183">
        <v>4.2</v>
      </c>
      <c r="AR59" s="184">
        <v>-94.5</v>
      </c>
    </row>
    <row r="60" spans="1:44" ht="13" x14ac:dyDescent="0.2">
      <c r="A60" s="10"/>
      <c r="AK60" s="185"/>
      <c r="AL60" s="186" t="s">
        <v>472</v>
      </c>
      <c r="AM60" s="187">
        <v>49043</v>
      </c>
      <c r="AN60" s="188">
        <v>17886</v>
      </c>
      <c r="AO60" s="189">
        <v>78</v>
      </c>
      <c r="AP60" s="190">
        <v>169887</v>
      </c>
      <c r="AQ60" s="191">
        <v>20.9</v>
      </c>
      <c r="AR60" s="192">
        <v>57.1</v>
      </c>
    </row>
    <row r="61" spans="1:44" ht="13" x14ac:dyDescent="0.2">
      <c r="A61" s="10"/>
      <c r="AK61" s="170" t="s">
        <v>477</v>
      </c>
      <c r="AL61" s="193"/>
      <c r="AM61" s="179">
        <v>522066</v>
      </c>
      <c r="AN61" s="180">
        <v>179304</v>
      </c>
      <c r="AO61" s="181">
        <v>12.9</v>
      </c>
      <c r="AP61" s="182">
        <v>307370</v>
      </c>
      <c r="AQ61" s="194">
        <v>3.5</v>
      </c>
      <c r="AR61" s="184">
        <v>9.4</v>
      </c>
    </row>
    <row r="62" spans="1:44" ht="13" x14ac:dyDescent="0.2">
      <c r="A62" s="10"/>
      <c r="AK62" s="185"/>
      <c r="AL62" s="186" t="s">
        <v>472</v>
      </c>
      <c r="AM62" s="187">
        <v>245107</v>
      </c>
      <c r="AN62" s="188">
        <v>82799</v>
      </c>
      <c r="AO62" s="189">
        <v>5.0999999999999996</v>
      </c>
      <c r="AP62" s="190">
        <v>151398</v>
      </c>
      <c r="AQ62" s="191">
        <v>8.9</v>
      </c>
      <c r="AR62" s="192">
        <v>-3.8</v>
      </c>
    </row>
    <row r="63" spans="1:44" ht="13" x14ac:dyDescent="0.2">
      <c r="A63" s="10"/>
    </row>
    <row r="64" spans="1:44" ht="13" x14ac:dyDescent="0.2">
      <c r="A64" s="10"/>
    </row>
    <row r="65" spans="1:46" ht="13" x14ac:dyDescent="0.2">
      <c r="A65" s="10"/>
    </row>
    <row r="66" spans="1:46" ht="13" x14ac:dyDescent="0.2">
      <c r="A66" s="12"/>
      <c r="B66" s="13"/>
      <c r="C66" s="13"/>
      <c r="D66" s="13"/>
      <c r="E66" s="13"/>
      <c r="F66" s="13"/>
      <c r="G66" s="13"/>
      <c r="H66" s="13"/>
      <c r="I66" s="13"/>
      <c r="J66" s="13"/>
      <c r="K66" s="13"/>
      <c r="L66" s="13"/>
      <c r="M66" s="13"/>
      <c r="N66" s="13"/>
      <c r="O66" s="13"/>
      <c r="P66" s="13"/>
      <c r="Q66" s="13"/>
      <c r="R66" s="13"/>
      <c r="S66" s="13"/>
      <c r="T66" s="13"/>
      <c r="U66" s="13"/>
      <c r="V66" s="13"/>
      <c r="W66" s="13"/>
      <c r="X66" s="13"/>
      <c r="Y66" s="13"/>
      <c r="Z66" s="13"/>
      <c r="AA66" s="13"/>
      <c r="AB66" s="13"/>
      <c r="AC66" s="13"/>
      <c r="AD66" s="13"/>
      <c r="AE66" s="13"/>
      <c r="AF66" s="13"/>
      <c r="AG66" s="13"/>
      <c r="AH66" s="13"/>
      <c r="AI66" s="13"/>
      <c r="AJ66" s="13"/>
      <c r="AK66" s="13"/>
      <c r="AL66" s="13"/>
      <c r="AM66" s="13"/>
      <c r="AN66" s="13"/>
      <c r="AO66" s="13"/>
      <c r="AP66" s="13"/>
      <c r="AQ66" s="13"/>
      <c r="AR66" s="13"/>
      <c r="AS66" s="14"/>
    </row>
    <row r="67" spans="1:46" ht="13.5" hidden="1" customHeight="1" x14ac:dyDescent="0.2">
      <c r="AS67" s="3"/>
      <c r="AT67" s="3"/>
    </row>
    <row r="70" spans="1:46" ht="13" hidden="1" x14ac:dyDescent="0.2"/>
    <row r="71" spans="1:46" ht="13" hidden="1" x14ac:dyDescent="0.2"/>
    <row r="72" spans="1:46" ht="13" hidden="1" x14ac:dyDescent="0.2"/>
    <row r="73" spans="1:46" ht="13" hidden="1" x14ac:dyDescent="0.2"/>
  </sheetData>
  <sheetProtection algorithmName="SHA-512" hashValue="9Qj3nQps9B4fU6m0bt+C5av160/rbwaxdnOdCqffmZBw/Db9oYmYHN1GbNh6NsglhauMdOgIqdKyJfttBwOPng==" saltValue="jUGKNMB53whrDAshwAqdz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53125" style="38" customWidth="1"/>
    <col min="126" max="16384" width="9" style="5" hidden="1"/>
  </cols>
  <sheetData>
    <row r="1" spans="2:125" ht="13.5" customHeight="1"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ht="13" x14ac:dyDescent="0.2">
      <c r="B2" s="5"/>
      <c r="DG2" s="5"/>
    </row>
    <row r="3" spans="2:125" ht="13" x14ac:dyDescent="0.2">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ht="13" x14ac:dyDescent="0.2"/>
    <row r="5" spans="2:125" ht="13" x14ac:dyDescent="0.2"/>
    <row r="6" spans="2:125" ht="13" x14ac:dyDescent="0.2"/>
    <row r="7" spans="2:125" ht="13" x14ac:dyDescent="0.2"/>
    <row r="8" spans="2:125" ht="13" x14ac:dyDescent="0.2"/>
    <row r="9" spans="2:125" ht="13" x14ac:dyDescent="0.2">
      <c r="DU9" s="5"/>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5"/>
    </row>
    <row r="18" spans="125:125" ht="13" x14ac:dyDescent="0.2"/>
    <row r="19" spans="125:125" ht="13" x14ac:dyDescent="0.2"/>
    <row r="20" spans="125:125" ht="13" x14ac:dyDescent="0.2">
      <c r="DU20" s="5"/>
    </row>
    <row r="21" spans="125:125" ht="13" x14ac:dyDescent="0.2">
      <c r="DU21" s="5"/>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5"/>
    </row>
    <row r="29" spans="125:125" ht="13" x14ac:dyDescent="0.2"/>
    <row r="30" spans="125:125" ht="13" x14ac:dyDescent="0.2"/>
    <row r="31" spans="125:125" ht="13" x14ac:dyDescent="0.2"/>
    <row r="32" spans="125:125" ht="13" x14ac:dyDescent="0.2"/>
    <row r="33" spans="2:125" ht="13" x14ac:dyDescent="0.2">
      <c r="B33" s="5"/>
      <c r="G33" s="5"/>
      <c r="I33" s="5"/>
    </row>
    <row r="34" spans="2:125" ht="13" x14ac:dyDescent="0.2">
      <c r="C34" s="5"/>
      <c r="P34" s="5"/>
      <c r="DE34" s="5"/>
      <c r="DH34" s="5"/>
    </row>
    <row r="35" spans="2:125" ht="13" x14ac:dyDescent="0.2">
      <c r="D35" s="5"/>
      <c r="E35" s="5"/>
      <c r="DG35" s="5"/>
      <c r="DJ35" s="5"/>
      <c r="DP35" s="5"/>
      <c r="DQ35" s="5"/>
      <c r="DR35" s="5"/>
      <c r="DS35" s="5"/>
      <c r="DT35" s="5"/>
      <c r="DU35" s="5"/>
    </row>
    <row r="36" spans="2:125" ht="13" x14ac:dyDescent="0.2">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ht="13" x14ac:dyDescent="0.2">
      <c r="DU37" s="5"/>
    </row>
    <row r="38" spans="2:125" ht="13" x14ac:dyDescent="0.2">
      <c r="DT38" s="5"/>
      <c r="DU38" s="5"/>
    </row>
    <row r="39" spans="2:125" ht="13" x14ac:dyDescent="0.2"/>
    <row r="40" spans="2:125" ht="13" x14ac:dyDescent="0.2">
      <c r="DH40" s="5"/>
    </row>
    <row r="41" spans="2:125" ht="13" x14ac:dyDescent="0.2">
      <c r="DE41" s="5"/>
    </row>
    <row r="42" spans="2:125" ht="13" x14ac:dyDescent="0.2">
      <c r="DG42" s="5"/>
      <c r="DJ42" s="5"/>
    </row>
    <row r="43" spans="2:125" ht="13" x14ac:dyDescent="0.2">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ht="13" x14ac:dyDescent="0.2">
      <c r="DU44" s="5"/>
    </row>
    <row r="45" spans="2:125" ht="13" x14ac:dyDescent="0.2"/>
    <row r="46" spans="2:125" ht="13" x14ac:dyDescent="0.2"/>
    <row r="47" spans="2:125" ht="13" x14ac:dyDescent="0.2"/>
    <row r="48" spans="2:125" ht="13" x14ac:dyDescent="0.2">
      <c r="DT48" s="5"/>
      <c r="DU48" s="5"/>
    </row>
    <row r="49" spans="120:125" ht="13" x14ac:dyDescent="0.2">
      <c r="DU49" s="5"/>
    </row>
    <row r="50" spans="120:125" ht="13" x14ac:dyDescent="0.2">
      <c r="DU50" s="5"/>
    </row>
    <row r="51" spans="120:125" ht="13" x14ac:dyDescent="0.2">
      <c r="DP51" s="5"/>
      <c r="DQ51" s="5"/>
      <c r="DR51" s="5"/>
      <c r="DS51" s="5"/>
      <c r="DT51" s="5"/>
      <c r="DU51" s="5"/>
    </row>
    <row r="52" spans="120:125" ht="13" x14ac:dyDescent="0.2"/>
    <row r="53" spans="120:125" ht="13" x14ac:dyDescent="0.2"/>
    <row r="54" spans="120:125" ht="13" x14ac:dyDescent="0.2">
      <c r="DU54" s="5"/>
    </row>
    <row r="55" spans="120:125" ht="13" x14ac:dyDescent="0.2"/>
    <row r="56" spans="120:125" ht="13" x14ac:dyDescent="0.2"/>
    <row r="57" spans="120:125" ht="13" x14ac:dyDescent="0.2"/>
    <row r="58" spans="120:125" ht="13" x14ac:dyDescent="0.2">
      <c r="DU58" s="5"/>
    </row>
    <row r="59" spans="120:125" ht="13" x14ac:dyDescent="0.2"/>
    <row r="60" spans="120:125" ht="13" x14ac:dyDescent="0.2"/>
    <row r="61" spans="120:125" ht="13" x14ac:dyDescent="0.2"/>
    <row r="62" spans="120:125" ht="13" x14ac:dyDescent="0.2"/>
    <row r="63" spans="120:125" ht="13" x14ac:dyDescent="0.2">
      <c r="DU63" s="5"/>
    </row>
    <row r="64" spans="120:125" ht="13" x14ac:dyDescent="0.2">
      <c r="DT64" s="5"/>
      <c r="DU64" s="5"/>
    </row>
    <row r="65" spans="123:125" ht="13" x14ac:dyDescent="0.2"/>
    <row r="66" spans="123:125" ht="13" x14ac:dyDescent="0.2"/>
    <row r="67" spans="123:125" ht="13" x14ac:dyDescent="0.2"/>
    <row r="68" spans="123:125" ht="13" x14ac:dyDescent="0.2"/>
    <row r="69" spans="123:125" ht="13" x14ac:dyDescent="0.2">
      <c r="DS69" s="5"/>
      <c r="DT69" s="5"/>
      <c r="DU69" s="5"/>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5"/>
    </row>
    <row r="83" spans="116:125" ht="13" x14ac:dyDescent="0.2">
      <c r="DM83" s="5"/>
      <c r="DN83" s="5"/>
      <c r="DO83" s="5"/>
      <c r="DP83" s="5"/>
      <c r="DQ83" s="5"/>
      <c r="DR83" s="5"/>
      <c r="DS83" s="5"/>
      <c r="DT83" s="5"/>
      <c r="DU83" s="5"/>
    </row>
    <row r="84" spans="116:125" ht="13" x14ac:dyDescent="0.2"/>
    <row r="85" spans="116:125" ht="13" x14ac:dyDescent="0.2"/>
    <row r="86" spans="116:125" ht="13" x14ac:dyDescent="0.2"/>
    <row r="87" spans="116:125" ht="13" x14ac:dyDescent="0.2"/>
    <row r="88" spans="116:125" ht="13" x14ac:dyDescent="0.2">
      <c r="DU88" s="5"/>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5"/>
      <c r="DT94" s="5"/>
      <c r="DU94" s="5"/>
    </row>
    <row r="95" spans="116:125" ht="13.5" customHeight="1" x14ac:dyDescent="0.2">
      <c r="DU95" s="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5"/>
    </row>
    <row r="102" spans="124:125" ht="13.5" customHeight="1" x14ac:dyDescent="0.2"/>
    <row r="103" spans="124:125" ht="13.5" customHeight="1" x14ac:dyDescent="0.2"/>
    <row r="104" spans="124:125" ht="13.5" customHeight="1" x14ac:dyDescent="0.2">
      <c r="DT104" s="5"/>
      <c r="DU104" s="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5" t="s">
        <v>14</v>
      </c>
    </row>
    <row r="121" spans="125:125" ht="13.5" hidden="1" customHeight="1" x14ac:dyDescent="0.2">
      <c r="DU121" s="5"/>
    </row>
  </sheetData>
  <sheetProtection algorithmName="SHA-512" hashValue="3cdv1Upy/0nRTR/jcGL4TIjWkXm41fGnwlvpDzgnxL3ZVn/N5CupyOABtctbJ2AlkCZHyL3SinctyoeEHXpiLg==" saltValue="e5jvU0CA/rTOlxQPJRAKlQ=="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53125" style="38" customWidth="1"/>
    <col min="126" max="142" width="0" style="5" hidden="1" customWidth="1"/>
    <col min="143" max="16384" width="9" style="5" hidden="1"/>
  </cols>
  <sheetData>
    <row r="1" spans="1:125" ht="13.5" customHeight="1"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ht="13" x14ac:dyDescent="0.2">
      <c r="B2" s="5"/>
      <c r="T2" s="5"/>
    </row>
    <row r="3" spans="1:125" ht="13"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5"/>
      <c r="G33" s="5"/>
      <c r="I33" s="5"/>
    </row>
    <row r="34" spans="2:125" ht="13" x14ac:dyDescent="0.2">
      <c r="C34" s="5"/>
      <c r="P34" s="5"/>
      <c r="R34" s="5"/>
      <c r="U34" s="5"/>
    </row>
    <row r="35" spans="2:125" ht="13" x14ac:dyDescent="0.2">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ht="13" x14ac:dyDescent="0.2">
      <c r="F36" s="5"/>
      <c r="H36" s="5"/>
      <c r="J36" s="5"/>
      <c r="K36" s="5"/>
      <c r="L36" s="5"/>
      <c r="M36" s="5"/>
      <c r="N36" s="5"/>
      <c r="O36" s="5"/>
      <c r="Q36" s="5"/>
      <c r="S36" s="5"/>
      <c r="V36" s="5"/>
    </row>
    <row r="37" spans="2:125" ht="13" x14ac:dyDescent="0.2"/>
    <row r="38" spans="2:125" ht="13" x14ac:dyDescent="0.2"/>
    <row r="39" spans="2:125" ht="13" x14ac:dyDescent="0.2"/>
    <row r="40" spans="2:125" ht="13" x14ac:dyDescent="0.2">
      <c r="U40" s="5"/>
    </row>
    <row r="41" spans="2:125" ht="13" x14ac:dyDescent="0.2">
      <c r="R41" s="5"/>
    </row>
    <row r="42" spans="2:125" ht="13" x14ac:dyDescent="0.2">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ht="13" x14ac:dyDescent="0.2">
      <c r="Q43" s="5"/>
      <c r="S43" s="5"/>
      <c r="V43" s="5"/>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38" t="s">
        <v>14</v>
      </c>
    </row>
  </sheetData>
  <sheetProtection algorithmName="SHA-512" hashValue="YMpp5/spiNa4wYffHxktueyftvPlCqVqVzg/y3btc0dFZIcL9oQttsrFKe5dR9qo2imIGQdj1DzOdBz5enHV3w==" saltValue="ITcG/YEqCxIacmvWoilORQ=="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pageSetUpPr fitToPage="1"/>
  </sheetPr>
  <dimension ref="B1:J50"/>
  <sheetViews>
    <sheetView showGridLines="0" zoomScale="55" zoomScaleNormal="55" zoomScaleSheetLayoutView="100" workbookViewId="0"/>
  </sheetViews>
  <sheetFormatPr defaultColWidth="0" defaultRowHeight="13.5" customHeight="1" zeroHeight="1" x14ac:dyDescent="0.2"/>
  <cols>
    <col min="1" max="1" width="8.1796875" style="195" customWidth="1"/>
    <col min="2" max="16" width="14.6328125" style="195" customWidth="1"/>
    <col min="17" max="16384" width="0" style="195"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196"/>
      <c r="C45" s="196"/>
      <c r="D45" s="196"/>
      <c r="E45" s="196"/>
      <c r="F45" s="196"/>
      <c r="G45" s="196"/>
      <c r="H45" s="196"/>
      <c r="I45" s="196"/>
      <c r="J45" s="197" t="s">
        <v>478</v>
      </c>
    </row>
    <row r="46" spans="2:10" ht="29.25" customHeight="1" thickBot="1" x14ac:dyDescent="0.3">
      <c r="B46" s="198" t="s">
        <v>22</v>
      </c>
      <c r="C46" s="199"/>
      <c r="D46" s="199"/>
      <c r="E46" s="200" t="s">
        <v>479</v>
      </c>
      <c r="F46" s="201" t="s">
        <v>3</v>
      </c>
      <c r="G46" s="202" t="s">
        <v>4</v>
      </c>
      <c r="H46" s="202" t="s">
        <v>5</v>
      </c>
      <c r="I46" s="202" t="s">
        <v>6</v>
      </c>
      <c r="J46" s="203" t="s">
        <v>7</v>
      </c>
    </row>
    <row r="47" spans="2:10" ht="57.75" customHeight="1" x14ac:dyDescent="0.2">
      <c r="B47" s="204"/>
      <c r="C47" s="1114" t="s">
        <v>480</v>
      </c>
      <c r="D47" s="1114"/>
      <c r="E47" s="1115"/>
      <c r="F47" s="205">
        <v>75.540000000000006</v>
      </c>
      <c r="G47" s="206">
        <v>71.75</v>
      </c>
      <c r="H47" s="206">
        <v>65.540000000000006</v>
      </c>
      <c r="I47" s="206">
        <v>67.05</v>
      </c>
      <c r="J47" s="207">
        <v>66.569999999999993</v>
      </c>
    </row>
    <row r="48" spans="2:10" ht="57.75" customHeight="1" x14ac:dyDescent="0.2">
      <c r="B48" s="208"/>
      <c r="C48" s="1116" t="s">
        <v>481</v>
      </c>
      <c r="D48" s="1116"/>
      <c r="E48" s="1117"/>
      <c r="F48" s="209">
        <v>13.59</v>
      </c>
      <c r="G48" s="210">
        <v>8.67</v>
      </c>
      <c r="H48" s="210">
        <v>4.8600000000000003</v>
      </c>
      <c r="I48" s="210">
        <v>7.6</v>
      </c>
      <c r="J48" s="211">
        <v>9.0399999999999991</v>
      </c>
    </row>
    <row r="49" spans="2:10" ht="57.75" customHeight="1" thickBot="1" x14ac:dyDescent="0.25">
      <c r="B49" s="212"/>
      <c r="C49" s="1118" t="s">
        <v>482</v>
      </c>
      <c r="D49" s="1118"/>
      <c r="E49" s="1119"/>
      <c r="F49" s="213">
        <v>2.4500000000000002</v>
      </c>
      <c r="G49" s="214" t="s">
        <v>483</v>
      </c>
      <c r="H49" s="214" t="s">
        <v>484</v>
      </c>
      <c r="I49" s="214">
        <v>3.36</v>
      </c>
      <c r="J49" s="215">
        <v>1.5</v>
      </c>
    </row>
    <row r="50" spans="2:10" ht="13" x14ac:dyDescent="0.2"/>
  </sheetData>
  <sheetProtection algorithmName="SHA-512" hashValue="Jt1heIl697pt+RAOM/ZfyRX9s0AQT+GlIErKqPxh9UlWGRb0Wl80QhyQHj5xxee+rmLeDUbdxPZueWyCTp+Mkg==" saltValue="poyDBT+IRAVcwVTCv/Ak9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鳥取県</cp:lastModifiedBy>
  <cp:lastPrinted>2025-09-17T08:08:15Z</cp:lastPrinted>
  <dcterms:created xsi:type="dcterms:W3CDTF">2025-07-24T11:32:23Z</dcterms:created>
  <dcterms:modified xsi:type="dcterms:W3CDTF">2025-09-24T07:14:43Z</dcterms:modified>
  <cp:category/>
</cp:coreProperties>
</file>