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0公表分\③公表資料\01_統計表\"/>
    </mc:Choice>
  </mc:AlternateContent>
  <xr:revisionPtr revIDLastSave="0" documentId="13_ncr:1_{47E297ED-88E0-4C9D-9B2A-49B54B8C5347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7" l="1"/>
  <c r="P9" i="9"/>
  <c r="P9" i="22"/>
  <c r="P9" i="14"/>
  <c r="O9" i="11"/>
  <c r="P9" i="8"/>
  <c r="N10" i="12"/>
  <c r="P9" i="19"/>
  <c r="O9" i="18"/>
  <c r="O9" i="10"/>
  <c r="O9" i="15"/>
  <c r="P9" i="10"/>
  <c r="O9" i="12"/>
  <c r="N10" i="10"/>
  <c r="P9" i="7"/>
  <c r="N10" i="4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40" i="4"/>
  <c r="AK38" i="18"/>
  <c r="AH40" i="21"/>
  <c r="AH40" i="7"/>
  <c r="AK42" i="8"/>
  <c r="AC42" i="8" s="1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7" i="1" l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<sst xmlns="http://schemas.openxmlformats.org/spreadsheetml/2006/main" count="7700" uniqueCount="97">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</sst>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279</v>
      </c>
      <c r="C9" s="17">
        <f>SUM(C10:C30)</f>
        <v>139</v>
      </c>
      <c r="D9" s="17">
        <f>SUM(D10:D30)</f>
        <v>140</v>
      </c>
      <c r="E9" s="17">
        <f>F9+G9</f>
        <v>0</v>
      </c>
      <c r="F9" s="17">
        <f>SUM(F10:F30)</f>
        <v>-3</v>
      </c>
      <c r="G9" s="17">
        <f>SUM(G10:G30)</f>
        <v>3</v>
      </c>
      <c r="H9" s="15">
        <f>IF(B9=E9,0,(1-(B9/(B9-E9)))*-100)</f>
        <v>0</v>
      </c>
      <c r="I9" s="15">
        <f>IF(C9=F9,0,(1-(C9/(C9-F9)))*-100)</f>
        <v>-2.1126760563380254</v>
      </c>
      <c r="J9" s="15">
        <f>IF(D9=G9,0,(1-(D9/(D9-G9)))*-100)</f>
        <v>2.1897810218978186</v>
      </c>
      <c r="K9" s="17">
        <f>L9+M9</f>
        <v>22</v>
      </c>
      <c r="L9" s="17">
        <f>SUM(L10:L30)</f>
        <v>6</v>
      </c>
      <c r="M9" s="17">
        <f>SUM(M10:M30)</f>
        <v>16</v>
      </c>
      <c r="N9" s="15">
        <f>IF(B9=K9,0,(1-(B9/(B9-K9)))*-100)</f>
        <v>8.5603112840466835</v>
      </c>
      <c r="O9" s="15">
        <f t="shared" ref="O9" si="0">IF(C9=L9,0,(1-(C9/(C9-L9)))*-100)</f>
        <v>4.5112781954887327</v>
      </c>
      <c r="P9" s="15">
        <f>IF(D9=M9,0,(1-(D9/(D9-M9)))*-100)</f>
        <v>12.903225806451623</v>
      </c>
      <c r="Q9" s="17">
        <f>R9+S9</f>
        <v>591</v>
      </c>
      <c r="R9" s="17">
        <f>SUM(R10:R30)</f>
        <v>286</v>
      </c>
      <c r="S9" s="17">
        <f>SUM(S10:S30)</f>
        <v>305</v>
      </c>
      <c r="T9" s="17">
        <f>U9+V9</f>
        <v>-60</v>
      </c>
      <c r="U9" s="17">
        <f>SUM(U10:U30)</f>
        <v>-37</v>
      </c>
      <c r="V9" s="17">
        <f>SUM(V10:V30)</f>
        <v>-23</v>
      </c>
      <c r="W9" s="15">
        <f>IF(Q9=T9,IF(Q9&gt;0,"皆増",0),(1-(Q9/(Q9-T9)))*-100)</f>
        <v>-9.2165898617511566</v>
      </c>
      <c r="X9" s="15">
        <f t="shared" ref="X9:Y30" si="1">IF(R9=U9,IF(R9&gt;0,"皆増",0),(1-(R9/(R9-U9)))*-100)</f>
        <v>-11.455108359133126</v>
      </c>
      <c r="Y9" s="15">
        <f t="shared" si="1"/>
        <v>-7.0121951219512146</v>
      </c>
      <c r="Z9" s="17">
        <f>AA9+AB9</f>
        <v>-65</v>
      </c>
      <c r="AA9" s="17">
        <f>SUM(AA10:AA30)</f>
        <v>-27</v>
      </c>
      <c r="AB9" s="17">
        <f>SUM(AB10:AB30)</f>
        <v>-38</v>
      </c>
      <c r="AC9" s="15">
        <f>IF(Q9=Z9,IF(Q9&gt;0,"皆増",0),(1-(Q9/(Q9-Z9)))*-100)</f>
        <v>-9.9085365853658569</v>
      </c>
      <c r="AD9" s="15">
        <f t="shared" ref="AD9:AE30" si="2">IF(R9=AA9,IF(R9&gt;0,"皆増",0),(1-(R9/(R9-AA9)))*-100)</f>
        <v>-8.6261980830670932</v>
      </c>
      <c r="AE9" s="15">
        <f t="shared" si="2"/>
        <v>-11.078717201166178</v>
      </c>
      <c r="AH9" s="4">
        <f t="shared" ref="AH9:AH30" si="3">Q9-T9</f>
        <v>651</v>
      </c>
      <c r="AI9" s="4">
        <f t="shared" ref="AI9:AI30" si="4">R9-U9</f>
        <v>323</v>
      </c>
      <c r="AJ9" s="4">
        <f t="shared" ref="AJ9:AJ30" si="5">S9-V9</f>
        <v>328</v>
      </c>
      <c r="AK9" s="4">
        <f t="shared" ref="AK9:AK30" si="6">Q9-Z9</f>
        <v>656</v>
      </c>
      <c r="AL9" s="4">
        <f t="shared" ref="AL9:AL30" si="7">R9-AA9</f>
        <v>313</v>
      </c>
      <c r="AM9" s="4">
        <f t="shared" ref="AM9:AM30" si="8">S9-AB9</f>
        <v>343</v>
      </c>
    </row>
    <row r="10" spans="1:39" s="1" customFormat="1" ht="18" customHeight="1" x14ac:dyDescent="0.2">
      <c r="A10" s="4" t="s">
        <v>1</v>
      </c>
      <c r="B10" s="17">
        <f t="shared" ref="B10" si="9">C10+D10</f>
        <v>279</v>
      </c>
      <c r="C10" s="17">
        <v>139</v>
      </c>
      <c r="D10" s="17">
        <v>140</v>
      </c>
      <c r="E10" s="17">
        <f t="shared" ref="E10" si="10">F10+G10</f>
        <v>0</v>
      </c>
      <c r="F10" s="17">
        <v>-3</v>
      </c>
      <c r="G10" s="17">
        <v>3</v>
      </c>
      <c r="H10" s="15">
        <f>IF(B10=E10,0,(1-(B10/(B10-E10)))*-100)</f>
        <v>0</v>
      </c>
      <c r="I10" s="15">
        <f t="shared" ref="I10" si="11">IF(C10=F10,0,(1-(C10/(C10-F10)))*-100)</f>
        <v>-2.1126760563380254</v>
      </c>
      <c r="J10" s="15">
        <f>IF(D10=G10,0,(1-(D10/(D10-G10)))*-100)</f>
        <v>2.1897810218978186</v>
      </c>
      <c r="K10" s="17">
        <f t="shared" ref="K10" si="12">L10+M10</f>
        <v>22</v>
      </c>
      <c r="L10" s="17">
        <v>6</v>
      </c>
      <c r="M10" s="17">
        <v>16</v>
      </c>
      <c r="N10" s="15">
        <f>IF(B10=K10,0,(1-(B10/(B10-K10)))*-100)</f>
        <v>8.5603112840466835</v>
      </c>
      <c r="O10" s="15">
        <f t="shared" ref="O10" si="13">IF(C10=L10,0,(1-(C10/(C10-L10)))*-100)</f>
        <v>4.5112781954887327</v>
      </c>
      <c r="P10" s="15">
        <f t="shared" ref="P10" si="14">IF(D10=M10,0,(1-(D10/(D10-M10)))*-100)</f>
        <v>12.903225806451623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-1</v>
      </c>
      <c r="U12" s="17">
        <v>0</v>
      </c>
      <c r="V12" s="17">
        <v>-1</v>
      </c>
      <c r="W12" s="15">
        <f t="shared" si="17"/>
        <v>-100</v>
      </c>
      <c r="X12" s="15">
        <f t="shared" si="1"/>
        <v>0</v>
      </c>
      <c r="Y12" s="15">
        <f t="shared" si="1"/>
        <v>-100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1</v>
      </c>
      <c r="AI12" s="4">
        <f t="shared" si="4"/>
        <v>0</v>
      </c>
      <c r="AJ12" s="4">
        <f t="shared" si="5"/>
        <v>1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-4</v>
      </c>
      <c r="AA13" s="17">
        <v>-2</v>
      </c>
      <c r="AB13" s="17">
        <v>-2</v>
      </c>
      <c r="AC13" s="15">
        <f t="shared" si="19"/>
        <v>-100</v>
      </c>
      <c r="AD13" s="15">
        <f t="shared" si="2"/>
        <v>-100</v>
      </c>
      <c r="AE13" s="15">
        <f t="shared" si="2"/>
        <v>-100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4</v>
      </c>
      <c r="AL13" s="4">
        <f t="shared" si="7"/>
        <v>2</v>
      </c>
      <c r="AM13" s="4">
        <f t="shared" si="8"/>
        <v>2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-1</v>
      </c>
      <c r="U15" s="17">
        <v>-1</v>
      </c>
      <c r="V15" s="17">
        <v>0</v>
      </c>
      <c r="W15" s="15">
        <f t="shared" si="17"/>
        <v>-100</v>
      </c>
      <c r="X15" s="15">
        <f t="shared" si="1"/>
        <v>-100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1</v>
      </c>
      <c r="U16" s="17">
        <v>1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0</v>
      </c>
      <c r="AA16" s="17">
        <v>1</v>
      </c>
      <c r="AB16" s="17">
        <v>-1</v>
      </c>
      <c r="AC16" s="15">
        <f t="shared" si="19"/>
        <v>0</v>
      </c>
      <c r="AD16" s="15" t="str">
        <f t="shared" si="2"/>
        <v>皆増</v>
      </c>
      <c r="AE16" s="15">
        <f t="shared" si="2"/>
        <v>-100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1</v>
      </c>
      <c r="AL16" s="4">
        <f t="shared" si="7"/>
        <v>0</v>
      </c>
      <c r="AM16" s="4">
        <f t="shared" si="8"/>
        <v>1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0</v>
      </c>
      <c r="R17" s="17">
        <v>0</v>
      </c>
      <c r="S17" s="17">
        <v>0</v>
      </c>
      <c r="T17" s="17">
        <f t="shared" si="16"/>
        <v>0</v>
      </c>
      <c r="U17" s="17">
        <v>0</v>
      </c>
      <c r="V17" s="17">
        <v>0</v>
      </c>
      <c r="W17" s="15">
        <f t="shared" si="17"/>
        <v>0</v>
      </c>
      <c r="X17" s="15">
        <f t="shared" si="1"/>
        <v>0</v>
      </c>
      <c r="Y17" s="15">
        <f t="shared" si="1"/>
        <v>0</v>
      </c>
      <c r="Z17" s="17">
        <f t="shared" si="18"/>
        <v>-2</v>
      </c>
      <c r="AA17" s="17">
        <v>-2</v>
      </c>
      <c r="AB17" s="17">
        <v>0</v>
      </c>
      <c r="AC17" s="15">
        <f t="shared" si="19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2</v>
      </c>
      <c r="AL17" s="4">
        <f t="shared" si="7"/>
        <v>2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2</v>
      </c>
      <c r="S18" s="17">
        <v>0</v>
      </c>
      <c r="T18" s="17">
        <f t="shared" si="16"/>
        <v>0</v>
      </c>
      <c r="U18" s="17">
        <v>0</v>
      </c>
      <c r="V18" s="17">
        <v>0</v>
      </c>
      <c r="W18" s="15">
        <f t="shared" si="17"/>
        <v>0</v>
      </c>
      <c r="X18" s="15">
        <f t="shared" si="1"/>
        <v>0</v>
      </c>
      <c r="Y18" s="15">
        <f t="shared" si="1"/>
        <v>0</v>
      </c>
      <c r="Z18" s="17">
        <f t="shared" si="18"/>
        <v>0</v>
      </c>
      <c r="AA18" s="17">
        <v>1</v>
      </c>
      <c r="AB18" s="17">
        <v>-1</v>
      </c>
      <c r="AC18" s="15">
        <f t="shared" si="19"/>
        <v>0</v>
      </c>
      <c r="AD18" s="15">
        <f t="shared" si="2"/>
        <v>100</v>
      </c>
      <c r="AE18" s="15">
        <f t="shared" si="2"/>
        <v>-100</v>
      </c>
      <c r="AH18" s="4">
        <f t="shared" si="3"/>
        <v>2</v>
      </c>
      <c r="AI18" s="4">
        <f t="shared" si="4"/>
        <v>2</v>
      </c>
      <c r="AJ18" s="4">
        <f t="shared" si="5"/>
        <v>0</v>
      </c>
      <c r="AK18" s="4">
        <f t="shared" si="6"/>
        <v>2</v>
      </c>
      <c r="AL18" s="4">
        <f t="shared" si="7"/>
        <v>1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4</v>
      </c>
      <c r="S19" s="17">
        <v>1</v>
      </c>
      <c r="T19" s="17">
        <f t="shared" si="16"/>
        <v>0</v>
      </c>
      <c r="U19" s="17">
        <v>0</v>
      </c>
      <c r="V19" s="17">
        <v>0</v>
      </c>
      <c r="W19" s="15">
        <f t="shared" si="17"/>
        <v>0</v>
      </c>
      <c r="X19" s="15">
        <f t="shared" si="1"/>
        <v>0</v>
      </c>
      <c r="Y19" s="15">
        <f t="shared" si="1"/>
        <v>0</v>
      </c>
      <c r="Z19" s="17">
        <f t="shared" si="18"/>
        <v>0</v>
      </c>
      <c r="AA19" s="17">
        <v>0</v>
      </c>
      <c r="AB19" s="17">
        <v>0</v>
      </c>
      <c r="AC19" s="15">
        <f t="shared" si="19"/>
        <v>0</v>
      </c>
      <c r="AD19" s="15">
        <f t="shared" si="2"/>
        <v>0</v>
      </c>
      <c r="AE19" s="15">
        <f t="shared" si="2"/>
        <v>0</v>
      </c>
      <c r="AH19" s="4">
        <f t="shared" si="3"/>
        <v>5</v>
      </c>
      <c r="AI19" s="4">
        <f t="shared" si="4"/>
        <v>4</v>
      </c>
      <c r="AJ19" s="4">
        <f t="shared" si="5"/>
        <v>1</v>
      </c>
      <c r="AK19" s="4">
        <f t="shared" si="6"/>
        <v>5</v>
      </c>
      <c r="AL19" s="4">
        <f t="shared" si="7"/>
        <v>4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6</v>
      </c>
      <c r="R20" s="17">
        <v>4</v>
      </c>
      <c r="S20" s="17">
        <v>2</v>
      </c>
      <c r="T20" s="17">
        <f t="shared" si="16"/>
        <v>-1</v>
      </c>
      <c r="U20" s="17">
        <v>-1</v>
      </c>
      <c r="V20" s="17">
        <v>0</v>
      </c>
      <c r="W20" s="15">
        <f t="shared" si="17"/>
        <v>-14.28571428571429</v>
      </c>
      <c r="X20" s="15">
        <f t="shared" si="1"/>
        <v>-19.999999999999996</v>
      </c>
      <c r="Y20" s="15">
        <f t="shared" si="1"/>
        <v>0</v>
      </c>
      <c r="Z20" s="17">
        <f t="shared" si="18"/>
        <v>-1</v>
      </c>
      <c r="AA20" s="17">
        <v>1</v>
      </c>
      <c r="AB20" s="17">
        <v>-2</v>
      </c>
      <c r="AC20" s="15">
        <f t="shared" si="19"/>
        <v>-14.28571428571429</v>
      </c>
      <c r="AD20" s="15">
        <f t="shared" si="2"/>
        <v>33.333333333333329</v>
      </c>
      <c r="AE20" s="15">
        <f t="shared" si="2"/>
        <v>-50</v>
      </c>
      <c r="AH20" s="4">
        <f t="shared" si="3"/>
        <v>7</v>
      </c>
      <c r="AI20" s="4">
        <f t="shared" si="4"/>
        <v>5</v>
      </c>
      <c r="AJ20" s="4">
        <f t="shared" si="5"/>
        <v>2</v>
      </c>
      <c r="AK20" s="4">
        <f t="shared" si="6"/>
        <v>7</v>
      </c>
      <c r="AL20" s="4">
        <f t="shared" si="7"/>
        <v>3</v>
      </c>
      <c r="AM20" s="4">
        <f t="shared" si="8"/>
        <v>4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5</v>
      </c>
      <c r="R21" s="17">
        <v>3</v>
      </c>
      <c r="S21" s="17">
        <v>2</v>
      </c>
      <c r="T21" s="17">
        <f t="shared" si="16"/>
        <v>-4</v>
      </c>
      <c r="U21" s="17">
        <v>-2</v>
      </c>
      <c r="V21" s="17">
        <v>-2</v>
      </c>
      <c r="W21" s="15">
        <f t="shared" si="17"/>
        <v>-44.444444444444443</v>
      </c>
      <c r="X21" s="15">
        <f t="shared" si="1"/>
        <v>-40</v>
      </c>
      <c r="Y21" s="15">
        <f t="shared" si="1"/>
        <v>-50</v>
      </c>
      <c r="Z21" s="17">
        <f t="shared" si="18"/>
        <v>-10</v>
      </c>
      <c r="AA21" s="17">
        <v>-5</v>
      </c>
      <c r="AB21" s="17">
        <v>-5</v>
      </c>
      <c r="AC21" s="15">
        <f t="shared" si="19"/>
        <v>-66.666666666666671</v>
      </c>
      <c r="AD21" s="15">
        <f t="shared" si="2"/>
        <v>-62.5</v>
      </c>
      <c r="AE21" s="15">
        <f t="shared" si="2"/>
        <v>-71.428571428571431</v>
      </c>
      <c r="AH21" s="4">
        <f t="shared" si="3"/>
        <v>9</v>
      </c>
      <c r="AI21" s="4">
        <f t="shared" si="4"/>
        <v>5</v>
      </c>
      <c r="AJ21" s="4">
        <f t="shared" si="5"/>
        <v>4</v>
      </c>
      <c r="AK21" s="4">
        <f t="shared" si="6"/>
        <v>15</v>
      </c>
      <c r="AL21" s="4">
        <f t="shared" si="7"/>
        <v>8</v>
      </c>
      <c r="AM21" s="4">
        <f t="shared" si="8"/>
        <v>7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8</v>
      </c>
      <c r="R22" s="17">
        <v>5</v>
      </c>
      <c r="S22" s="17">
        <v>3</v>
      </c>
      <c r="T22" s="17">
        <f t="shared" si="16"/>
        <v>-10</v>
      </c>
      <c r="U22" s="17">
        <v>-9</v>
      </c>
      <c r="V22" s="17">
        <v>-1</v>
      </c>
      <c r="W22" s="15">
        <f t="shared" si="17"/>
        <v>-55.555555555555557</v>
      </c>
      <c r="X22" s="15">
        <f t="shared" si="1"/>
        <v>-64.285714285714278</v>
      </c>
      <c r="Y22" s="15">
        <f t="shared" si="1"/>
        <v>-25</v>
      </c>
      <c r="Z22" s="17">
        <f t="shared" si="18"/>
        <v>-5</v>
      </c>
      <c r="AA22" s="17">
        <v>-4</v>
      </c>
      <c r="AB22" s="17">
        <v>-1</v>
      </c>
      <c r="AC22" s="15">
        <f t="shared" si="19"/>
        <v>-38.46153846153846</v>
      </c>
      <c r="AD22" s="15">
        <f t="shared" si="2"/>
        <v>-44.444444444444443</v>
      </c>
      <c r="AE22" s="15">
        <f t="shared" si="2"/>
        <v>-25</v>
      </c>
      <c r="AH22" s="4">
        <f t="shared" si="3"/>
        <v>18</v>
      </c>
      <c r="AI22" s="4">
        <f t="shared" si="4"/>
        <v>14</v>
      </c>
      <c r="AJ22" s="4">
        <f t="shared" si="5"/>
        <v>4</v>
      </c>
      <c r="AK22" s="4">
        <f t="shared" si="6"/>
        <v>13</v>
      </c>
      <c r="AL22" s="4">
        <f t="shared" si="7"/>
        <v>9</v>
      </c>
      <c r="AM22" s="4">
        <f t="shared" si="8"/>
        <v>4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24</v>
      </c>
      <c r="R23" s="17">
        <v>18</v>
      </c>
      <c r="S23" s="17">
        <v>6</v>
      </c>
      <c r="T23" s="17">
        <f t="shared" si="16"/>
        <v>5</v>
      </c>
      <c r="U23" s="17">
        <v>1</v>
      </c>
      <c r="V23" s="17">
        <v>4</v>
      </c>
      <c r="W23" s="15">
        <f t="shared" si="17"/>
        <v>26.315789473684205</v>
      </c>
      <c r="X23" s="15">
        <f t="shared" si="1"/>
        <v>5.8823529411764719</v>
      </c>
      <c r="Y23" s="15">
        <f t="shared" si="1"/>
        <v>200</v>
      </c>
      <c r="Z23" s="17">
        <f t="shared" si="18"/>
        <v>-2</v>
      </c>
      <c r="AA23" s="17">
        <v>2</v>
      </c>
      <c r="AB23" s="17">
        <v>-4</v>
      </c>
      <c r="AC23" s="15">
        <f t="shared" si="19"/>
        <v>-7.6923076923076872</v>
      </c>
      <c r="AD23" s="15">
        <f t="shared" si="2"/>
        <v>12.5</v>
      </c>
      <c r="AE23" s="15">
        <f t="shared" si="2"/>
        <v>-40</v>
      </c>
      <c r="AH23" s="4">
        <f t="shared" si="3"/>
        <v>19</v>
      </c>
      <c r="AI23" s="4">
        <f t="shared" si="4"/>
        <v>17</v>
      </c>
      <c r="AJ23" s="4">
        <f t="shared" si="5"/>
        <v>2</v>
      </c>
      <c r="AK23" s="4">
        <f t="shared" si="6"/>
        <v>26</v>
      </c>
      <c r="AL23" s="4">
        <f t="shared" si="7"/>
        <v>16</v>
      </c>
      <c r="AM23" s="4">
        <f t="shared" si="8"/>
        <v>10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50</v>
      </c>
      <c r="R24" s="17">
        <v>39</v>
      </c>
      <c r="S24" s="17">
        <v>11</v>
      </c>
      <c r="T24" s="17">
        <f t="shared" si="16"/>
        <v>-5</v>
      </c>
      <c r="U24" s="17">
        <v>0</v>
      </c>
      <c r="V24" s="17">
        <v>-5</v>
      </c>
      <c r="W24" s="15">
        <f t="shared" si="17"/>
        <v>-9.0909090909090935</v>
      </c>
      <c r="X24" s="15">
        <f t="shared" si="1"/>
        <v>0</v>
      </c>
      <c r="Y24" s="15">
        <f t="shared" si="1"/>
        <v>-31.25</v>
      </c>
      <c r="Z24" s="17">
        <f t="shared" si="18"/>
        <v>1</v>
      </c>
      <c r="AA24" s="17">
        <v>0</v>
      </c>
      <c r="AB24" s="17">
        <v>1</v>
      </c>
      <c r="AC24" s="15">
        <f t="shared" si="19"/>
        <v>2.0408163265306145</v>
      </c>
      <c r="AD24" s="15">
        <f t="shared" si="2"/>
        <v>0</v>
      </c>
      <c r="AE24" s="15">
        <f t="shared" si="2"/>
        <v>10.000000000000009</v>
      </c>
      <c r="AH24" s="4">
        <f t="shared" si="3"/>
        <v>55</v>
      </c>
      <c r="AI24" s="4">
        <f t="shared" si="4"/>
        <v>39</v>
      </c>
      <c r="AJ24" s="4">
        <f t="shared" si="5"/>
        <v>16</v>
      </c>
      <c r="AK24" s="4">
        <f t="shared" si="6"/>
        <v>49</v>
      </c>
      <c r="AL24" s="4">
        <f t="shared" si="7"/>
        <v>39</v>
      </c>
      <c r="AM24" s="4">
        <f t="shared" si="8"/>
        <v>10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65</v>
      </c>
      <c r="R25" s="17">
        <v>42</v>
      </c>
      <c r="S25" s="17">
        <v>23</v>
      </c>
      <c r="T25" s="17">
        <f t="shared" si="16"/>
        <v>-1</v>
      </c>
      <c r="U25" s="17">
        <v>-5</v>
      </c>
      <c r="V25" s="17">
        <v>4</v>
      </c>
      <c r="W25" s="15">
        <f t="shared" si="17"/>
        <v>-1.5151515151515138</v>
      </c>
      <c r="X25" s="15">
        <f t="shared" si="1"/>
        <v>-10.638297872340431</v>
      </c>
      <c r="Y25" s="15">
        <f t="shared" si="1"/>
        <v>21.052631578947366</v>
      </c>
      <c r="Z25" s="17">
        <f t="shared" si="18"/>
        <v>-5</v>
      </c>
      <c r="AA25" s="17">
        <v>-13</v>
      </c>
      <c r="AB25" s="17">
        <v>8</v>
      </c>
      <c r="AC25" s="15">
        <f t="shared" si="19"/>
        <v>-7.1428571428571397</v>
      </c>
      <c r="AD25" s="15">
        <f t="shared" si="2"/>
        <v>-23.636363636363633</v>
      </c>
      <c r="AE25" s="15">
        <f t="shared" si="2"/>
        <v>53.333333333333343</v>
      </c>
      <c r="AH25" s="4">
        <f t="shared" si="3"/>
        <v>66</v>
      </c>
      <c r="AI25" s="4">
        <f t="shared" si="4"/>
        <v>47</v>
      </c>
      <c r="AJ25" s="4">
        <f t="shared" si="5"/>
        <v>19</v>
      </c>
      <c r="AK25" s="4">
        <f t="shared" si="6"/>
        <v>70</v>
      </c>
      <c r="AL25" s="4">
        <f t="shared" si="7"/>
        <v>55</v>
      </c>
      <c r="AM25" s="4">
        <f t="shared" si="8"/>
        <v>15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76</v>
      </c>
      <c r="R26" s="17">
        <v>44</v>
      </c>
      <c r="S26" s="17">
        <v>32</v>
      </c>
      <c r="T26" s="17">
        <f t="shared" si="16"/>
        <v>-15</v>
      </c>
      <c r="U26" s="17">
        <v>-3</v>
      </c>
      <c r="V26" s="17">
        <v>-12</v>
      </c>
      <c r="W26" s="15">
        <f t="shared" si="17"/>
        <v>-16.483516483516482</v>
      </c>
      <c r="X26" s="15">
        <f t="shared" si="1"/>
        <v>-6.3829787234042534</v>
      </c>
      <c r="Y26" s="15">
        <f t="shared" si="1"/>
        <v>-27.27272727272727</v>
      </c>
      <c r="Z26" s="17">
        <f t="shared" si="18"/>
        <v>-7</v>
      </c>
      <c r="AA26" s="17">
        <v>2</v>
      </c>
      <c r="AB26" s="17">
        <v>-9</v>
      </c>
      <c r="AC26" s="15">
        <f t="shared" si="19"/>
        <v>-8.4337349397590415</v>
      </c>
      <c r="AD26" s="15">
        <f t="shared" si="2"/>
        <v>4.7619047619047672</v>
      </c>
      <c r="AE26" s="15">
        <f t="shared" si="2"/>
        <v>-21.95121951219512</v>
      </c>
      <c r="AH26" s="4">
        <f t="shared" si="3"/>
        <v>91</v>
      </c>
      <c r="AI26" s="4">
        <f t="shared" si="4"/>
        <v>47</v>
      </c>
      <c r="AJ26" s="4">
        <f t="shared" si="5"/>
        <v>44</v>
      </c>
      <c r="AK26" s="4">
        <f t="shared" si="6"/>
        <v>83</v>
      </c>
      <c r="AL26" s="4">
        <f t="shared" si="7"/>
        <v>42</v>
      </c>
      <c r="AM26" s="4">
        <f t="shared" si="8"/>
        <v>41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116</v>
      </c>
      <c r="R27" s="17">
        <v>56</v>
      </c>
      <c r="S27" s="17">
        <v>60</v>
      </c>
      <c r="T27" s="17">
        <f t="shared" si="16"/>
        <v>1</v>
      </c>
      <c r="U27" s="17">
        <v>-4</v>
      </c>
      <c r="V27" s="17">
        <v>5</v>
      </c>
      <c r="W27" s="15">
        <f t="shared" si="17"/>
        <v>0.86956521739129933</v>
      </c>
      <c r="X27" s="15">
        <f t="shared" si="1"/>
        <v>-6.6666666666666652</v>
      </c>
      <c r="Y27" s="15">
        <f t="shared" si="1"/>
        <v>9.0909090909090828</v>
      </c>
      <c r="Z27" s="17">
        <f t="shared" si="18"/>
        <v>-5</v>
      </c>
      <c r="AA27" s="17">
        <v>-1</v>
      </c>
      <c r="AB27" s="17">
        <v>-4</v>
      </c>
      <c r="AC27" s="15">
        <f t="shared" si="19"/>
        <v>-4.1322314049586755</v>
      </c>
      <c r="AD27" s="15">
        <f t="shared" si="2"/>
        <v>-1.7543859649122862</v>
      </c>
      <c r="AE27" s="15">
        <f t="shared" si="2"/>
        <v>-6.25</v>
      </c>
      <c r="AH27" s="4">
        <f t="shared" si="3"/>
        <v>115</v>
      </c>
      <c r="AI27" s="4">
        <f t="shared" si="4"/>
        <v>60</v>
      </c>
      <c r="AJ27" s="4">
        <f t="shared" si="5"/>
        <v>55</v>
      </c>
      <c r="AK27" s="4">
        <f t="shared" si="6"/>
        <v>121</v>
      </c>
      <c r="AL27" s="4">
        <f t="shared" si="7"/>
        <v>57</v>
      </c>
      <c r="AM27" s="4">
        <f t="shared" si="8"/>
        <v>64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144</v>
      </c>
      <c r="R28" s="17">
        <v>49</v>
      </c>
      <c r="S28" s="17">
        <v>95</v>
      </c>
      <c r="T28" s="17">
        <f t="shared" si="16"/>
        <v>3</v>
      </c>
      <c r="U28" s="17">
        <v>-3</v>
      </c>
      <c r="V28" s="17">
        <v>6</v>
      </c>
      <c r="W28" s="15">
        <f t="shared" si="17"/>
        <v>2.1276595744680771</v>
      </c>
      <c r="X28" s="15">
        <f t="shared" si="1"/>
        <v>-5.7692307692307709</v>
      </c>
      <c r="Y28" s="15">
        <f t="shared" si="1"/>
        <v>6.7415730337078594</v>
      </c>
      <c r="Z28" s="17">
        <f t="shared" si="18"/>
        <v>-13</v>
      </c>
      <c r="AA28" s="17">
        <v>-9</v>
      </c>
      <c r="AB28" s="17">
        <v>-4</v>
      </c>
      <c r="AC28" s="15">
        <f t="shared" si="19"/>
        <v>-8.2802547770700627</v>
      </c>
      <c r="AD28" s="15">
        <f t="shared" si="2"/>
        <v>-15.517241379310342</v>
      </c>
      <c r="AE28" s="15">
        <f t="shared" si="2"/>
        <v>-4.0404040404040442</v>
      </c>
      <c r="AH28" s="4">
        <f t="shared" si="3"/>
        <v>141</v>
      </c>
      <c r="AI28" s="4">
        <f t="shared" si="4"/>
        <v>52</v>
      </c>
      <c r="AJ28" s="4">
        <f t="shared" si="5"/>
        <v>89</v>
      </c>
      <c r="AK28" s="4">
        <f t="shared" si="6"/>
        <v>157</v>
      </c>
      <c r="AL28" s="4">
        <f t="shared" si="7"/>
        <v>58</v>
      </c>
      <c r="AM28" s="4">
        <f t="shared" si="8"/>
        <v>99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82</v>
      </c>
      <c r="R29" s="17">
        <v>19</v>
      </c>
      <c r="S29" s="17">
        <v>63</v>
      </c>
      <c r="T29" s="17">
        <f t="shared" si="16"/>
        <v>-16</v>
      </c>
      <c r="U29" s="17">
        <v>-7</v>
      </c>
      <c r="V29" s="17">
        <v>-9</v>
      </c>
      <c r="W29" s="15">
        <f t="shared" si="17"/>
        <v>-16.326530612244895</v>
      </c>
      <c r="X29" s="15">
        <f t="shared" si="1"/>
        <v>-26.923076923076927</v>
      </c>
      <c r="Y29" s="15">
        <f t="shared" si="1"/>
        <v>-12.5</v>
      </c>
      <c r="Z29" s="17">
        <f t="shared" si="18"/>
        <v>14</v>
      </c>
      <c r="AA29" s="17">
        <v>10</v>
      </c>
      <c r="AB29" s="17">
        <v>4</v>
      </c>
      <c r="AC29" s="15">
        <f t="shared" si="19"/>
        <v>20.588235294117641</v>
      </c>
      <c r="AD29" s="15">
        <f t="shared" si="2"/>
        <v>111.11111111111111</v>
      </c>
      <c r="AE29" s="15">
        <f t="shared" si="2"/>
        <v>6.7796610169491567</v>
      </c>
      <c r="AH29" s="4">
        <f t="shared" si="3"/>
        <v>98</v>
      </c>
      <c r="AI29" s="4">
        <f t="shared" si="4"/>
        <v>26</v>
      </c>
      <c r="AJ29" s="4">
        <f t="shared" si="5"/>
        <v>72</v>
      </c>
      <c r="AK29" s="4">
        <f t="shared" si="6"/>
        <v>68</v>
      </c>
      <c r="AL29" s="4">
        <f t="shared" si="7"/>
        <v>9</v>
      </c>
      <c r="AM29" s="4">
        <f t="shared" si="8"/>
        <v>59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7</v>
      </c>
      <c r="R30" s="17">
        <v>0</v>
      </c>
      <c r="S30" s="17">
        <v>7</v>
      </c>
      <c r="T30" s="17">
        <f t="shared" si="16"/>
        <v>-16</v>
      </c>
      <c r="U30" s="17">
        <v>-4</v>
      </c>
      <c r="V30" s="17">
        <v>-12</v>
      </c>
      <c r="W30" s="15">
        <f t="shared" si="17"/>
        <v>-69.565217391304344</v>
      </c>
      <c r="X30" s="15">
        <f t="shared" si="1"/>
        <v>-100</v>
      </c>
      <c r="Y30" s="15">
        <f t="shared" si="1"/>
        <v>-63.157894736842103</v>
      </c>
      <c r="Z30" s="17">
        <f t="shared" si="18"/>
        <v>-26</v>
      </c>
      <c r="AA30" s="17">
        <v>-8</v>
      </c>
      <c r="AB30" s="17">
        <v>-18</v>
      </c>
      <c r="AC30" s="15">
        <f t="shared" si="19"/>
        <v>-78.787878787878782</v>
      </c>
      <c r="AD30" s="15">
        <f t="shared" si="2"/>
        <v>-100</v>
      </c>
      <c r="AE30" s="15">
        <f t="shared" si="2"/>
        <v>-72</v>
      </c>
      <c r="AH30" s="4">
        <f t="shared" si="3"/>
        <v>23</v>
      </c>
      <c r="AI30" s="4">
        <f t="shared" si="4"/>
        <v>4</v>
      </c>
      <c r="AJ30" s="4">
        <f t="shared" si="5"/>
        <v>19</v>
      </c>
      <c r="AK30" s="4">
        <f t="shared" si="6"/>
        <v>33</v>
      </c>
      <c r="AL30" s="4">
        <f t="shared" si="7"/>
        <v>8</v>
      </c>
      <c r="AM30" s="4">
        <f t="shared" si="8"/>
        <v>25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-1</v>
      </c>
      <c r="U32" s="17">
        <f t="shared" si="20"/>
        <v>0</v>
      </c>
      <c r="V32" s="17">
        <f t="shared" si="20"/>
        <v>-1</v>
      </c>
      <c r="W32" s="15">
        <f t="shared" ref="W32:Y36" si="21">IF(Q32=T32,IF(Q32&gt;0,"皆増",0),(1-(Q32/(Q32-T32)))*-100)</f>
        <v>-100</v>
      </c>
      <c r="X32" s="15">
        <f t="shared" si="21"/>
        <v>0</v>
      </c>
      <c r="Y32" s="15">
        <f t="shared" si="21"/>
        <v>-100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0</v>
      </c>
      <c r="AJ32" s="4">
        <f t="shared" si="23"/>
        <v>1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27</v>
      </c>
      <c r="R33" s="17">
        <f t="shared" si="24"/>
        <v>19</v>
      </c>
      <c r="S33" s="17">
        <f>SUM(S13:S22)</f>
        <v>8</v>
      </c>
      <c r="T33" s="17">
        <f t="shared" si="24"/>
        <v>-15</v>
      </c>
      <c r="U33" s="17">
        <f t="shared" si="24"/>
        <v>-12</v>
      </c>
      <c r="V33" s="17">
        <f t="shared" si="24"/>
        <v>-3</v>
      </c>
      <c r="W33" s="15">
        <f t="shared" si="21"/>
        <v>-35.714285714285708</v>
      </c>
      <c r="X33" s="15">
        <f t="shared" si="21"/>
        <v>-38.70967741935484</v>
      </c>
      <c r="Y33" s="15">
        <f t="shared" si="21"/>
        <v>-27.27272727272727</v>
      </c>
      <c r="Z33" s="17">
        <f t="shared" si="24"/>
        <v>-22</v>
      </c>
      <c r="AA33" s="17">
        <f t="shared" si="24"/>
        <v>-10</v>
      </c>
      <c r="AB33" s="17">
        <f t="shared" si="24"/>
        <v>-12</v>
      </c>
      <c r="AC33" s="15">
        <f t="shared" si="22"/>
        <v>-44.897959183673478</v>
      </c>
      <c r="AD33" s="15">
        <f t="shared" si="22"/>
        <v>-34.482758620689658</v>
      </c>
      <c r="AE33" s="15">
        <f t="shared" si="22"/>
        <v>-60</v>
      </c>
      <c r="AH33" s="4">
        <f t="shared" ref="AH33:AI33" si="25">SUM(AH13:AH22)</f>
        <v>42</v>
      </c>
      <c r="AI33" s="4">
        <f t="shared" si="25"/>
        <v>31</v>
      </c>
      <c r="AJ33" s="4">
        <f t="shared" ref="AJ33" si="26">SUM(AJ13:AJ22)</f>
        <v>11</v>
      </c>
      <c r="AK33" s="4">
        <f>SUM(AK13:AK22)</f>
        <v>49</v>
      </c>
      <c r="AL33" s="4">
        <f>SUM(AL13:AL22)</f>
        <v>29</v>
      </c>
      <c r="AM33" s="4">
        <f>SUM(AM13:AM22)</f>
        <v>20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564</v>
      </c>
      <c r="R34" s="17">
        <f t="shared" si="27"/>
        <v>267</v>
      </c>
      <c r="S34" s="17">
        <f t="shared" si="27"/>
        <v>297</v>
      </c>
      <c r="T34" s="17">
        <f t="shared" si="27"/>
        <v>-44</v>
      </c>
      <c r="U34" s="17">
        <f t="shared" si="27"/>
        <v>-25</v>
      </c>
      <c r="V34" s="17">
        <f t="shared" si="27"/>
        <v>-19</v>
      </c>
      <c r="W34" s="15">
        <f t="shared" si="21"/>
        <v>-7.2368421052631522</v>
      </c>
      <c r="X34" s="15">
        <f t="shared" si="21"/>
        <v>-8.5616438356164402</v>
      </c>
      <c r="Y34" s="15">
        <f t="shared" si="21"/>
        <v>-6.0126582278480996</v>
      </c>
      <c r="Z34" s="17">
        <f t="shared" si="27"/>
        <v>-43</v>
      </c>
      <c r="AA34" s="17">
        <f t="shared" si="27"/>
        <v>-17</v>
      </c>
      <c r="AB34" s="17">
        <f t="shared" si="27"/>
        <v>-26</v>
      </c>
      <c r="AC34" s="15">
        <f t="shared" si="22"/>
        <v>-7.0840197693574964</v>
      </c>
      <c r="AD34" s="15">
        <f t="shared" si="22"/>
        <v>-5.9859154929577496</v>
      </c>
      <c r="AE34" s="15">
        <f t="shared" si="22"/>
        <v>-8.0495356037151744</v>
      </c>
      <c r="AH34" s="4">
        <f t="shared" ref="AH34:AI34" si="28">SUM(AH23:AH30)</f>
        <v>608</v>
      </c>
      <c r="AI34" s="4">
        <f t="shared" si="28"/>
        <v>292</v>
      </c>
      <c r="AJ34" s="4">
        <f t="shared" ref="AJ34" si="29">SUM(AJ23:AJ30)</f>
        <v>316</v>
      </c>
      <c r="AK34" s="4">
        <f>SUM(AK23:AK30)</f>
        <v>607</v>
      </c>
      <c r="AL34" s="4">
        <f>SUM(AL23:AL30)</f>
        <v>284</v>
      </c>
      <c r="AM34" s="4">
        <f>SUM(AM23:AM30)</f>
        <v>323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490</v>
      </c>
      <c r="R35" s="17">
        <f t="shared" si="30"/>
        <v>210</v>
      </c>
      <c r="S35" s="17">
        <f t="shared" si="30"/>
        <v>280</v>
      </c>
      <c r="T35" s="17">
        <f t="shared" si="30"/>
        <v>-44</v>
      </c>
      <c r="U35" s="17">
        <f t="shared" si="30"/>
        <v>-26</v>
      </c>
      <c r="V35" s="17">
        <f t="shared" si="30"/>
        <v>-18</v>
      </c>
      <c r="W35" s="15">
        <f t="shared" si="21"/>
        <v>-8.2397003745318322</v>
      </c>
      <c r="X35" s="15">
        <f t="shared" si="21"/>
        <v>-11.016949152542377</v>
      </c>
      <c r="Y35" s="15">
        <f t="shared" si="21"/>
        <v>-6.0402684563758413</v>
      </c>
      <c r="Z35" s="17">
        <f t="shared" si="30"/>
        <v>-42</v>
      </c>
      <c r="AA35" s="17">
        <f t="shared" si="30"/>
        <v>-19</v>
      </c>
      <c r="AB35" s="17">
        <f t="shared" si="30"/>
        <v>-23</v>
      </c>
      <c r="AC35" s="15">
        <f t="shared" si="22"/>
        <v>-7.8947368421052655</v>
      </c>
      <c r="AD35" s="15">
        <f t="shared" si="22"/>
        <v>-8.2969432314410447</v>
      </c>
      <c r="AE35" s="15">
        <f t="shared" si="22"/>
        <v>-7.5907590759075934</v>
      </c>
      <c r="AH35" s="4">
        <f t="shared" ref="AH35:AI35" si="31">SUM(AH25:AH30)</f>
        <v>534</v>
      </c>
      <c r="AI35" s="4">
        <f t="shared" si="31"/>
        <v>236</v>
      </c>
      <c r="AJ35" s="4">
        <f t="shared" ref="AJ35" si="32">SUM(AJ25:AJ30)</f>
        <v>298</v>
      </c>
      <c r="AK35" s="4">
        <f>SUM(AK25:AK30)</f>
        <v>532</v>
      </c>
      <c r="AL35" s="4">
        <f>SUM(AL25:AL30)</f>
        <v>229</v>
      </c>
      <c r="AM35" s="4">
        <f>SUM(AM25:AM30)</f>
        <v>303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349</v>
      </c>
      <c r="R36" s="17">
        <f t="shared" si="33"/>
        <v>124</v>
      </c>
      <c r="S36" s="17">
        <f t="shared" si="33"/>
        <v>225</v>
      </c>
      <c r="T36" s="17">
        <f t="shared" si="33"/>
        <v>-28</v>
      </c>
      <c r="U36" s="17">
        <f t="shared" si="33"/>
        <v>-18</v>
      </c>
      <c r="V36" s="17">
        <f t="shared" si="33"/>
        <v>-10</v>
      </c>
      <c r="W36" s="15">
        <f t="shared" si="21"/>
        <v>-7.4270557029177731</v>
      </c>
      <c r="X36" s="15">
        <f t="shared" si="21"/>
        <v>-12.676056338028175</v>
      </c>
      <c r="Y36" s="15">
        <f t="shared" si="21"/>
        <v>-4.2553191489361648</v>
      </c>
      <c r="Z36" s="17">
        <f t="shared" si="33"/>
        <v>-30</v>
      </c>
      <c r="AA36" s="17">
        <f t="shared" si="33"/>
        <v>-8</v>
      </c>
      <c r="AB36" s="17">
        <f t="shared" si="33"/>
        <v>-22</v>
      </c>
      <c r="AC36" s="15">
        <f t="shared" si="22"/>
        <v>-7.9155672823219003</v>
      </c>
      <c r="AD36" s="15">
        <f t="shared" si="22"/>
        <v>-6.0606060606060552</v>
      </c>
      <c r="AE36" s="15">
        <f t="shared" si="22"/>
        <v>-8.9068825910931118</v>
      </c>
      <c r="AH36" s="4">
        <f t="shared" ref="AH36:AI36" si="34">SUM(AH27:AH30)</f>
        <v>377</v>
      </c>
      <c r="AI36" s="4">
        <f t="shared" si="34"/>
        <v>142</v>
      </c>
      <c r="AJ36" s="4">
        <f t="shared" ref="AJ36" si="35">SUM(AJ27:AJ30)</f>
        <v>235</v>
      </c>
      <c r="AK36" s="4">
        <f>SUM(AK27:AK30)</f>
        <v>379</v>
      </c>
      <c r="AL36" s="4">
        <f>SUM(AL27:AL30)</f>
        <v>132</v>
      </c>
      <c r="AM36" s="4">
        <f>SUM(AM27:AM30)</f>
        <v>247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1.6666666666666667</v>
      </c>
      <c r="U38" s="12">
        <f t="shared" ref="U38:V38" si="37">U32/U9*100</f>
        <v>0</v>
      </c>
      <c r="V38" s="12">
        <f t="shared" si="37"/>
        <v>4.3478260869565215</v>
      </c>
      <c r="W38" s="12">
        <f>Q38-AH38</f>
        <v>-0.15360983102918588</v>
      </c>
      <c r="X38" s="12">
        <f t="shared" ref="X38:Y42" si="38">R38-AI38</f>
        <v>0</v>
      </c>
      <c r="Y38" s="12">
        <f t="shared" si="38"/>
        <v>-0.3048780487804878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0</v>
      </c>
      <c r="AD38" s="12">
        <f t="shared" ref="AD38:AE42" si="40">R38-AL38</f>
        <v>0</v>
      </c>
      <c r="AE38" s="12">
        <f t="shared" si="40"/>
        <v>0</v>
      </c>
      <c r="AH38" s="12">
        <f t="shared" ref="AH38:AI38" si="41">AH32/AH9*100</f>
        <v>0.15360983102918588</v>
      </c>
      <c r="AI38" s="12">
        <f t="shared" si="41"/>
        <v>0</v>
      </c>
      <c r="AJ38" s="12">
        <f t="shared" ref="AJ38" si="42">AJ32/AJ9*100</f>
        <v>0.3048780487804878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4.5685279187817258</v>
      </c>
      <c r="R39" s="12">
        <f>R33/R9*100</f>
        <v>6.6433566433566433</v>
      </c>
      <c r="S39" s="13">
        <f t="shared" si="43"/>
        <v>2.622950819672131</v>
      </c>
      <c r="T39" s="12">
        <f>T33/T9*100</f>
        <v>25</v>
      </c>
      <c r="U39" s="12">
        <f t="shared" ref="U39:V39" si="44">U33/U9*100</f>
        <v>32.432432432432435</v>
      </c>
      <c r="V39" s="12">
        <f t="shared" si="44"/>
        <v>13.043478260869565</v>
      </c>
      <c r="W39" s="12">
        <f>Q39-AH39</f>
        <v>-1.8830849844440802</v>
      </c>
      <c r="X39" s="12">
        <f t="shared" si="38"/>
        <v>-2.9541665764575988</v>
      </c>
      <c r="Y39" s="12">
        <f>S39-AJ39</f>
        <v>-0.73070771691323522</v>
      </c>
      <c r="Z39" s="12">
        <f t="shared" si="43"/>
        <v>33.846153846153847</v>
      </c>
      <c r="AA39" s="12">
        <f t="shared" ref="AA39:AB39" si="45">AA33/AA9*100</f>
        <v>37.037037037037038</v>
      </c>
      <c r="AB39" s="12">
        <f t="shared" si="45"/>
        <v>31.578947368421051</v>
      </c>
      <c r="AC39" s="12">
        <f>Q39-AK39</f>
        <v>-2.9009842763402247</v>
      </c>
      <c r="AD39" s="12">
        <f t="shared" si="40"/>
        <v>-2.621819075493196</v>
      </c>
      <c r="AE39" s="12">
        <f t="shared" si="40"/>
        <v>-3.2079529704153322</v>
      </c>
      <c r="AH39" s="12">
        <f t="shared" ref="AH39:AI39" si="46">AH33/AH9*100</f>
        <v>6.4516129032258061</v>
      </c>
      <c r="AI39" s="12">
        <f t="shared" si="46"/>
        <v>9.5975232198142422</v>
      </c>
      <c r="AJ39" s="12">
        <f t="shared" ref="AJ39" si="47">AJ33/AJ9*100</f>
        <v>3.3536585365853662</v>
      </c>
      <c r="AK39" s="12">
        <f>AK33/AK9*100</f>
        <v>7.4695121951219505</v>
      </c>
      <c r="AL39" s="12">
        <f>AL33/AL9*100</f>
        <v>9.2651757188498394</v>
      </c>
      <c r="AM39" s="12">
        <f>AM33/AM9*100</f>
        <v>5.8309037900874632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95.431472081218274</v>
      </c>
      <c r="R40" s="12">
        <f t="shared" si="48"/>
        <v>93.35664335664336</v>
      </c>
      <c r="S40" s="12">
        <f t="shared" si="48"/>
        <v>97.377049180327873</v>
      </c>
      <c r="T40" s="12">
        <f>T34/T9*100</f>
        <v>73.333333333333329</v>
      </c>
      <c r="U40" s="12">
        <f t="shared" ref="U40:V40" si="49">U34/U9*100</f>
        <v>67.567567567567565</v>
      </c>
      <c r="V40" s="12">
        <f t="shared" si="49"/>
        <v>82.608695652173907</v>
      </c>
      <c r="W40" s="12">
        <f t="shared" ref="W40:W42" si="50">Q40-AH40</f>
        <v>2.0366948154732682</v>
      </c>
      <c r="X40" s="12">
        <f t="shared" si="38"/>
        <v>2.9541665764575953</v>
      </c>
      <c r="Y40" s="12">
        <f>S40-AJ40</f>
        <v>1.0355857656937246</v>
      </c>
      <c r="Z40" s="12">
        <f>Z34/Z9*100</f>
        <v>66.153846153846146</v>
      </c>
      <c r="AA40" s="12">
        <f t="shared" ref="AA40:AB40" si="51">AA34/AA9*100</f>
        <v>62.962962962962962</v>
      </c>
      <c r="AB40" s="12">
        <f t="shared" si="51"/>
        <v>68.421052631578945</v>
      </c>
      <c r="AC40" s="12">
        <f t="shared" ref="AC40:AC42" si="52">Q40-AK40</f>
        <v>2.9009842763402247</v>
      </c>
      <c r="AD40" s="12">
        <f t="shared" si="40"/>
        <v>2.6218190754931925</v>
      </c>
      <c r="AE40" s="12">
        <f t="shared" si="40"/>
        <v>3.2079529704153344</v>
      </c>
      <c r="AH40" s="12">
        <f t="shared" ref="AH40:AI40" si="53">AH34/AH9*100</f>
        <v>93.394777265745006</v>
      </c>
      <c r="AI40" s="12">
        <f t="shared" si="53"/>
        <v>90.402476780185765</v>
      </c>
      <c r="AJ40" s="12">
        <f t="shared" ref="AJ40" si="54">AJ34/AJ9*100</f>
        <v>96.341463414634148</v>
      </c>
      <c r="AK40" s="12">
        <f>AK34/AK9*100</f>
        <v>92.530487804878049</v>
      </c>
      <c r="AL40" s="12">
        <f>AL34/AL9*100</f>
        <v>90.734824281150168</v>
      </c>
      <c r="AM40" s="12">
        <f>AM34/AM9*100</f>
        <v>94.169096209912539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82.910321489001689</v>
      </c>
      <c r="R41" s="12">
        <f t="shared" si="55"/>
        <v>73.426573426573427</v>
      </c>
      <c r="S41" s="12">
        <f t="shared" si="55"/>
        <v>91.803278688524586</v>
      </c>
      <c r="T41" s="12">
        <f>T35/T9*100</f>
        <v>73.333333333333329</v>
      </c>
      <c r="U41" s="12">
        <f t="shared" ref="U41:V41" si="56">U35/U9*100</f>
        <v>70.270270270270274</v>
      </c>
      <c r="V41" s="12">
        <f t="shared" si="56"/>
        <v>78.260869565217391</v>
      </c>
      <c r="W41" s="12">
        <f t="shared" si="50"/>
        <v>0.88267171941643596</v>
      </c>
      <c r="X41" s="12">
        <f t="shared" si="38"/>
        <v>0.36155794669726049</v>
      </c>
      <c r="Y41" s="12">
        <f>S41-AJ41</f>
        <v>0.94962015193921445</v>
      </c>
      <c r="Z41" s="12">
        <f>Z35/Z9*100</f>
        <v>64.615384615384613</v>
      </c>
      <c r="AA41" s="12">
        <f t="shared" ref="AA41:AB41" si="57">AA35/AA9*100</f>
        <v>70.370370370370367</v>
      </c>
      <c r="AB41" s="12">
        <f t="shared" si="57"/>
        <v>60.526315789473685</v>
      </c>
      <c r="AC41" s="12">
        <f t="shared" si="52"/>
        <v>1.8127605133919218</v>
      </c>
      <c r="AD41" s="12">
        <f>R41-AL41</f>
        <v>0.2636341294488318</v>
      </c>
      <c r="AE41" s="12">
        <f t="shared" si="40"/>
        <v>3.4650862686995225</v>
      </c>
      <c r="AH41" s="12">
        <f>AH35/AH9*100</f>
        <v>82.027649769585253</v>
      </c>
      <c r="AI41" s="12">
        <f>AI35/AI9*100</f>
        <v>73.065015479876166</v>
      </c>
      <c r="AJ41" s="12">
        <f>AJ35/AJ9*100</f>
        <v>90.853658536585371</v>
      </c>
      <c r="AK41" s="12">
        <f t="shared" ref="AK41:AL41" si="58">AK35/AK9*100</f>
        <v>81.097560975609767</v>
      </c>
      <c r="AL41" s="12">
        <f t="shared" si="58"/>
        <v>73.162939297124595</v>
      </c>
      <c r="AM41" s="12">
        <f t="shared" ref="AM41" si="59">AM35/AM9*100</f>
        <v>88.338192419825063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59.052453468697117</v>
      </c>
      <c r="R42" s="12">
        <f t="shared" si="60"/>
        <v>43.356643356643353</v>
      </c>
      <c r="S42" s="12">
        <f t="shared" si="60"/>
        <v>73.770491803278688</v>
      </c>
      <c r="T42" s="12">
        <f t="shared" ref="T42:V42" si="61">T36/T9*100</f>
        <v>46.666666666666664</v>
      </c>
      <c r="U42" s="12">
        <f t="shared" si="61"/>
        <v>48.648648648648653</v>
      </c>
      <c r="V42" s="12">
        <f t="shared" si="61"/>
        <v>43.478260869565219</v>
      </c>
      <c r="W42" s="12">
        <f t="shared" si="50"/>
        <v>1.1415471706940465</v>
      </c>
      <c r="X42" s="12">
        <f t="shared" si="38"/>
        <v>-0.6062049405702723</v>
      </c>
      <c r="Y42" s="12">
        <f>S42-AJ42</f>
        <v>2.1241503398640589</v>
      </c>
      <c r="Z42" s="12">
        <f t="shared" si="60"/>
        <v>46.153846153846153</v>
      </c>
      <c r="AA42" s="12">
        <f t="shared" ref="AA42:AB42" si="62">AA36/AA9*100</f>
        <v>29.629629629629626</v>
      </c>
      <c r="AB42" s="12">
        <f t="shared" si="62"/>
        <v>57.894736842105267</v>
      </c>
      <c r="AC42" s="12">
        <f t="shared" si="52"/>
        <v>1.2780632247946784</v>
      </c>
      <c r="AD42" s="12">
        <f>R42-AL42</f>
        <v>1.1841193949820124</v>
      </c>
      <c r="AE42" s="12">
        <f t="shared" si="40"/>
        <v>1.7588299956985196</v>
      </c>
      <c r="AH42" s="12">
        <f t="shared" ref="AH42:AI42" si="63">AH36/AH9*100</f>
        <v>57.91090629800307</v>
      </c>
      <c r="AI42" s="12">
        <f t="shared" si="63"/>
        <v>43.962848297213625</v>
      </c>
      <c r="AJ42" s="12">
        <f t="shared" ref="AJ42" si="64">AJ36/AJ9*100</f>
        <v>71.646341463414629</v>
      </c>
      <c r="AK42" s="12">
        <f>AK36/AK9*100</f>
        <v>57.774390243902438</v>
      </c>
      <c r="AL42" s="12">
        <f>AL36/AL9*100</f>
        <v>42.172523961661341</v>
      </c>
      <c r="AM42" s="12">
        <f>AM36/AM9*100</f>
        <v>72.011661807580168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-4</v>
      </c>
      <c r="F9" s="17">
        <f>SUM(F10:F30)</f>
        <v>-1</v>
      </c>
      <c r="G9" s="17">
        <f>SUM(G10:G30)</f>
        <v>-3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5</v>
      </c>
      <c r="R9" s="17">
        <f>SUM(R10:R30)</f>
        <v>4</v>
      </c>
      <c r="S9" s="17">
        <f>SUM(S10:S30)</f>
        <v>1</v>
      </c>
      <c r="T9" s="17">
        <f>U9+V9</f>
        <v>-8</v>
      </c>
      <c r="U9" s="17">
        <f>SUM(U10:U30)</f>
        <v>-5</v>
      </c>
      <c r="V9" s="17">
        <f>SUM(V10:V30)</f>
        <v>-3</v>
      </c>
      <c r="W9" s="15">
        <f>IF(Q9=T9,IF(Q9&gt;0,"皆増",0),(1-(Q9/(Q9-T9)))*-100)</f>
        <v>-61.53846153846154</v>
      </c>
      <c r="X9" s="15">
        <f t="shared" ref="X9:Y30" si="1">IF(R9=U9,IF(R9&gt;0,"皆増",0),(1-(R9/(R9-U9)))*-100)</f>
        <v>-55.555555555555557</v>
      </c>
      <c r="Y9" s="15">
        <f t="shared" si="1"/>
        <v>-75</v>
      </c>
      <c r="Z9" s="17">
        <f>AA9+AB9</f>
        <v>-12</v>
      </c>
      <c r="AA9" s="17">
        <f>SUM(AA10:AA30)</f>
        <v>-2</v>
      </c>
      <c r="AB9" s="17">
        <f>SUM(AB10:AB30)</f>
        <v>-10</v>
      </c>
      <c r="AC9" s="15">
        <f>IF(Q9=Z9,IF(Q9&gt;0,"皆増",0),(1-(Q9/(Q9-Z9)))*-100)</f>
        <v>-70.588235294117638</v>
      </c>
      <c r="AD9" s="15">
        <f t="shared" ref="AD9:AE30" si="2">IF(R9=AA9,IF(R9&gt;0,"皆増",0),(1-(R9/(R9-AA9)))*-100)</f>
        <v>-33.333333333333336</v>
      </c>
      <c r="AE9" s="15">
        <f t="shared" si="2"/>
        <v>-90.909090909090907</v>
      </c>
      <c r="AH9" s="4">
        <f t="shared" ref="AH9:AJ30" si="3">Q9-T9</f>
        <v>13</v>
      </c>
      <c r="AI9" s="4">
        <f t="shared" si="3"/>
        <v>9</v>
      </c>
      <c r="AJ9" s="4">
        <f t="shared" si="3"/>
        <v>4</v>
      </c>
      <c r="AK9" s="4">
        <f t="shared" ref="AK9:AM30" si="4">Q9-Z9</f>
        <v>17</v>
      </c>
      <c r="AL9" s="4">
        <f t="shared" si="4"/>
        <v>6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-4</v>
      </c>
      <c r="F10" s="17">
        <v>-1</v>
      </c>
      <c r="G10" s="17">
        <v>-3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-5</v>
      </c>
      <c r="U27" s="17">
        <v>-4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-9</v>
      </c>
      <c r="AA28" s="17">
        <v>-3</v>
      </c>
      <c r="AB28" s="17">
        <v>-6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9</v>
      </c>
      <c r="AL28" s="4">
        <f t="shared" si="4"/>
        <v>3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-1</v>
      </c>
      <c r="V29" s="17">
        <v>-2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4</v>
      </c>
      <c r="S34" s="17">
        <f t="shared" si="22"/>
        <v>1</v>
      </c>
      <c r="T34" s="17">
        <f t="shared" si="22"/>
        <v>-7</v>
      </c>
      <c r="U34" s="17">
        <f t="shared" si="22"/>
        <v>-4</v>
      </c>
      <c r="V34" s="17">
        <f t="shared" si="22"/>
        <v>-3</v>
      </c>
      <c r="W34" s="15">
        <f t="shared" si="15"/>
        <v>-58.333333333333329</v>
      </c>
      <c r="X34" s="15">
        <f t="shared" si="15"/>
        <v>-50</v>
      </c>
      <c r="Y34" s="15">
        <f t="shared" si="15"/>
        <v>-75</v>
      </c>
      <c r="Z34" s="17">
        <f t="shared" ref="Z34:AB34" si="23">SUM(Z23:Z30)</f>
        <v>-11</v>
      </c>
      <c r="AA34" s="17">
        <f t="shared" si="23"/>
        <v>-2</v>
      </c>
      <c r="AB34" s="17">
        <f t="shared" si="23"/>
        <v>-9</v>
      </c>
      <c r="AC34" s="15">
        <f t="shared" si="17"/>
        <v>-68.75</v>
      </c>
      <c r="AD34" s="15">
        <f t="shared" si="17"/>
        <v>-33.333333333333336</v>
      </c>
      <c r="AE34" s="15">
        <f t="shared" si="17"/>
        <v>-90</v>
      </c>
      <c r="AH34" s="4">
        <f t="shared" ref="AH34:AJ34" si="24">SUM(AH23:AH30)</f>
        <v>12</v>
      </c>
      <c r="AI34" s="4">
        <f t="shared" si="24"/>
        <v>8</v>
      </c>
      <c r="AJ34" s="4">
        <f t="shared" si="24"/>
        <v>4</v>
      </c>
      <c r="AK34" s="4">
        <f>SUM(AK23:AK30)</f>
        <v>16</v>
      </c>
      <c r="AL34" s="4">
        <f>SUM(AL23:AL30)</f>
        <v>6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-9</v>
      </c>
      <c r="U35" s="17">
        <f t="shared" si="25"/>
        <v>-6</v>
      </c>
      <c r="V35" s="17">
        <f t="shared" si="25"/>
        <v>-3</v>
      </c>
      <c r="W35" s="15">
        <f t="shared" si="15"/>
        <v>-75</v>
      </c>
      <c r="X35" s="15">
        <f t="shared" si="15"/>
        <v>-75</v>
      </c>
      <c r="Y35" s="15">
        <f t="shared" si="15"/>
        <v>-75</v>
      </c>
      <c r="Z35" s="17">
        <f t="shared" ref="Z35:AB35" si="26">SUM(Z25:Z30)</f>
        <v>-12</v>
      </c>
      <c r="AA35" s="17">
        <f t="shared" si="26"/>
        <v>-3</v>
      </c>
      <c r="AB35" s="17">
        <f t="shared" si="26"/>
        <v>-9</v>
      </c>
      <c r="AC35" s="15">
        <f t="shared" si="17"/>
        <v>-80</v>
      </c>
      <c r="AD35" s="15">
        <f t="shared" si="17"/>
        <v>-60</v>
      </c>
      <c r="AE35" s="15">
        <f t="shared" si="17"/>
        <v>-90</v>
      </c>
      <c r="AH35" s="4">
        <f t="shared" ref="AH35:AJ35" si="27">SUM(AH25:AH30)</f>
        <v>12</v>
      </c>
      <c r="AI35" s="4">
        <f t="shared" si="27"/>
        <v>8</v>
      </c>
      <c r="AJ35" s="4">
        <f t="shared" si="27"/>
        <v>4</v>
      </c>
      <c r="AK35" s="4">
        <f>SUM(AK25:AK30)</f>
        <v>15</v>
      </c>
      <c r="AL35" s="4">
        <f>SUM(AL25:AL30)</f>
        <v>5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-10</v>
      </c>
      <c r="U36" s="17">
        <f t="shared" si="28"/>
        <v>-6</v>
      </c>
      <c r="V36" s="17">
        <f t="shared" si="28"/>
        <v>-4</v>
      </c>
      <c r="W36" s="15">
        <f t="shared" si="15"/>
        <v>-100</v>
      </c>
      <c r="X36" s="15">
        <f t="shared" si="15"/>
        <v>-100</v>
      </c>
      <c r="Y36" s="15">
        <f t="shared" si="15"/>
        <v>-100</v>
      </c>
      <c r="Z36" s="17">
        <f t="shared" ref="Z36:AB36" si="29">SUM(Z27:Z30)</f>
        <v>-13</v>
      </c>
      <c r="AA36" s="17">
        <f t="shared" si="29"/>
        <v>-4</v>
      </c>
      <c r="AB36" s="17">
        <f t="shared" si="29"/>
        <v>-9</v>
      </c>
      <c r="AC36" s="15">
        <f t="shared" si="17"/>
        <v>-100</v>
      </c>
      <c r="AD36" s="15">
        <f t="shared" si="17"/>
        <v>-100</v>
      </c>
      <c r="AE36" s="15">
        <f t="shared" si="17"/>
        <v>-100</v>
      </c>
      <c r="AH36" s="4">
        <f t="shared" ref="AH36:AJ36" si="30">SUM(AH27:AH30)</f>
        <v>10</v>
      </c>
      <c r="AI36" s="4">
        <f t="shared" si="30"/>
        <v>6</v>
      </c>
      <c r="AJ36" s="4">
        <f t="shared" si="30"/>
        <v>4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12.5</v>
      </c>
      <c r="U39" s="12">
        <f t="shared" ref="U39:V39" si="38">U33/U9*100</f>
        <v>20</v>
      </c>
      <c r="V39" s="12">
        <f t="shared" si="38"/>
        <v>0</v>
      </c>
      <c r="W39" s="12">
        <f>Q39-AH39</f>
        <v>-7.6923076923076925</v>
      </c>
      <c r="X39" s="12">
        <f t="shared" si="33"/>
        <v>-11.111111111111111</v>
      </c>
      <c r="Y39" s="12">
        <f>S39-AJ39</f>
        <v>0</v>
      </c>
      <c r="Z39" s="12">
        <f t="shared" si="37"/>
        <v>8.3333333333333321</v>
      </c>
      <c r="AA39" s="12">
        <f t="shared" si="37"/>
        <v>0</v>
      </c>
      <c r="AB39" s="12">
        <f t="shared" si="37"/>
        <v>10</v>
      </c>
      <c r="AC39" s="12">
        <f>Q39-AK39</f>
        <v>-5.8823529411764701</v>
      </c>
      <c r="AD39" s="12">
        <f t="shared" si="35"/>
        <v>0</v>
      </c>
      <c r="AE39" s="12">
        <f t="shared" si="35"/>
        <v>-9.0909090909090917</v>
      </c>
      <c r="AH39" s="12">
        <f t="shared" ref="AH39:AJ39" si="39">AH33/AH9*100</f>
        <v>7.6923076923076925</v>
      </c>
      <c r="AI39" s="12">
        <f t="shared" si="39"/>
        <v>11.111111111111111</v>
      </c>
      <c r="AJ39" s="12">
        <f t="shared" si="39"/>
        <v>0</v>
      </c>
      <c r="AK39" s="12">
        <f>AK33/AK9*100</f>
        <v>5.8823529411764701</v>
      </c>
      <c r="AL39" s="12">
        <f>AL33/AL9*100</f>
        <v>0</v>
      </c>
      <c r="AM39" s="12">
        <f>AM33/AM9*100</f>
        <v>9.0909090909090917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87.5</v>
      </c>
      <c r="U40" s="12">
        <f t="shared" ref="U40:V40" si="41">U34/U9*100</f>
        <v>80</v>
      </c>
      <c r="V40" s="12">
        <f t="shared" si="41"/>
        <v>100</v>
      </c>
      <c r="W40" s="12">
        <f t="shared" ref="W40:W42" si="42">Q40-AH40</f>
        <v>7.6923076923076934</v>
      </c>
      <c r="X40" s="12">
        <f t="shared" si="33"/>
        <v>11.111111111111114</v>
      </c>
      <c r="Y40" s="12">
        <f>S40-AJ40</f>
        <v>0</v>
      </c>
      <c r="Z40" s="12">
        <f>Z34/Z9*100</f>
        <v>91.666666666666657</v>
      </c>
      <c r="AA40" s="12">
        <f t="shared" ref="AA40:AB40" si="43">AA34/AA9*100</f>
        <v>100</v>
      </c>
      <c r="AB40" s="12">
        <f t="shared" si="43"/>
        <v>90</v>
      </c>
      <c r="AC40" s="12">
        <f t="shared" ref="AC40:AC42" si="44">Q40-AK40</f>
        <v>5.8823529411764781</v>
      </c>
      <c r="AD40" s="12">
        <f t="shared" si="35"/>
        <v>0</v>
      </c>
      <c r="AE40" s="12">
        <f t="shared" si="35"/>
        <v>9.0909090909090935</v>
      </c>
      <c r="AH40" s="12">
        <f t="shared" ref="AH40:AJ40" si="45">AH34/AH9*100</f>
        <v>92.307692307692307</v>
      </c>
      <c r="AI40" s="12">
        <f t="shared" si="45"/>
        <v>88.888888888888886</v>
      </c>
      <c r="AJ40" s="12">
        <f t="shared" si="45"/>
        <v>100</v>
      </c>
      <c r="AK40" s="12">
        <f>AK34/AK9*100</f>
        <v>94.117647058823522</v>
      </c>
      <c r="AL40" s="12">
        <f>AL34/AL9*100</f>
        <v>100</v>
      </c>
      <c r="AM40" s="12">
        <f>AM34/AM9*100</f>
        <v>90.909090909090907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60</v>
      </c>
      <c r="R41" s="12">
        <f t="shared" si="46"/>
        <v>50</v>
      </c>
      <c r="S41" s="12">
        <f t="shared" si="46"/>
        <v>100</v>
      </c>
      <c r="T41" s="12">
        <f>T35/T9*100</f>
        <v>112.5</v>
      </c>
      <c r="U41" s="12">
        <f t="shared" ref="U41:V41" si="47">U35/U9*100</f>
        <v>120</v>
      </c>
      <c r="V41" s="12">
        <f t="shared" si="47"/>
        <v>100</v>
      </c>
      <c r="W41" s="12">
        <f t="shared" si="42"/>
        <v>-32.307692307692307</v>
      </c>
      <c r="X41" s="12">
        <f t="shared" si="33"/>
        <v>-38.888888888888886</v>
      </c>
      <c r="Y41" s="12">
        <f>S41-AJ41</f>
        <v>0</v>
      </c>
      <c r="Z41" s="12">
        <f>Z35/Z9*100</f>
        <v>100</v>
      </c>
      <c r="AA41" s="12">
        <f t="shared" ref="AA41:AB41" si="48">AA35/AA9*100</f>
        <v>150</v>
      </c>
      <c r="AB41" s="12">
        <f t="shared" si="48"/>
        <v>90</v>
      </c>
      <c r="AC41" s="12">
        <f t="shared" si="44"/>
        <v>-28.235294117647058</v>
      </c>
      <c r="AD41" s="12">
        <f>R41-AL41</f>
        <v>-33.333333333333343</v>
      </c>
      <c r="AE41" s="12">
        <f t="shared" si="35"/>
        <v>9.0909090909090935</v>
      </c>
      <c r="AH41" s="12">
        <f>AH35/AH9*100</f>
        <v>92.307692307692307</v>
      </c>
      <c r="AI41" s="12">
        <f>AI35/AI9*100</f>
        <v>88.888888888888886</v>
      </c>
      <c r="AJ41" s="12">
        <f>AJ35/AJ9*100</f>
        <v>100</v>
      </c>
      <c r="AK41" s="12">
        <f t="shared" ref="AK41:AM41" si="49">AK35/AK9*100</f>
        <v>88.235294117647058</v>
      </c>
      <c r="AL41" s="12">
        <f t="shared" si="49"/>
        <v>83.333333333333343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>
        <f t="shared" si="50"/>
        <v>0</v>
      </c>
      <c r="T42" s="12">
        <f t="shared" si="50"/>
        <v>125</v>
      </c>
      <c r="U42" s="12">
        <f t="shared" si="50"/>
        <v>120</v>
      </c>
      <c r="V42" s="12">
        <f t="shared" si="50"/>
        <v>133.33333333333331</v>
      </c>
      <c r="W42" s="12">
        <f t="shared" si="42"/>
        <v>-76.923076923076934</v>
      </c>
      <c r="X42" s="12">
        <f t="shared" si="33"/>
        <v>-66.666666666666657</v>
      </c>
      <c r="Y42" s="12">
        <f>S42-AJ42</f>
        <v>-100</v>
      </c>
      <c r="Z42" s="12">
        <f t="shared" si="50"/>
        <v>108.33333333333333</v>
      </c>
      <c r="AA42" s="12">
        <f t="shared" si="50"/>
        <v>200</v>
      </c>
      <c r="AB42" s="12">
        <f t="shared" si="50"/>
        <v>90</v>
      </c>
      <c r="AC42" s="12">
        <f t="shared" si="44"/>
        <v>-76.470588235294116</v>
      </c>
      <c r="AD42" s="12">
        <f>R42-AL42</f>
        <v>-66.666666666666657</v>
      </c>
      <c r="AE42" s="12">
        <f t="shared" si="35"/>
        <v>-81.818181818181827</v>
      </c>
      <c r="AH42" s="12">
        <f t="shared" ref="AH42:AJ42" si="51">AH36/AH9*100</f>
        <v>76.923076923076934</v>
      </c>
      <c r="AI42" s="12">
        <f t="shared" si="51"/>
        <v>66.666666666666657</v>
      </c>
      <c r="AJ42" s="12">
        <f t="shared" si="51"/>
        <v>100</v>
      </c>
      <c r="AK42" s="12">
        <f>AK36/AK9*100</f>
        <v>76.470588235294116</v>
      </c>
      <c r="AL42" s="12">
        <f>AL36/AL9*100</f>
        <v>66.666666666666657</v>
      </c>
      <c r="AM42" s="12">
        <f>AM36/AM9*100</f>
        <v>81.818181818181827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13</v>
      </c>
      <c r="C9" s="17">
        <f>SUM(C10:C30)</f>
        <v>7</v>
      </c>
      <c r="D9" s="17">
        <f>SUM(D10:D30)</f>
        <v>6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30.000000000000004</v>
      </c>
      <c r="I9" s="15">
        <f>IF(C9=F9,0,(1-(C9/(C9-F9)))*-100)</f>
        <v>39.999999999999993</v>
      </c>
      <c r="J9" s="15">
        <f>IF(D9=G9,0,(1-(D9/(D9-G9)))*-100)</f>
        <v>19.999999999999996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8.333333333333325</v>
      </c>
      <c r="O9" s="15">
        <f t="shared" ref="O9:P10" si="0">IF(C9=L9,0,(1-(C9/(C9-L9)))*-100)</f>
        <v>16.666666666666675</v>
      </c>
      <c r="P9" s="15">
        <f>IF(D9=M9,0,(1-(D9/(D9-M9)))*-100)</f>
        <v>0</v>
      </c>
      <c r="Q9" s="17">
        <f>R9+S9</f>
        <v>23</v>
      </c>
      <c r="R9" s="17">
        <f>SUM(R10:R30)</f>
        <v>8</v>
      </c>
      <c r="S9" s="17">
        <f>SUM(S10:S30)</f>
        <v>15</v>
      </c>
      <c r="T9" s="17">
        <f>U9+V9</f>
        <v>8</v>
      </c>
      <c r="U9" s="17">
        <f>SUM(U10:U30)</f>
        <v>3</v>
      </c>
      <c r="V9" s="17">
        <f>SUM(V10:V30)</f>
        <v>5</v>
      </c>
      <c r="W9" s="15">
        <f>IF(Q9=T9,IF(Q9&gt;0,"皆増",0),(1-(Q9/(Q9-T9)))*-100)</f>
        <v>53.333333333333343</v>
      </c>
      <c r="X9" s="15">
        <f t="shared" ref="X9:Y30" si="1">IF(R9=U9,IF(R9&gt;0,"皆増",0),(1-(R9/(R9-U9)))*-100)</f>
        <v>60.000000000000007</v>
      </c>
      <c r="Y9" s="15">
        <f t="shared" si="1"/>
        <v>50</v>
      </c>
      <c r="Z9" s="17">
        <f>AA9+AB9</f>
        <v>2</v>
      </c>
      <c r="AA9" s="17">
        <f>SUM(AA10:AA30)</f>
        <v>-2</v>
      </c>
      <c r="AB9" s="17">
        <f>SUM(AB10:AB30)</f>
        <v>4</v>
      </c>
      <c r="AC9" s="15">
        <f>IF(Q9=Z9,IF(Q9&gt;0,"皆増",0),(1-(Q9/(Q9-Z9)))*-100)</f>
        <v>9.5238095238095344</v>
      </c>
      <c r="AD9" s="15">
        <f t="shared" ref="AD9:AE30" si="2">IF(R9=AA9,IF(R9&gt;0,"皆増",0),(1-(R9/(R9-AA9)))*-100)</f>
        <v>-19.999999999999996</v>
      </c>
      <c r="AE9" s="15">
        <f t="shared" si="2"/>
        <v>36.363636363636353</v>
      </c>
      <c r="AH9" s="4">
        <f t="shared" ref="AH9:AJ30" si="3">Q9-T9</f>
        <v>15</v>
      </c>
      <c r="AI9" s="4">
        <f t="shared" si="3"/>
        <v>5</v>
      </c>
      <c r="AJ9" s="4">
        <f t="shared" si="3"/>
        <v>10</v>
      </c>
      <c r="AK9" s="4">
        <f t="shared" ref="AK9:AM30" si="4">Q9-Z9</f>
        <v>21</v>
      </c>
      <c r="AL9" s="4">
        <f t="shared" si="4"/>
        <v>10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13</v>
      </c>
      <c r="C10" s="17">
        <v>7</v>
      </c>
      <c r="D10" s="17">
        <v>6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30.000000000000004</v>
      </c>
      <c r="I10" s="15">
        <f t="shared" ref="I10" si="7">IF(C10=F10,0,(1-(C10/(C10-F10)))*-100)</f>
        <v>39.999999999999993</v>
      </c>
      <c r="J10" s="15">
        <f>IF(D10=G10,0,(1-(D10/(D10-G10)))*-100)</f>
        <v>19.999999999999996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8.333333333333325</v>
      </c>
      <c r="O10" s="15">
        <f t="shared" si="0"/>
        <v>16.666666666666675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50</v>
      </c>
      <c r="Y25" s="15">
        <f t="shared" si="1"/>
        <v>-100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50</v>
      </c>
      <c r="AD25" s="15">
        <f t="shared" si="2"/>
        <v>200</v>
      </c>
      <c r="AE25" s="15">
        <f t="shared" si="2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1</v>
      </c>
      <c r="V26" s="17">
        <v>-2</v>
      </c>
      <c r="W26" s="15">
        <f t="shared" si="11"/>
        <v>-33.333333333333336</v>
      </c>
      <c r="X26" s="15" t="str">
        <f t="shared" si="1"/>
        <v>皆増</v>
      </c>
      <c r="Y26" s="15">
        <f t="shared" si="1"/>
        <v>-66.666666666666671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0</v>
      </c>
      <c r="AJ26" s="4">
        <f t="shared" si="3"/>
        <v>3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5</v>
      </c>
      <c r="U27" s="17">
        <v>1</v>
      </c>
      <c r="V27" s="17">
        <v>4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2</v>
      </c>
      <c r="AA27" s="17">
        <v>-1</v>
      </c>
      <c r="AB27" s="17">
        <v>3</v>
      </c>
      <c r="AC27" s="15">
        <f t="shared" si="13"/>
        <v>66.666666666666671</v>
      </c>
      <c r="AD27" s="15">
        <f t="shared" si="2"/>
        <v>-50</v>
      </c>
      <c r="AE27" s="15">
        <f t="shared" si="2"/>
        <v>300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1</v>
      </c>
      <c r="S28" s="17">
        <v>7</v>
      </c>
      <c r="T28" s="17">
        <f t="shared" si="10"/>
        <v>5</v>
      </c>
      <c r="U28" s="17">
        <v>0</v>
      </c>
      <c r="V28" s="17">
        <v>5</v>
      </c>
      <c r="W28" s="15">
        <f t="shared" si="11"/>
        <v>166.66666666666666</v>
      </c>
      <c r="X28" s="15">
        <f t="shared" si="1"/>
        <v>0</v>
      </c>
      <c r="Y28" s="15">
        <f t="shared" si="1"/>
        <v>250</v>
      </c>
      <c r="Z28" s="17">
        <f t="shared" si="12"/>
        <v>2</v>
      </c>
      <c r="AA28" s="17">
        <v>-1</v>
      </c>
      <c r="AB28" s="17">
        <v>3</v>
      </c>
      <c r="AC28" s="15">
        <f t="shared" si="13"/>
        <v>33.333333333333329</v>
      </c>
      <c r="AD28" s="15">
        <f t="shared" si="2"/>
        <v>-50</v>
      </c>
      <c r="AE28" s="15">
        <f t="shared" si="2"/>
        <v>75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0</v>
      </c>
      <c r="V29" s="17">
        <v>-1</v>
      </c>
      <c r="W29" s="15">
        <f t="shared" si="11"/>
        <v>-33.333333333333336</v>
      </c>
      <c r="X29" s="15">
        <f t="shared" si="1"/>
        <v>0</v>
      </c>
      <c r="Y29" s="15">
        <f t="shared" si="1"/>
        <v>-33.333333333333336</v>
      </c>
      <c r="Z29" s="17">
        <f t="shared" si="12"/>
        <v>-2</v>
      </c>
      <c r="AA29" s="17">
        <v>-2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7</v>
      </c>
      <c r="S34" s="17">
        <f t="shared" si="22"/>
        <v>14</v>
      </c>
      <c r="T34" s="17">
        <f t="shared" si="22"/>
        <v>7</v>
      </c>
      <c r="U34" s="17">
        <f t="shared" si="22"/>
        <v>3</v>
      </c>
      <c r="V34" s="17">
        <f t="shared" si="22"/>
        <v>4</v>
      </c>
      <c r="W34" s="15">
        <f t="shared" si="15"/>
        <v>50</v>
      </c>
      <c r="X34" s="15">
        <f t="shared" si="15"/>
        <v>75</v>
      </c>
      <c r="Y34" s="15">
        <f t="shared" si="15"/>
        <v>39.999999999999993</v>
      </c>
      <c r="Z34" s="17">
        <f t="shared" ref="Z34:AB34" si="23">SUM(Z23:Z30)</f>
        <v>2</v>
      </c>
      <c r="AA34" s="17">
        <f t="shared" si="23"/>
        <v>-2</v>
      </c>
      <c r="AB34" s="17">
        <f t="shared" si="23"/>
        <v>4</v>
      </c>
      <c r="AC34" s="15">
        <f t="shared" si="17"/>
        <v>10.526315789473696</v>
      </c>
      <c r="AD34" s="15">
        <f t="shared" si="17"/>
        <v>-22.222222222222221</v>
      </c>
      <c r="AE34" s="15">
        <f t="shared" si="17"/>
        <v>39.999999999999993</v>
      </c>
      <c r="AH34" s="4">
        <f t="shared" ref="AH34:AJ34" si="24">SUM(AH23:AH30)</f>
        <v>14</v>
      </c>
      <c r="AI34" s="4">
        <f t="shared" si="24"/>
        <v>4</v>
      </c>
      <c r="AJ34" s="4">
        <f t="shared" si="24"/>
        <v>10</v>
      </c>
      <c r="AK34" s="4">
        <f>SUM(AK23:AK30)</f>
        <v>19</v>
      </c>
      <c r="AL34" s="4">
        <f>SUM(AL23:AL30)</f>
        <v>9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6</v>
      </c>
      <c r="S35" s="17">
        <f t="shared" si="25"/>
        <v>14</v>
      </c>
      <c r="T35" s="17">
        <f t="shared" si="25"/>
        <v>8</v>
      </c>
      <c r="U35" s="17">
        <f t="shared" si="25"/>
        <v>3</v>
      </c>
      <c r="V35" s="17">
        <f t="shared" si="25"/>
        <v>5</v>
      </c>
      <c r="W35" s="15">
        <f t="shared" si="15"/>
        <v>66.666666666666671</v>
      </c>
      <c r="X35" s="15">
        <f t="shared" si="15"/>
        <v>100</v>
      </c>
      <c r="Y35" s="15">
        <f t="shared" si="15"/>
        <v>55.555555555555557</v>
      </c>
      <c r="Z35" s="17">
        <f t="shared" ref="Z35:AB35" si="26">SUM(Z25:Z30)</f>
        <v>3</v>
      </c>
      <c r="AA35" s="17">
        <f t="shared" si="26"/>
        <v>-2</v>
      </c>
      <c r="AB35" s="17">
        <f t="shared" si="26"/>
        <v>5</v>
      </c>
      <c r="AC35" s="15">
        <f t="shared" si="17"/>
        <v>17.647058823529417</v>
      </c>
      <c r="AD35" s="15">
        <f t="shared" si="17"/>
        <v>-25</v>
      </c>
      <c r="AE35" s="15">
        <f t="shared" si="17"/>
        <v>55.555555555555557</v>
      </c>
      <c r="AH35" s="4">
        <f t="shared" ref="AH35:AJ35" si="27">SUM(AH25:AH30)</f>
        <v>12</v>
      </c>
      <c r="AI35" s="4">
        <f t="shared" si="27"/>
        <v>3</v>
      </c>
      <c r="AJ35" s="4">
        <f t="shared" si="27"/>
        <v>9</v>
      </c>
      <c r="AK35" s="4">
        <f>SUM(AK25:AK30)</f>
        <v>17</v>
      </c>
      <c r="AL35" s="4">
        <f>SUM(AL25:AL30)</f>
        <v>8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2</v>
      </c>
      <c r="S36" s="17">
        <f t="shared" si="28"/>
        <v>13</v>
      </c>
      <c r="T36" s="17">
        <f t="shared" si="28"/>
        <v>9</v>
      </c>
      <c r="U36" s="17">
        <f t="shared" si="28"/>
        <v>1</v>
      </c>
      <c r="V36" s="17">
        <f t="shared" si="28"/>
        <v>8</v>
      </c>
      <c r="W36" s="15">
        <f t="shared" si="15"/>
        <v>150</v>
      </c>
      <c r="X36" s="15">
        <f t="shared" si="15"/>
        <v>100</v>
      </c>
      <c r="Y36" s="15">
        <f t="shared" si="15"/>
        <v>160</v>
      </c>
      <c r="Z36" s="17">
        <f t="shared" ref="Z36:AB36" si="29">SUM(Z27:Z30)</f>
        <v>2</v>
      </c>
      <c r="AA36" s="17">
        <f t="shared" si="29"/>
        <v>-4</v>
      </c>
      <c r="AB36" s="17">
        <f t="shared" si="29"/>
        <v>6</v>
      </c>
      <c r="AC36" s="15">
        <f t="shared" si="17"/>
        <v>15.384615384615374</v>
      </c>
      <c r="AD36" s="15">
        <f t="shared" si="17"/>
        <v>-66.666666666666671</v>
      </c>
      <c r="AE36" s="15">
        <f t="shared" si="17"/>
        <v>85.714285714285722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13</v>
      </c>
      <c r="AL36" s="4">
        <f>SUM(AL27:AL30)</f>
        <v>6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8.695652173913043</v>
      </c>
      <c r="R39" s="12">
        <f>R33/R9*100</f>
        <v>12.5</v>
      </c>
      <c r="S39" s="13">
        <f t="shared" si="37"/>
        <v>6.666666666666667</v>
      </c>
      <c r="T39" s="12">
        <f>T33/T9*100</f>
        <v>12.5</v>
      </c>
      <c r="U39" s="12">
        <f t="shared" ref="U39:V39" si="38">U33/U9*100</f>
        <v>0</v>
      </c>
      <c r="V39" s="12">
        <f t="shared" si="38"/>
        <v>20</v>
      </c>
      <c r="W39" s="12">
        <f>Q39-AH39</f>
        <v>2.0289855072463761</v>
      </c>
      <c r="X39" s="12">
        <f t="shared" si="33"/>
        <v>-7.5</v>
      </c>
      <c r="Y39" s="12">
        <f>S39-AJ39</f>
        <v>6.666666666666667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-0.82815734989648071</v>
      </c>
      <c r="AD39" s="12">
        <f t="shared" si="35"/>
        <v>2.5</v>
      </c>
      <c r="AE39" s="12">
        <f t="shared" si="35"/>
        <v>-2.4242424242424248</v>
      </c>
      <c r="AH39" s="12">
        <f t="shared" ref="AH39:AJ39" si="39">AH33/AH9*100</f>
        <v>6.666666666666667</v>
      </c>
      <c r="AI39" s="12">
        <f t="shared" si="39"/>
        <v>20</v>
      </c>
      <c r="AJ39" s="12">
        <f t="shared" si="39"/>
        <v>0</v>
      </c>
      <c r="AK39" s="12">
        <f>AK33/AK9*100</f>
        <v>9.5238095238095237</v>
      </c>
      <c r="AL39" s="12">
        <f>AL33/AL9*100</f>
        <v>10</v>
      </c>
      <c r="AM39" s="12">
        <f>AM33/AM9*100</f>
        <v>9.0909090909090917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91.304347826086953</v>
      </c>
      <c r="R40" s="12">
        <f t="shared" si="40"/>
        <v>87.5</v>
      </c>
      <c r="S40" s="12">
        <f t="shared" si="40"/>
        <v>93.333333333333329</v>
      </c>
      <c r="T40" s="12">
        <f>T34/T9*100</f>
        <v>87.5</v>
      </c>
      <c r="U40" s="12">
        <f t="shared" ref="U40:V40" si="41">U34/U9*100</f>
        <v>100</v>
      </c>
      <c r="V40" s="12">
        <f t="shared" si="41"/>
        <v>80</v>
      </c>
      <c r="W40" s="12">
        <f t="shared" ref="W40:W42" si="42">Q40-AH40</f>
        <v>-2.0289855072463752</v>
      </c>
      <c r="X40" s="12">
        <f t="shared" si="33"/>
        <v>7.5</v>
      </c>
      <c r="Y40" s="12">
        <f>S40-AJ40</f>
        <v>-6.6666666666666714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0.82815734989647183</v>
      </c>
      <c r="AD40" s="12">
        <f t="shared" si="35"/>
        <v>-2.5</v>
      </c>
      <c r="AE40" s="12">
        <f t="shared" si="35"/>
        <v>2.4242424242424221</v>
      </c>
      <c r="AH40" s="12">
        <f t="shared" ref="AH40:AJ40" si="45">AH34/AH9*100</f>
        <v>93.333333333333329</v>
      </c>
      <c r="AI40" s="12">
        <f t="shared" si="45"/>
        <v>80</v>
      </c>
      <c r="AJ40" s="12">
        <f t="shared" si="45"/>
        <v>100</v>
      </c>
      <c r="AK40" s="12">
        <f>AK34/AK9*100</f>
        <v>90.476190476190482</v>
      </c>
      <c r="AL40" s="12">
        <f>AL34/AL9*100</f>
        <v>90</v>
      </c>
      <c r="AM40" s="12">
        <f>AM34/AM9*100</f>
        <v>90.909090909090907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86.956521739130437</v>
      </c>
      <c r="R41" s="12">
        <f t="shared" si="46"/>
        <v>75</v>
      </c>
      <c r="S41" s="12">
        <f t="shared" si="46"/>
        <v>93.333333333333329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6.9565217391304373</v>
      </c>
      <c r="X41" s="12">
        <f t="shared" si="33"/>
        <v>15</v>
      </c>
      <c r="Y41" s="12">
        <f>S41-AJ41</f>
        <v>3.3333333333333286</v>
      </c>
      <c r="Z41" s="12">
        <f>Z35/Z9*100</f>
        <v>150</v>
      </c>
      <c r="AA41" s="12">
        <f t="shared" ref="AA41:AB41" si="48">AA35/AA9*100</f>
        <v>100</v>
      </c>
      <c r="AB41" s="12">
        <f t="shared" si="48"/>
        <v>125</v>
      </c>
      <c r="AC41" s="12">
        <f t="shared" si="44"/>
        <v>6.0041407867494883</v>
      </c>
      <c r="AD41" s="12">
        <f>R41-AL41</f>
        <v>-5</v>
      </c>
      <c r="AE41" s="12">
        <f t="shared" si="35"/>
        <v>11.515151515151501</v>
      </c>
      <c r="AH41" s="12">
        <f>AH35/AH9*100</f>
        <v>80</v>
      </c>
      <c r="AI41" s="12">
        <f>AI35/AI9*100</f>
        <v>60</v>
      </c>
      <c r="AJ41" s="12">
        <f>AJ35/AJ9*100</f>
        <v>90</v>
      </c>
      <c r="AK41" s="12">
        <f t="shared" ref="AK41:AM41" si="49">AK35/AK9*100</f>
        <v>80.952380952380949</v>
      </c>
      <c r="AL41" s="12">
        <f t="shared" si="49"/>
        <v>80</v>
      </c>
      <c r="AM41" s="12">
        <f t="shared" si="49"/>
        <v>81.818181818181827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65.217391304347828</v>
      </c>
      <c r="R42" s="12">
        <f t="shared" si="50"/>
        <v>25</v>
      </c>
      <c r="S42" s="12">
        <f t="shared" si="50"/>
        <v>86.666666666666671</v>
      </c>
      <c r="T42" s="12">
        <f t="shared" si="50"/>
        <v>112.5</v>
      </c>
      <c r="U42" s="12">
        <f t="shared" si="50"/>
        <v>33.333333333333329</v>
      </c>
      <c r="V42" s="12">
        <f t="shared" si="50"/>
        <v>160</v>
      </c>
      <c r="W42" s="12">
        <f t="shared" si="42"/>
        <v>25.217391304347828</v>
      </c>
      <c r="X42" s="12">
        <f t="shared" si="33"/>
        <v>5</v>
      </c>
      <c r="Y42" s="12">
        <f>S42-AJ42</f>
        <v>36.666666666666671</v>
      </c>
      <c r="Z42" s="12">
        <f t="shared" si="50"/>
        <v>100</v>
      </c>
      <c r="AA42" s="12">
        <f t="shared" si="50"/>
        <v>200</v>
      </c>
      <c r="AB42" s="12">
        <f t="shared" si="50"/>
        <v>150</v>
      </c>
      <c r="AC42" s="12">
        <f t="shared" si="44"/>
        <v>3.3126293995859228</v>
      </c>
      <c r="AD42" s="12">
        <f>R42-AL42</f>
        <v>-35</v>
      </c>
      <c r="AE42" s="12">
        <f t="shared" si="35"/>
        <v>23.030303030303038</v>
      </c>
      <c r="AH42" s="12">
        <f t="shared" ref="AH42:AJ42" si="51">AH36/AH9*100</f>
        <v>40</v>
      </c>
      <c r="AI42" s="12">
        <f t="shared" si="51"/>
        <v>20</v>
      </c>
      <c r="AJ42" s="12">
        <f t="shared" si="51"/>
        <v>50</v>
      </c>
      <c r="AK42" s="12">
        <f>AK36/AK9*100</f>
        <v>61.904761904761905</v>
      </c>
      <c r="AL42" s="12">
        <f>AL36/AL9*100</f>
        <v>60</v>
      </c>
      <c r="AM42" s="12">
        <f>AM36/AM9*100</f>
        <v>63.636363636363633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19.999999999999996</v>
      </c>
      <c r="O9" s="15">
        <f t="shared" ref="O9:P10" si="0">IF(C9=L9,0,(1-(C9/(C9-L9)))*-100)</f>
        <v>100</v>
      </c>
      <c r="P9" s="15">
        <f>IF(D9=M9,0,(1-(D9/(D9-M9)))*-100)</f>
        <v>-33.333333333333336</v>
      </c>
      <c r="Q9" s="17">
        <f>R9+S9</f>
        <v>23</v>
      </c>
      <c r="R9" s="17">
        <f>SUM(R10:R30)</f>
        <v>10</v>
      </c>
      <c r="S9" s="17">
        <f>SUM(S10:S30)</f>
        <v>13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-1</v>
      </c>
      <c r="AA9" s="17">
        <f>SUM(AA10:AA30)</f>
        <v>-6</v>
      </c>
      <c r="AB9" s="17">
        <f>SUM(AB10:AB30)</f>
        <v>5</v>
      </c>
      <c r="AC9" s="15">
        <f>IF(Q9=Z9,IF(Q9&gt;0,"皆増",0),(1-(Q9/(Q9-Z9)))*-100)</f>
        <v>-4.1666666666666625</v>
      </c>
      <c r="AD9" s="15">
        <f t="shared" ref="AD9:AE30" si="2">IF(R9=AA9,IF(R9&gt;0,"皆増",0),(1-(R9/(R9-AA9)))*-100)</f>
        <v>-37.5</v>
      </c>
      <c r="AE9" s="15">
        <f t="shared" si="2"/>
        <v>62.5</v>
      </c>
      <c r="AH9" s="4">
        <f t="shared" ref="AH9:AJ30" si="3">Q9-T9</f>
        <v>23</v>
      </c>
      <c r="AI9" s="4">
        <f t="shared" si="3"/>
        <v>10</v>
      </c>
      <c r="AJ9" s="4">
        <f t="shared" si="3"/>
        <v>13</v>
      </c>
      <c r="AK9" s="4">
        <f t="shared" ref="AK9:AM30" si="4">Q9-Z9</f>
        <v>24</v>
      </c>
      <c r="AL9" s="4">
        <f t="shared" si="4"/>
        <v>16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19.999999999999996</v>
      </c>
      <c r="O10" s="15">
        <f t="shared" si="0"/>
        <v>100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-4</v>
      </c>
      <c r="AA24" s="17">
        <v>-4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4</v>
      </c>
      <c r="AL24" s="4">
        <f t="shared" si="4"/>
        <v>4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3</v>
      </c>
      <c r="AA25" s="17">
        <v>1</v>
      </c>
      <c r="AB25" s="17">
        <v>2</v>
      </c>
      <c r="AC25" s="15">
        <f t="shared" si="13"/>
        <v>300</v>
      </c>
      <c r="AD25" s="15">
        <f t="shared" si="2"/>
        <v>100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2</v>
      </c>
      <c r="V26" s="17">
        <v>-1</v>
      </c>
      <c r="W26" s="15">
        <f t="shared" si="11"/>
        <v>50</v>
      </c>
      <c r="X26" s="15" t="str">
        <f t="shared" si="1"/>
        <v>皆増</v>
      </c>
      <c r="Y26" s="15">
        <f t="shared" si="1"/>
        <v>-50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-33.333333333333336</v>
      </c>
      <c r="AE26" s="15" t="str">
        <f t="shared" si="2"/>
        <v>皆増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-2</v>
      </c>
      <c r="U27" s="17">
        <v>-1</v>
      </c>
      <c r="V27" s="17">
        <v>-1</v>
      </c>
      <c r="W27" s="15">
        <f t="shared" si="11"/>
        <v>-28.571428571428569</v>
      </c>
      <c r="X27" s="15">
        <f t="shared" si="1"/>
        <v>-33.333333333333336</v>
      </c>
      <c r="Y27" s="15">
        <f t="shared" si="1"/>
        <v>-25</v>
      </c>
      <c r="Z27" s="17">
        <f t="shared" si="12"/>
        <v>1</v>
      </c>
      <c r="AA27" s="17">
        <v>-1</v>
      </c>
      <c r="AB27" s="17">
        <v>2</v>
      </c>
      <c r="AC27" s="15">
        <f t="shared" si="13"/>
        <v>25</v>
      </c>
      <c r="AD27" s="15">
        <f t="shared" si="2"/>
        <v>-33.333333333333336</v>
      </c>
      <c r="AE27" s="15">
        <f t="shared" si="2"/>
        <v>200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4</v>
      </c>
      <c r="U28" s="17">
        <v>2</v>
      </c>
      <c r="V28" s="17">
        <v>2</v>
      </c>
      <c r="W28" s="15">
        <f t="shared" si="11"/>
        <v>133.33333333333334</v>
      </c>
      <c r="X28" s="15">
        <f t="shared" si="1"/>
        <v>200</v>
      </c>
      <c r="Y28" s="15">
        <f t="shared" si="1"/>
        <v>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-12.5</v>
      </c>
      <c r="AD28" s="15">
        <f t="shared" si="2"/>
        <v>0</v>
      </c>
      <c r="AE28" s="15">
        <f t="shared" si="2"/>
        <v>-19.999999999999996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8</v>
      </c>
      <c r="AL28" s="4">
        <f t="shared" si="4"/>
        <v>3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-1</v>
      </c>
      <c r="U29" s="17">
        <v>0</v>
      </c>
      <c r="V29" s="17">
        <v>-1</v>
      </c>
      <c r="W29" s="15">
        <f t="shared" si="11"/>
        <v>-25</v>
      </c>
      <c r="X29" s="15">
        <f t="shared" si="1"/>
        <v>0</v>
      </c>
      <c r="Y29" s="15">
        <f t="shared" si="1"/>
        <v>-25</v>
      </c>
      <c r="Z29" s="17">
        <f t="shared" si="12"/>
        <v>3</v>
      </c>
      <c r="AA29" s="17">
        <v>0</v>
      </c>
      <c r="AB29" s="17">
        <v>3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-3</v>
      </c>
      <c r="AA30" s="17">
        <v>-1</v>
      </c>
      <c r="AB30" s="17">
        <v>-2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3</v>
      </c>
      <c r="AL30" s="4">
        <f t="shared" si="4"/>
        <v>1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9</v>
      </c>
      <c r="S34" s="17">
        <f t="shared" si="22"/>
        <v>13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-9.9999999999999982</v>
      </c>
      <c r="Y34" s="15">
        <f t="shared" si="15"/>
        <v>8.333333333333325</v>
      </c>
      <c r="Z34" s="17">
        <f t="shared" ref="Z34:AB34" si="23">SUM(Z23:Z30)</f>
        <v>-1</v>
      </c>
      <c r="AA34" s="17">
        <f t="shared" si="23"/>
        <v>-6</v>
      </c>
      <c r="AB34" s="17">
        <f t="shared" si="23"/>
        <v>5</v>
      </c>
      <c r="AC34" s="15">
        <f t="shared" si="17"/>
        <v>-4.3478260869565188</v>
      </c>
      <c r="AD34" s="15">
        <f t="shared" si="17"/>
        <v>-40</v>
      </c>
      <c r="AE34" s="15">
        <f t="shared" si="17"/>
        <v>62.5</v>
      </c>
      <c r="AH34" s="4">
        <f t="shared" ref="AH34:AJ34" si="24">SUM(AH23:AH30)</f>
        <v>22</v>
      </c>
      <c r="AI34" s="4">
        <f t="shared" si="24"/>
        <v>10</v>
      </c>
      <c r="AJ34" s="4">
        <f t="shared" si="24"/>
        <v>12</v>
      </c>
      <c r="AK34" s="4">
        <f>SUM(AK23:AK30)</f>
        <v>23</v>
      </c>
      <c r="AL34" s="4">
        <f>SUM(AL23:AL30)</f>
        <v>15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9</v>
      </c>
      <c r="S35" s="17">
        <f t="shared" si="25"/>
        <v>13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>
        <f t="shared" si="15"/>
        <v>15.789473684210531</v>
      </c>
      <c r="X35" s="15">
        <f t="shared" si="15"/>
        <v>28.57142857142858</v>
      </c>
      <c r="Y35" s="15">
        <f t="shared" si="15"/>
        <v>8.333333333333325</v>
      </c>
      <c r="Z35" s="17">
        <f t="shared" ref="Z35:AB35" si="26">SUM(Z25:Z30)</f>
        <v>3</v>
      </c>
      <c r="AA35" s="17">
        <f t="shared" si="26"/>
        <v>-2</v>
      </c>
      <c r="AB35" s="17">
        <f t="shared" si="26"/>
        <v>5</v>
      </c>
      <c r="AC35" s="15">
        <f t="shared" si="17"/>
        <v>15.789473684210531</v>
      </c>
      <c r="AD35" s="15">
        <f t="shared" si="17"/>
        <v>-18.181818181818176</v>
      </c>
      <c r="AE35" s="15">
        <f t="shared" si="17"/>
        <v>62.5</v>
      </c>
      <c r="AH35" s="4">
        <f t="shared" ref="AH35:AJ35" si="27">SUM(AH25:AH30)</f>
        <v>19</v>
      </c>
      <c r="AI35" s="4">
        <f t="shared" si="27"/>
        <v>7</v>
      </c>
      <c r="AJ35" s="4">
        <f t="shared" si="27"/>
        <v>12</v>
      </c>
      <c r="AK35" s="4">
        <f>SUM(AK25:AK30)</f>
        <v>19</v>
      </c>
      <c r="AL35" s="4">
        <f>SUM(AL25:AL30)</f>
        <v>11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5</v>
      </c>
      <c r="S36" s="17">
        <f t="shared" si="28"/>
        <v>10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-28.571428571428569</v>
      </c>
      <c r="AE36" s="15">
        <f t="shared" si="17"/>
        <v>25</v>
      </c>
      <c r="AH36" s="4">
        <f t="shared" ref="AH36:AJ36" si="30">SUM(AH27:AH30)</f>
        <v>15</v>
      </c>
      <c r="AI36" s="4">
        <f t="shared" si="30"/>
        <v>5</v>
      </c>
      <c r="AJ36" s="4">
        <f t="shared" si="30"/>
        <v>10</v>
      </c>
      <c r="AK36" s="4">
        <f>SUM(AK27:AK30)</f>
        <v>15</v>
      </c>
      <c r="AL36" s="4">
        <f>SUM(AL27:AL30)</f>
        <v>7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10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0</v>
      </c>
      <c r="X39" s="12">
        <f t="shared" si="33"/>
        <v>10</v>
      </c>
      <c r="Y39" s="12">
        <f>S39-AJ39</f>
        <v>-7.6923076923076925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0.18115942028985543</v>
      </c>
      <c r="AD39" s="12">
        <f t="shared" si="35"/>
        <v>3.75</v>
      </c>
      <c r="AE39" s="12">
        <f t="shared" si="35"/>
        <v>0</v>
      </c>
      <c r="AH39" s="12">
        <f t="shared" ref="AH39:AJ39" si="39">AH33/AH9*100</f>
        <v>4.3478260869565215</v>
      </c>
      <c r="AI39" s="12">
        <f t="shared" si="39"/>
        <v>0</v>
      </c>
      <c r="AJ39" s="12">
        <f t="shared" si="39"/>
        <v>7.6923076923076925</v>
      </c>
      <c r="AK39" s="12">
        <f>AK33/AK9*100</f>
        <v>4.1666666666666661</v>
      </c>
      <c r="AL39" s="12">
        <f>AL33/AL9*100</f>
        <v>6.25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95.652173913043484</v>
      </c>
      <c r="R40" s="12">
        <f t="shared" si="40"/>
        <v>90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-10</v>
      </c>
      <c r="Y40" s="12">
        <f>S40-AJ40</f>
        <v>7.6923076923076934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-0.18115942028985899</v>
      </c>
      <c r="AD40" s="12">
        <f t="shared" si="35"/>
        <v>-3.75</v>
      </c>
      <c r="AE40" s="12">
        <f t="shared" si="35"/>
        <v>0</v>
      </c>
      <c r="AH40" s="12">
        <f t="shared" ref="AH40:AJ40" si="45">AH34/AH9*100</f>
        <v>95.652173913043484</v>
      </c>
      <c r="AI40" s="12">
        <f t="shared" si="45"/>
        <v>100</v>
      </c>
      <c r="AJ40" s="12">
        <f t="shared" si="45"/>
        <v>92.307692307692307</v>
      </c>
      <c r="AK40" s="12">
        <f>AK34/AK9*100</f>
        <v>95.833333333333343</v>
      </c>
      <c r="AL40" s="12">
        <f>AL34/AL9*100</f>
        <v>93.75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95.652173913043484</v>
      </c>
      <c r="R41" s="12">
        <f t="shared" si="46"/>
        <v>90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13.043478260869577</v>
      </c>
      <c r="X41" s="12">
        <f t="shared" si="33"/>
        <v>20</v>
      </c>
      <c r="Y41" s="12">
        <f>S41-AJ41</f>
        <v>7.6923076923076934</v>
      </c>
      <c r="Z41" s="12">
        <f>Z35/Z9*100</f>
        <v>-300</v>
      </c>
      <c r="AA41" s="12">
        <f t="shared" ref="AA41:AB41" si="48">AA35/AA9*100</f>
        <v>33.333333333333329</v>
      </c>
      <c r="AB41" s="12">
        <f t="shared" si="48"/>
        <v>100</v>
      </c>
      <c r="AC41" s="12">
        <f t="shared" si="44"/>
        <v>16.485507246376827</v>
      </c>
      <c r="AD41" s="12">
        <f>R41-AL41</f>
        <v>21.25</v>
      </c>
      <c r="AE41" s="12">
        <f t="shared" si="35"/>
        <v>0</v>
      </c>
      <c r="AH41" s="12">
        <f>AH35/AH9*100</f>
        <v>82.608695652173907</v>
      </c>
      <c r="AI41" s="12">
        <f>AI35/AI9*100</f>
        <v>70</v>
      </c>
      <c r="AJ41" s="12">
        <f>AJ35/AJ9*100</f>
        <v>92.307692307692307</v>
      </c>
      <c r="AK41" s="12">
        <f t="shared" ref="AK41:AM41" si="49">AK35/AK9*100</f>
        <v>79.166666666666657</v>
      </c>
      <c r="AL41" s="12">
        <f t="shared" si="49"/>
        <v>68.75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65.217391304347828</v>
      </c>
      <c r="R42" s="12">
        <f t="shared" si="50"/>
        <v>50</v>
      </c>
      <c r="S42" s="12">
        <f t="shared" si="50"/>
        <v>76.923076923076934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0</v>
      </c>
      <c r="X42" s="12">
        <f t="shared" si="33"/>
        <v>0</v>
      </c>
      <c r="Y42" s="12">
        <f>S42-AJ42</f>
        <v>0</v>
      </c>
      <c r="Z42" s="12">
        <f t="shared" si="50"/>
        <v>0</v>
      </c>
      <c r="AA42" s="12">
        <f t="shared" si="50"/>
        <v>33.333333333333329</v>
      </c>
      <c r="AB42" s="12">
        <f t="shared" si="50"/>
        <v>40</v>
      </c>
      <c r="AC42" s="12">
        <f t="shared" si="44"/>
        <v>2.7173913043478279</v>
      </c>
      <c r="AD42" s="12">
        <f>R42-AL42</f>
        <v>6.25</v>
      </c>
      <c r="AE42" s="12">
        <f t="shared" si="35"/>
        <v>-23.076923076923066</v>
      </c>
      <c r="AH42" s="12">
        <f t="shared" ref="AH42:AJ42" si="51">AH36/AH9*100</f>
        <v>65.217391304347828</v>
      </c>
      <c r="AI42" s="12">
        <f t="shared" si="51"/>
        <v>50</v>
      </c>
      <c r="AJ42" s="12">
        <f t="shared" si="51"/>
        <v>76.923076923076934</v>
      </c>
      <c r="AK42" s="12">
        <f>AK36/AK9*100</f>
        <v>62.5</v>
      </c>
      <c r="AL42" s="12">
        <f>AL36/AL9*100</f>
        <v>43.75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-5</v>
      </c>
      <c r="F9" s="17">
        <f>SUM(F10:F30)</f>
        <v>-2</v>
      </c>
      <c r="G9" s="17">
        <f>SUM(G10:G30)</f>
        <v>-3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-50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17</v>
      </c>
      <c r="R9" s="17">
        <f>SUM(R10:R30)</f>
        <v>4</v>
      </c>
      <c r="S9" s="17">
        <f>SUM(S10:S30)</f>
        <v>13</v>
      </c>
      <c r="T9" s="17">
        <f>U9+V9</f>
        <v>2</v>
      </c>
      <c r="U9" s="17">
        <f>SUM(U10:U30)</f>
        <v>-4</v>
      </c>
      <c r="V9" s="17">
        <f>SUM(V10:V30)</f>
        <v>6</v>
      </c>
      <c r="W9" s="15">
        <f>IF(Q9=T9,IF(Q9&gt;0,"皆増",0),(1-(Q9/(Q9-T9)))*-100)</f>
        <v>13.33333333333333</v>
      </c>
      <c r="X9" s="15">
        <f t="shared" ref="X9:Y30" si="1">IF(R9=U9,IF(R9&gt;0,"皆増",0),(1-(R9/(R9-U9)))*-100)</f>
        <v>-50</v>
      </c>
      <c r="Y9" s="15">
        <f t="shared" si="1"/>
        <v>85.714285714285722</v>
      </c>
      <c r="Z9" s="17">
        <f>AA9+AB9</f>
        <v>0</v>
      </c>
      <c r="AA9" s="17">
        <f>SUM(AA10:AA30)</f>
        <v>-3</v>
      </c>
      <c r="AB9" s="17">
        <f>SUM(AB10:AB30)</f>
        <v>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-42.857142857142861</v>
      </c>
      <c r="AE9" s="15">
        <f t="shared" si="2"/>
        <v>30.000000000000004</v>
      </c>
      <c r="AH9" s="4">
        <f t="shared" ref="AH9:AJ30" si="3">Q9-T9</f>
        <v>15</v>
      </c>
      <c r="AI9" s="4">
        <f t="shared" si="3"/>
        <v>8</v>
      </c>
      <c r="AJ9" s="4">
        <f t="shared" si="3"/>
        <v>7</v>
      </c>
      <c r="AK9" s="4">
        <f t="shared" ref="AK9:AM30" si="4">Q9-Z9</f>
        <v>17</v>
      </c>
      <c r="AL9" s="4">
        <f t="shared" si="4"/>
        <v>7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-5</v>
      </c>
      <c r="F10" s="17">
        <v>-2</v>
      </c>
      <c r="G10" s="17">
        <v>-3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-50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100</v>
      </c>
      <c r="AD24" s="15" t="str">
        <f t="shared" si="2"/>
        <v>皆増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1</v>
      </c>
      <c r="U26" s="17">
        <v>-1</v>
      </c>
      <c r="V26" s="17">
        <v>2</v>
      </c>
      <c r="W26" s="15">
        <f t="shared" si="11"/>
        <v>100</v>
      </c>
      <c r="X26" s="15">
        <f t="shared" si="1"/>
        <v>-100</v>
      </c>
      <c r="Y26" s="15" t="str">
        <f t="shared" si="1"/>
        <v>皆増</v>
      </c>
      <c r="Z26" s="17">
        <f t="shared" si="12"/>
        <v>-2</v>
      </c>
      <c r="AA26" s="17">
        <v>-3</v>
      </c>
      <c r="AB26" s="17">
        <v>1</v>
      </c>
      <c r="AC26" s="15">
        <f t="shared" si="13"/>
        <v>-50</v>
      </c>
      <c r="AD26" s="15">
        <f t="shared" si="2"/>
        <v>-100</v>
      </c>
      <c r="AE26" s="15">
        <f t="shared" si="2"/>
        <v>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0</v>
      </c>
      <c r="S27" s="17">
        <v>4</v>
      </c>
      <c r="T27" s="17">
        <f t="shared" si="10"/>
        <v>2</v>
      </c>
      <c r="U27" s="17">
        <v>0</v>
      </c>
      <c r="V27" s="17">
        <v>2</v>
      </c>
      <c r="W27" s="15">
        <f t="shared" si="11"/>
        <v>100</v>
      </c>
      <c r="X27" s="15">
        <f t="shared" si="1"/>
        <v>0</v>
      </c>
      <c r="Y27" s="15">
        <f t="shared" si="1"/>
        <v>100</v>
      </c>
      <c r="Z27" s="17">
        <f t="shared" si="12"/>
        <v>4</v>
      </c>
      <c r="AA27" s="17">
        <v>0</v>
      </c>
      <c r="AB27" s="17">
        <v>4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2</v>
      </c>
      <c r="U28" s="17">
        <v>0</v>
      </c>
      <c r="V28" s="17">
        <v>2</v>
      </c>
      <c r="W28" s="15">
        <f t="shared" si="11"/>
        <v>66.666666666666671</v>
      </c>
      <c r="X28" s="15">
        <f t="shared" si="1"/>
        <v>0</v>
      </c>
      <c r="Y28" s="15">
        <f t="shared" si="1"/>
        <v>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-28.571428571428569</v>
      </c>
      <c r="AD28" s="15">
        <f t="shared" si="2"/>
        <v>0</v>
      </c>
      <c r="AE28" s="15">
        <f t="shared" si="2"/>
        <v>-33.333333333333336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1</v>
      </c>
      <c r="U29" s="17">
        <v>-1</v>
      </c>
      <c r="V29" s="17">
        <v>2</v>
      </c>
      <c r="W29" s="15">
        <f t="shared" si="11"/>
        <v>33.333333333333329</v>
      </c>
      <c r="X29" s="15">
        <f t="shared" si="1"/>
        <v>-50</v>
      </c>
      <c r="Y29" s="15">
        <f t="shared" si="1"/>
        <v>200</v>
      </c>
      <c r="Z29" s="17">
        <f t="shared" si="12"/>
        <v>2</v>
      </c>
      <c r="AA29" s="17">
        <v>1</v>
      </c>
      <c r="AB29" s="17">
        <v>1</v>
      </c>
      <c r="AC29" s="15">
        <f t="shared" si="13"/>
        <v>100</v>
      </c>
      <c r="AD29" s="15" t="str">
        <f t="shared" si="2"/>
        <v>皆増</v>
      </c>
      <c r="AE29" s="15">
        <f t="shared" si="2"/>
        <v>50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4</v>
      </c>
      <c r="S34" s="17">
        <f t="shared" si="22"/>
        <v>13</v>
      </c>
      <c r="T34" s="17">
        <f t="shared" si="22"/>
        <v>2</v>
      </c>
      <c r="U34" s="17">
        <f t="shared" si="22"/>
        <v>-4</v>
      </c>
      <c r="V34" s="17">
        <f t="shared" si="22"/>
        <v>6</v>
      </c>
      <c r="W34" s="15">
        <f t="shared" si="15"/>
        <v>13.33333333333333</v>
      </c>
      <c r="X34" s="15">
        <f t="shared" si="15"/>
        <v>-50</v>
      </c>
      <c r="Y34" s="15">
        <f t="shared" si="15"/>
        <v>85.714285714285722</v>
      </c>
      <c r="Z34" s="17">
        <f t="shared" ref="Z34:AB34" si="23">SUM(Z23:Z30)</f>
        <v>1</v>
      </c>
      <c r="AA34" s="17">
        <f t="shared" si="23"/>
        <v>-2</v>
      </c>
      <c r="AB34" s="17">
        <f t="shared" si="23"/>
        <v>3</v>
      </c>
      <c r="AC34" s="15">
        <f t="shared" si="17"/>
        <v>6.25</v>
      </c>
      <c r="AD34" s="15">
        <f t="shared" si="17"/>
        <v>-33.333333333333336</v>
      </c>
      <c r="AE34" s="15">
        <f t="shared" si="17"/>
        <v>30.000000000000004</v>
      </c>
      <c r="AH34" s="4">
        <f t="shared" ref="AH34:AJ34" si="24">SUM(AH23:AH30)</f>
        <v>15</v>
      </c>
      <c r="AI34" s="4">
        <f t="shared" si="24"/>
        <v>8</v>
      </c>
      <c r="AJ34" s="4">
        <f t="shared" si="24"/>
        <v>7</v>
      </c>
      <c r="AK34" s="4">
        <f>SUM(AK23:AK30)</f>
        <v>16</v>
      </c>
      <c r="AL34" s="4">
        <f>SUM(AL23:AL30)</f>
        <v>6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2</v>
      </c>
      <c r="S35" s="17">
        <f t="shared" si="25"/>
        <v>13</v>
      </c>
      <c r="T35" s="17">
        <f t="shared" si="25"/>
        <v>1</v>
      </c>
      <c r="U35" s="17">
        <f t="shared" si="25"/>
        <v>-5</v>
      </c>
      <c r="V35" s="17">
        <f t="shared" si="25"/>
        <v>6</v>
      </c>
      <c r="W35" s="15">
        <f t="shared" si="15"/>
        <v>7.1428571428571397</v>
      </c>
      <c r="X35" s="15">
        <f t="shared" si="15"/>
        <v>-71.428571428571431</v>
      </c>
      <c r="Y35" s="15">
        <f t="shared" si="15"/>
        <v>85.714285714285722</v>
      </c>
      <c r="Z35" s="17">
        <f t="shared" ref="Z35:AB35" si="26">SUM(Z25:Z30)</f>
        <v>1</v>
      </c>
      <c r="AA35" s="17">
        <f t="shared" si="26"/>
        <v>-3</v>
      </c>
      <c r="AB35" s="17">
        <f t="shared" si="26"/>
        <v>4</v>
      </c>
      <c r="AC35" s="15">
        <f t="shared" si="17"/>
        <v>7.1428571428571397</v>
      </c>
      <c r="AD35" s="15">
        <f t="shared" si="17"/>
        <v>-60</v>
      </c>
      <c r="AE35" s="15">
        <f t="shared" si="17"/>
        <v>44.444444444444443</v>
      </c>
      <c r="AH35" s="4">
        <f t="shared" ref="AH35:AJ35" si="27">SUM(AH25:AH30)</f>
        <v>14</v>
      </c>
      <c r="AI35" s="4">
        <f t="shared" si="27"/>
        <v>7</v>
      </c>
      <c r="AJ35" s="4">
        <f t="shared" si="27"/>
        <v>7</v>
      </c>
      <c r="AK35" s="4">
        <f>SUM(AK25:AK30)</f>
        <v>14</v>
      </c>
      <c r="AL35" s="4">
        <f>SUM(AL25:AL30)</f>
        <v>5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2</v>
      </c>
      <c r="S36" s="17">
        <f t="shared" si="28"/>
        <v>11</v>
      </c>
      <c r="T36" s="17">
        <f t="shared" si="28"/>
        <v>3</v>
      </c>
      <c r="U36" s="17">
        <f t="shared" si="28"/>
        <v>-2</v>
      </c>
      <c r="V36" s="17">
        <f t="shared" si="28"/>
        <v>5</v>
      </c>
      <c r="W36" s="15">
        <f t="shared" si="15"/>
        <v>30.000000000000004</v>
      </c>
      <c r="X36" s="15">
        <f t="shared" si="15"/>
        <v>-50</v>
      </c>
      <c r="Y36" s="15">
        <f t="shared" si="15"/>
        <v>83.333333333333329</v>
      </c>
      <c r="Z36" s="17">
        <f t="shared" ref="Z36:AB36" si="29">SUM(Z27:Z30)</f>
        <v>4</v>
      </c>
      <c r="AA36" s="17">
        <f t="shared" si="29"/>
        <v>1</v>
      </c>
      <c r="AB36" s="17">
        <f t="shared" si="29"/>
        <v>3</v>
      </c>
      <c r="AC36" s="15">
        <f t="shared" si="17"/>
        <v>44.444444444444443</v>
      </c>
      <c r="AD36" s="15">
        <f t="shared" si="17"/>
        <v>100</v>
      </c>
      <c r="AE36" s="15">
        <f t="shared" si="17"/>
        <v>37.5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9</v>
      </c>
      <c r="AL36" s="4">
        <f>SUM(AL27:AL30)</f>
        <v>1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33.333333333333329</v>
      </c>
      <c r="AB39" s="12">
        <f t="shared" si="37"/>
        <v>0</v>
      </c>
      <c r="AC39" s="12">
        <f>Q39-AK39</f>
        <v>-5.8823529411764701</v>
      </c>
      <c r="AD39" s="12">
        <f t="shared" si="35"/>
        <v>-14.285714285714285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5.8823529411764701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5.8823529411764781</v>
      </c>
      <c r="AD40" s="12">
        <f t="shared" si="35"/>
        <v>14.285714285714292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94.117647058823522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88.235294117647058</v>
      </c>
      <c r="R41" s="12">
        <f t="shared" si="46"/>
        <v>50</v>
      </c>
      <c r="S41" s="12">
        <f t="shared" si="46"/>
        <v>100</v>
      </c>
      <c r="T41" s="12">
        <f>T35/T9*100</f>
        <v>50</v>
      </c>
      <c r="U41" s="12">
        <f t="shared" ref="U41:V41" si="47">U35/U9*100</f>
        <v>125</v>
      </c>
      <c r="V41" s="12">
        <f t="shared" si="47"/>
        <v>100</v>
      </c>
      <c r="W41" s="12">
        <f t="shared" si="42"/>
        <v>-5.0980392156862706</v>
      </c>
      <c r="X41" s="12">
        <f t="shared" si="33"/>
        <v>-37.5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133.33333333333331</v>
      </c>
      <c r="AC41" s="12">
        <f t="shared" si="44"/>
        <v>5.8823529411764781</v>
      </c>
      <c r="AD41" s="12">
        <f>R41-AL41</f>
        <v>-21.428571428571431</v>
      </c>
      <c r="AE41" s="12">
        <f t="shared" si="35"/>
        <v>10</v>
      </c>
      <c r="AH41" s="12">
        <f>AH35/AH9*100</f>
        <v>93.333333333333329</v>
      </c>
      <c r="AI41" s="12">
        <f>AI35/AI9*100</f>
        <v>87.5</v>
      </c>
      <c r="AJ41" s="12">
        <f>AJ35/AJ9*100</f>
        <v>100</v>
      </c>
      <c r="AK41" s="12">
        <f t="shared" ref="AK41:AM41" si="49">AK35/AK9*100</f>
        <v>82.35294117647058</v>
      </c>
      <c r="AL41" s="12">
        <f t="shared" si="49"/>
        <v>71.428571428571431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76.470588235294116</v>
      </c>
      <c r="R42" s="12">
        <f t="shared" si="50"/>
        <v>50</v>
      </c>
      <c r="S42" s="12">
        <f t="shared" si="50"/>
        <v>84.615384615384613</v>
      </c>
      <c r="T42" s="12">
        <f t="shared" si="50"/>
        <v>150</v>
      </c>
      <c r="U42" s="12">
        <f t="shared" si="50"/>
        <v>50</v>
      </c>
      <c r="V42" s="12">
        <f t="shared" si="50"/>
        <v>83.333333333333343</v>
      </c>
      <c r="W42" s="12">
        <f t="shared" si="42"/>
        <v>9.8039215686274588</v>
      </c>
      <c r="X42" s="12">
        <f t="shared" si="33"/>
        <v>0</v>
      </c>
      <c r="Y42" s="12">
        <f>S42-AJ42</f>
        <v>-1.098901098901095</v>
      </c>
      <c r="Z42" s="12" t="e">
        <f t="shared" si="50"/>
        <v>#DIV/0!</v>
      </c>
      <c r="AA42" s="12">
        <f t="shared" si="50"/>
        <v>-33.333333333333329</v>
      </c>
      <c r="AB42" s="12">
        <f t="shared" si="50"/>
        <v>100</v>
      </c>
      <c r="AC42" s="12">
        <f t="shared" si="44"/>
        <v>23.529411764705877</v>
      </c>
      <c r="AD42" s="12">
        <f>R42-AL42</f>
        <v>35.714285714285715</v>
      </c>
      <c r="AE42" s="12">
        <f t="shared" si="35"/>
        <v>4.6153846153846132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85.714285714285708</v>
      </c>
      <c r="AK42" s="12">
        <f>AK36/AK9*100</f>
        <v>52.941176470588239</v>
      </c>
      <c r="AL42" s="12">
        <f>AL36/AL9*100</f>
        <v>14.285714285714285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50</v>
      </c>
      <c r="I9" s="15">
        <f>IF(C9=F9,0,(1-(C9/(C9-F9)))*-100)</f>
        <v>0</v>
      </c>
      <c r="J9" s="15">
        <f>IF(D9=G9,0,(1-(D9/(D9-G9)))*-100)</f>
        <v>100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50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0</v>
      </c>
      <c r="S9" s="17">
        <f>SUM(S10:S30)</f>
        <v>2</v>
      </c>
      <c r="T9" s="17">
        <f>U9+V9</f>
        <v>-1</v>
      </c>
      <c r="U9" s="17">
        <f>SUM(U10:U30)</f>
        <v>-2</v>
      </c>
      <c r="V9" s="17">
        <f>SUM(V10:V30)</f>
        <v>1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-100</v>
      </c>
      <c r="Y9" s="15">
        <f t="shared" si="1"/>
        <v>100</v>
      </c>
      <c r="Z9" s="17">
        <f>AA9+AB9</f>
        <v>0</v>
      </c>
      <c r="AA9" s="17">
        <f>SUM(AA10:AA30)</f>
        <v>-2</v>
      </c>
      <c r="AB9" s="17">
        <f>SUM(AB10:AB30)</f>
        <v>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-100</v>
      </c>
      <c r="AE9" s="15" t="str">
        <f t="shared" si="2"/>
        <v>皆増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2</v>
      </c>
      <c r="AL9" s="4">
        <f t="shared" si="4"/>
        <v>2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50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50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>
        <f t="shared" si="1"/>
        <v>100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100</v>
      </c>
      <c r="AD28" s="15">
        <f t="shared" si="2"/>
        <v>-100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0</v>
      </c>
      <c r="S34" s="17">
        <f t="shared" si="22"/>
        <v>2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-33.333333333333336</v>
      </c>
      <c r="X34" s="15">
        <f t="shared" si="15"/>
        <v>-100</v>
      </c>
      <c r="Y34" s="15">
        <f t="shared" si="15"/>
        <v>100</v>
      </c>
      <c r="Z34" s="17">
        <f t="shared" ref="Z34:AB34" si="23">SUM(Z23:Z30)</f>
        <v>0</v>
      </c>
      <c r="AA34" s="17">
        <f t="shared" si="23"/>
        <v>-2</v>
      </c>
      <c r="AB34" s="17">
        <f t="shared" si="23"/>
        <v>2</v>
      </c>
      <c r="AC34" s="15">
        <f t="shared" si="17"/>
        <v>0</v>
      </c>
      <c r="AD34" s="15">
        <f t="shared" si="17"/>
        <v>-100</v>
      </c>
      <c r="AE34" s="15" t="str">
        <f t="shared" si="17"/>
        <v>皆増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2</v>
      </c>
      <c r="AL34" s="4">
        <f>SUM(AL23:AL30)</f>
        <v>2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-33.333333333333336</v>
      </c>
      <c r="X35" s="15">
        <f t="shared" si="15"/>
        <v>-100</v>
      </c>
      <c r="Y35" s="15">
        <f t="shared" si="15"/>
        <v>100</v>
      </c>
      <c r="Z35" s="17">
        <f t="shared" ref="Z35:AB35" si="26">SUM(Z25:Z30)</f>
        <v>0</v>
      </c>
      <c r="AA35" s="17">
        <f t="shared" si="26"/>
        <v>-2</v>
      </c>
      <c r="AB35" s="17">
        <f t="shared" si="26"/>
        <v>2</v>
      </c>
      <c r="AC35" s="15">
        <f t="shared" si="17"/>
        <v>0</v>
      </c>
      <c r="AD35" s="15">
        <f t="shared" si="17"/>
        <v>-100</v>
      </c>
      <c r="AE35" s="15" t="str">
        <f t="shared" si="17"/>
        <v>皆増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2</v>
      </c>
      <c r="AL35" s="4">
        <f>SUM(AL25:AL30)</f>
        <v>2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-33.333333333333336</v>
      </c>
      <c r="X36" s="15">
        <f t="shared" si="15"/>
        <v>-100</v>
      </c>
      <c r="Y36" s="15">
        <f t="shared" si="15"/>
        <v>100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100</v>
      </c>
      <c r="AD36" s="15">
        <f t="shared" si="17"/>
        <v>-100</v>
      </c>
      <c r="AE36" s="15" t="str">
        <f t="shared" si="17"/>
        <v>皆増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 t="e">
        <f>R41-AL41</f>
        <v>#DIV/0!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 t="e">
        <f t="shared" si="50"/>
        <v>#DIV/0!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0</v>
      </c>
      <c r="X42" s="12" t="e">
        <f t="shared" si="33"/>
        <v>#DIV/0!</v>
      </c>
      <c r="Y42" s="12">
        <f>S42-AJ42</f>
        <v>0</v>
      </c>
      <c r="Z42" s="12" t="e">
        <f t="shared" si="50"/>
        <v>#DIV/0!</v>
      </c>
      <c r="AA42" s="12">
        <f t="shared" si="50"/>
        <v>50</v>
      </c>
      <c r="AB42" s="12">
        <f t="shared" si="50"/>
        <v>100</v>
      </c>
      <c r="AC42" s="12">
        <f t="shared" si="44"/>
        <v>50</v>
      </c>
      <c r="AD42" s="12" t="e">
        <f>R42-AL42</f>
        <v>#DIV/0!</v>
      </c>
      <c r="AE42" s="12" t="e">
        <f t="shared" si="35"/>
        <v>#DIV/0!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50</v>
      </c>
      <c r="AL42" s="12">
        <f>AL36/AL9*100</f>
        <v>50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75</v>
      </c>
      <c r="I9" s="15">
        <f>IF(C9=F9,0,(1-(C9/(C9-F9)))*-100)</f>
        <v>50</v>
      </c>
      <c r="J9" s="15">
        <f>IF(D9=G9,0,(1-(D9/(D9-G9)))*-100)</f>
        <v>100</v>
      </c>
      <c r="K9" s="17">
        <f>L9+M9</f>
        <v>2</v>
      </c>
      <c r="L9" s="17">
        <f>SUM(L10:L30)</f>
        <v>-1</v>
      </c>
      <c r="M9" s="17">
        <f>SUM(M10:M30)</f>
        <v>3</v>
      </c>
      <c r="N9" s="15">
        <f>IF(B9=K9,0,(1-(B9/(B9-K9)))*-100)</f>
        <v>39.999999999999993</v>
      </c>
      <c r="O9" s="15">
        <f t="shared" ref="O9:P10" si="0">IF(C9=L9,0,(1-(C9/(C9-L9)))*-100)</f>
        <v>-25</v>
      </c>
      <c r="P9" s="15">
        <f>IF(D9=M9,0,(1-(D9/(D9-M9)))*-100)</f>
        <v>300</v>
      </c>
      <c r="Q9" s="17">
        <f>R9+S9</f>
        <v>22</v>
      </c>
      <c r="R9" s="17">
        <f>SUM(R10:R30)</f>
        <v>8</v>
      </c>
      <c r="S9" s="17">
        <f>SUM(S10:S30)</f>
        <v>14</v>
      </c>
      <c r="T9" s="17">
        <f>U9+V9</f>
        <v>-9</v>
      </c>
      <c r="U9" s="17">
        <f>SUM(U10:U30)</f>
        <v>-4</v>
      </c>
      <c r="V9" s="17">
        <f>SUM(V10:V30)</f>
        <v>-5</v>
      </c>
      <c r="W9" s="15">
        <f>IF(Q9=T9,IF(Q9&gt;0,"皆増",0),(1-(Q9/(Q9-T9)))*-100)</f>
        <v>-29.032258064516125</v>
      </c>
      <c r="X9" s="15">
        <f t="shared" ref="X9:Y30" si="1">IF(R9=U9,IF(R9&gt;0,"皆増",0),(1-(R9/(R9-U9)))*-100)</f>
        <v>-33.333333333333336</v>
      </c>
      <c r="Y9" s="15">
        <f t="shared" si="1"/>
        <v>-26.315789473684216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-11.111111111111116</v>
      </c>
      <c r="AE9" s="15">
        <f t="shared" si="2"/>
        <v>7.6923076923076872</v>
      </c>
      <c r="AH9" s="4">
        <f t="shared" ref="AH9:AJ30" si="3">Q9-T9</f>
        <v>31</v>
      </c>
      <c r="AI9" s="4">
        <f t="shared" si="3"/>
        <v>12</v>
      </c>
      <c r="AJ9" s="4">
        <f t="shared" si="3"/>
        <v>19</v>
      </c>
      <c r="AK9" s="4">
        <f t="shared" ref="AK9:AM30" si="4">Q9-Z9</f>
        <v>22</v>
      </c>
      <c r="AL9" s="4">
        <f t="shared" si="4"/>
        <v>9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75</v>
      </c>
      <c r="I10" s="15">
        <f t="shared" ref="I10" si="7">IF(C10=F10,0,(1-(C10/(C10-F10)))*-100)</f>
        <v>50</v>
      </c>
      <c r="J10" s="15">
        <f>IF(D10=G10,0,(1-(D10/(D10-G10)))*-100)</f>
        <v>100</v>
      </c>
      <c r="K10" s="17">
        <f t="shared" ref="K10" si="8">L10+M10</f>
        <v>2</v>
      </c>
      <c r="L10" s="17">
        <v>-1</v>
      </c>
      <c r="M10" s="17">
        <v>3</v>
      </c>
      <c r="N10" s="15">
        <f>IF(B10=K10,0,(1-(B10/(B10-K10)))*-100)</f>
        <v>39.999999999999993</v>
      </c>
      <c r="O10" s="15">
        <f t="shared" si="0"/>
        <v>-25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1</v>
      </c>
      <c r="S25" s="17">
        <v>4</v>
      </c>
      <c r="T25" s="17">
        <f t="shared" si="10"/>
        <v>2</v>
      </c>
      <c r="U25" s="17">
        <v>-1</v>
      </c>
      <c r="V25" s="17">
        <v>3</v>
      </c>
      <c r="W25" s="15">
        <f t="shared" si="11"/>
        <v>66.666666666666671</v>
      </c>
      <c r="X25" s="15">
        <f t="shared" si="1"/>
        <v>-50</v>
      </c>
      <c r="Y25" s="15">
        <f t="shared" si="1"/>
        <v>300</v>
      </c>
      <c r="Z25" s="17">
        <f t="shared" si="12"/>
        <v>1</v>
      </c>
      <c r="AA25" s="17">
        <v>-3</v>
      </c>
      <c r="AB25" s="17">
        <v>4</v>
      </c>
      <c r="AC25" s="15">
        <f t="shared" si="13"/>
        <v>25</v>
      </c>
      <c r="AD25" s="15">
        <f t="shared" si="2"/>
        <v>-75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4</v>
      </c>
      <c r="AL25" s="4">
        <f t="shared" si="4"/>
        <v>4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1</v>
      </c>
      <c r="V26" s="17">
        <v>-2</v>
      </c>
      <c r="W26" s="15">
        <f t="shared" si="11"/>
        <v>-33.333333333333336</v>
      </c>
      <c r="X26" s="15" t="str">
        <f t="shared" si="1"/>
        <v>皆増</v>
      </c>
      <c r="Y26" s="15">
        <f t="shared" si="1"/>
        <v>-66.666666666666671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-33.333333333333336</v>
      </c>
      <c r="AD26" s="15" t="str">
        <f t="shared" si="2"/>
        <v>皆増</v>
      </c>
      <c r="AE26" s="15">
        <f t="shared" si="2"/>
        <v>-66.666666666666671</v>
      </c>
      <c r="AH26" s="4">
        <f t="shared" si="3"/>
        <v>3</v>
      </c>
      <c r="AI26" s="4">
        <f t="shared" si="3"/>
        <v>0</v>
      </c>
      <c r="AJ26" s="4">
        <f t="shared" si="3"/>
        <v>3</v>
      </c>
      <c r="AK26" s="4">
        <f t="shared" si="4"/>
        <v>3</v>
      </c>
      <c r="AL26" s="4">
        <f t="shared" si="4"/>
        <v>0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-6</v>
      </c>
      <c r="U27" s="17">
        <v>-5</v>
      </c>
      <c r="V27" s="17">
        <v>-1</v>
      </c>
      <c r="W27" s="15">
        <f t="shared" si="11"/>
        <v>-60</v>
      </c>
      <c r="X27" s="15">
        <f t="shared" si="1"/>
        <v>-83.333333333333343</v>
      </c>
      <c r="Y27" s="15">
        <f t="shared" si="1"/>
        <v>-25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10</v>
      </c>
      <c r="AI27" s="4">
        <f t="shared" si="3"/>
        <v>6</v>
      </c>
      <c r="AJ27" s="4">
        <f t="shared" si="3"/>
        <v>4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-16.666666666666664</v>
      </c>
      <c r="AD28" s="15">
        <f t="shared" si="2"/>
        <v>-50</v>
      </c>
      <c r="AE28" s="15">
        <f t="shared" si="2"/>
        <v>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3</v>
      </c>
      <c r="S29" s="17">
        <v>2</v>
      </c>
      <c r="T29" s="17">
        <f t="shared" si="10"/>
        <v>-2</v>
      </c>
      <c r="U29" s="17">
        <v>3</v>
      </c>
      <c r="V29" s="17">
        <v>-5</v>
      </c>
      <c r="W29" s="15">
        <f t="shared" si="11"/>
        <v>-28.571428571428569</v>
      </c>
      <c r="X29" s="15" t="str">
        <f t="shared" si="1"/>
        <v>皆増</v>
      </c>
      <c r="Y29" s="15">
        <f t="shared" si="1"/>
        <v>-71.428571428571431</v>
      </c>
      <c r="Z29" s="17">
        <f t="shared" si="12"/>
        <v>3</v>
      </c>
      <c r="AA29" s="17">
        <v>3</v>
      </c>
      <c r="AB29" s="17">
        <v>0</v>
      </c>
      <c r="AC29" s="15">
        <f t="shared" si="13"/>
        <v>150</v>
      </c>
      <c r="AD29" s="15" t="str">
        <f t="shared" si="2"/>
        <v>皆増</v>
      </c>
      <c r="AE29" s="15">
        <f t="shared" si="2"/>
        <v>0</v>
      </c>
      <c r="AH29" s="4">
        <f t="shared" si="3"/>
        <v>7</v>
      </c>
      <c r="AI29" s="4">
        <f t="shared" si="3"/>
        <v>0</v>
      </c>
      <c r="AJ29" s="4">
        <f t="shared" si="3"/>
        <v>7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7</v>
      </c>
      <c r="S34" s="17">
        <f t="shared" si="22"/>
        <v>14</v>
      </c>
      <c r="T34" s="17">
        <f t="shared" si="22"/>
        <v>-10</v>
      </c>
      <c r="U34" s="17">
        <f t="shared" si="22"/>
        <v>-5</v>
      </c>
      <c r="V34" s="17">
        <f t="shared" si="22"/>
        <v>-5</v>
      </c>
      <c r="W34" s="15">
        <f t="shared" si="15"/>
        <v>-32.258064516129039</v>
      </c>
      <c r="X34" s="15">
        <f t="shared" si="15"/>
        <v>-41.666666666666664</v>
      </c>
      <c r="Y34" s="15">
        <f t="shared" si="15"/>
        <v>-26.315789473684216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-12.5</v>
      </c>
      <c r="AE34" s="15">
        <f t="shared" si="17"/>
        <v>7.6923076923076872</v>
      </c>
      <c r="AH34" s="4">
        <f t="shared" ref="AH34:AJ34" si="24">SUM(AH23:AH30)</f>
        <v>31</v>
      </c>
      <c r="AI34" s="4">
        <f t="shared" si="24"/>
        <v>12</v>
      </c>
      <c r="AJ34" s="4">
        <f t="shared" si="24"/>
        <v>19</v>
      </c>
      <c r="AK34" s="4">
        <f>SUM(AK23:AK30)</f>
        <v>21</v>
      </c>
      <c r="AL34" s="4">
        <f>SUM(AL23:AL30)</f>
        <v>8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7</v>
      </c>
      <c r="S35" s="17">
        <f t="shared" si="25"/>
        <v>14</v>
      </c>
      <c r="T35" s="17">
        <f t="shared" si="25"/>
        <v>-7</v>
      </c>
      <c r="U35" s="17">
        <f t="shared" si="25"/>
        <v>-2</v>
      </c>
      <c r="V35" s="17">
        <f t="shared" si="25"/>
        <v>-5</v>
      </c>
      <c r="W35" s="15">
        <f t="shared" si="15"/>
        <v>-25</v>
      </c>
      <c r="X35" s="15">
        <f t="shared" si="15"/>
        <v>-22.222222222222221</v>
      </c>
      <c r="Y35" s="15">
        <f t="shared" si="15"/>
        <v>-26.315789473684216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5.0000000000000044</v>
      </c>
      <c r="AD35" s="15">
        <f t="shared" si="17"/>
        <v>0</v>
      </c>
      <c r="AE35" s="15">
        <f t="shared" si="17"/>
        <v>7.6923076923076872</v>
      </c>
      <c r="AH35" s="4">
        <f t="shared" ref="AH35:AJ35" si="27">SUM(AH25:AH30)</f>
        <v>28</v>
      </c>
      <c r="AI35" s="4">
        <f t="shared" si="27"/>
        <v>9</v>
      </c>
      <c r="AJ35" s="4">
        <f t="shared" si="27"/>
        <v>19</v>
      </c>
      <c r="AK35" s="4">
        <f>SUM(AK25:AK30)</f>
        <v>20</v>
      </c>
      <c r="AL35" s="4">
        <f>SUM(AL25:AL30)</f>
        <v>7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5</v>
      </c>
      <c r="S36" s="17">
        <f t="shared" si="28"/>
        <v>9</v>
      </c>
      <c r="T36" s="17">
        <f t="shared" si="28"/>
        <v>-8</v>
      </c>
      <c r="U36" s="17">
        <f t="shared" si="28"/>
        <v>-2</v>
      </c>
      <c r="V36" s="17">
        <f t="shared" si="28"/>
        <v>-6</v>
      </c>
      <c r="W36" s="15">
        <f t="shared" si="15"/>
        <v>-36.363636363636367</v>
      </c>
      <c r="X36" s="15">
        <f t="shared" si="15"/>
        <v>-28.571428571428569</v>
      </c>
      <c r="Y36" s="15">
        <f t="shared" si="15"/>
        <v>-40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7.6923076923076872</v>
      </c>
      <c r="AD36" s="15">
        <f t="shared" si="17"/>
        <v>66.666666666666671</v>
      </c>
      <c r="AE36" s="15">
        <f t="shared" si="17"/>
        <v>-9.9999999999999982</v>
      </c>
      <c r="AH36" s="4">
        <f t="shared" ref="AH36:AJ36" si="30">SUM(AH27:AH30)</f>
        <v>22</v>
      </c>
      <c r="AI36" s="4">
        <f t="shared" si="30"/>
        <v>7</v>
      </c>
      <c r="AJ36" s="4">
        <f t="shared" si="30"/>
        <v>15</v>
      </c>
      <c r="AK36" s="4">
        <f>SUM(AK27:AK30)</f>
        <v>13</v>
      </c>
      <c r="AL36" s="4">
        <f>SUM(AL27:AL30)</f>
        <v>3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12.5</v>
      </c>
      <c r="S39" s="13">
        <f t="shared" si="37"/>
        <v>0</v>
      </c>
      <c r="T39" s="12">
        <f>T33/T9*100</f>
        <v>-11.111111111111111</v>
      </c>
      <c r="U39" s="12">
        <f t="shared" ref="U39:V39" si="38">U33/U9*100</f>
        <v>-25</v>
      </c>
      <c r="V39" s="12">
        <f t="shared" si="38"/>
        <v>0</v>
      </c>
      <c r="W39" s="12">
        <f>Q39-AH39</f>
        <v>4.5454545454545459</v>
      </c>
      <c r="X39" s="12">
        <f t="shared" si="33"/>
        <v>12.5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1.3888888888888893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4.5454545454545459</v>
      </c>
      <c r="AL39" s="12">
        <f>AL33/AL9*100</f>
        <v>11.111111111111111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87.5</v>
      </c>
      <c r="S40" s="12">
        <f t="shared" si="40"/>
        <v>100</v>
      </c>
      <c r="T40" s="12">
        <f>T34/T9*100</f>
        <v>111.11111111111111</v>
      </c>
      <c r="U40" s="12">
        <f t="shared" ref="U40:V40" si="41">U34/U9*100</f>
        <v>125</v>
      </c>
      <c r="V40" s="12">
        <f t="shared" si="41"/>
        <v>100</v>
      </c>
      <c r="W40" s="12">
        <f t="shared" ref="W40:W42" si="42">Q40-AH40</f>
        <v>-4.5454545454545467</v>
      </c>
      <c r="X40" s="12">
        <f t="shared" si="33"/>
        <v>-12.5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-1.3888888888888857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95.454545454545453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95.454545454545453</v>
      </c>
      <c r="R41" s="12">
        <f t="shared" si="46"/>
        <v>87.5</v>
      </c>
      <c r="S41" s="12">
        <f t="shared" si="46"/>
        <v>100</v>
      </c>
      <c r="T41" s="12">
        <f>T35/T9*100</f>
        <v>77.777777777777786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5.1319648093841721</v>
      </c>
      <c r="X41" s="12">
        <f t="shared" si="33"/>
        <v>12.5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4.5454545454545467</v>
      </c>
      <c r="AD41" s="12">
        <f>R41-AL41</f>
        <v>9.7222222222222143</v>
      </c>
      <c r="AE41" s="12">
        <f t="shared" si="35"/>
        <v>0</v>
      </c>
      <c r="AH41" s="12">
        <f>AH35/AH9*100</f>
        <v>90.322580645161281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90.909090909090907</v>
      </c>
      <c r="AL41" s="12">
        <f t="shared" si="49"/>
        <v>77.777777777777786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62.5</v>
      </c>
      <c r="S42" s="12">
        <f t="shared" si="50"/>
        <v>64.285714285714292</v>
      </c>
      <c r="T42" s="12">
        <f t="shared" si="50"/>
        <v>88.888888888888886</v>
      </c>
      <c r="U42" s="12">
        <f t="shared" si="50"/>
        <v>50</v>
      </c>
      <c r="V42" s="12">
        <f t="shared" si="50"/>
        <v>120</v>
      </c>
      <c r="W42" s="12">
        <f t="shared" si="42"/>
        <v>-7.3313782991202388</v>
      </c>
      <c r="X42" s="12">
        <f t="shared" si="33"/>
        <v>4.1666666666666643</v>
      </c>
      <c r="Y42" s="12">
        <f>S42-AJ42</f>
        <v>-14.661654135338338</v>
      </c>
      <c r="Z42" s="12" t="e">
        <f t="shared" si="50"/>
        <v>#DIV/0!</v>
      </c>
      <c r="AA42" s="12">
        <f t="shared" si="50"/>
        <v>-200</v>
      </c>
      <c r="AB42" s="12">
        <f t="shared" si="50"/>
        <v>-100</v>
      </c>
      <c r="AC42" s="12">
        <f t="shared" si="44"/>
        <v>4.5454545454545396</v>
      </c>
      <c r="AD42" s="12">
        <f>R42-AL42</f>
        <v>29.166666666666671</v>
      </c>
      <c r="AE42" s="12">
        <f t="shared" si="35"/>
        <v>-12.637362637362642</v>
      </c>
      <c r="AH42" s="12">
        <f t="shared" ref="AH42:AJ42" si="51">AH36/AH9*100</f>
        <v>70.967741935483872</v>
      </c>
      <c r="AI42" s="12">
        <f t="shared" si="51"/>
        <v>58.333333333333336</v>
      </c>
      <c r="AJ42" s="12">
        <f t="shared" si="51"/>
        <v>78.94736842105263</v>
      </c>
      <c r="AK42" s="12">
        <f>AK36/AK9*100</f>
        <v>59.090909090909093</v>
      </c>
      <c r="AL42" s="12">
        <f>AL36/AL9*100</f>
        <v>33.333333333333329</v>
      </c>
      <c r="AM42" s="12">
        <f>AM36/AM9*100</f>
        <v>76.923076923076934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66.666666666666671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25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13</v>
      </c>
      <c r="R9" s="17">
        <f>SUM(R10:R30)</f>
        <v>11</v>
      </c>
      <c r="S9" s="17">
        <f>SUM(S10:S30)</f>
        <v>2</v>
      </c>
      <c r="T9" s="17">
        <f>U9+V9</f>
        <v>1</v>
      </c>
      <c r="U9" s="17">
        <f>SUM(U10:U30)</f>
        <v>3</v>
      </c>
      <c r="V9" s="17">
        <f>SUM(V10:V30)</f>
        <v>-2</v>
      </c>
      <c r="W9" s="15">
        <f>IF(Q9=T9,IF(Q9&gt;0,"皆増",0),(1-(Q9/(Q9-T9)))*-100)</f>
        <v>8.333333333333325</v>
      </c>
      <c r="X9" s="15">
        <f t="shared" ref="X9:Y30" si="1">IF(R9=U9,IF(R9&gt;0,"皆増",0),(1-(R9/(R9-U9)))*-100)</f>
        <v>37.5</v>
      </c>
      <c r="Y9" s="15">
        <f t="shared" si="1"/>
        <v>-50</v>
      </c>
      <c r="Z9" s="17">
        <f>AA9+AB9</f>
        <v>4</v>
      </c>
      <c r="AA9" s="17">
        <f>SUM(AA10:AA30)</f>
        <v>8</v>
      </c>
      <c r="AB9" s="17">
        <f>SUM(AB10:AB30)</f>
        <v>-4</v>
      </c>
      <c r="AC9" s="15">
        <f>IF(Q9=Z9,IF(Q9&gt;0,"皆増",0),(1-(Q9/(Q9-Z9)))*-100)</f>
        <v>44.444444444444443</v>
      </c>
      <c r="AD9" s="15">
        <f t="shared" ref="AD9:AE30" si="2">IF(R9=AA9,IF(R9&gt;0,"皆増",0),(1-(R9/(R9-AA9)))*-100)</f>
        <v>266.66666666666663</v>
      </c>
      <c r="AE9" s="15">
        <f t="shared" si="2"/>
        <v>-66.666666666666671</v>
      </c>
      <c r="AH9" s="4">
        <f t="shared" ref="AH9:AJ30" si="3">Q9-T9</f>
        <v>12</v>
      </c>
      <c r="AI9" s="4">
        <f t="shared" si="3"/>
        <v>8</v>
      </c>
      <c r="AJ9" s="4">
        <f t="shared" si="3"/>
        <v>4</v>
      </c>
      <c r="AK9" s="4">
        <f t="shared" ref="AK9:AM30" si="4">Q9-Z9</f>
        <v>9</v>
      </c>
      <c r="AL9" s="4">
        <f t="shared" si="4"/>
        <v>3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66.666666666666671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25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3</v>
      </c>
      <c r="U24" s="17">
        <v>3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>
        <f t="shared" si="13"/>
        <v>200</v>
      </c>
      <c r="AD24" s="15">
        <f t="shared" si="2"/>
        <v>200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>
        <f t="shared" si="1"/>
        <v>200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>
        <f t="shared" si="2"/>
        <v>200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>
        <f t="shared" si="11"/>
        <v>50</v>
      </c>
      <c r="X27" s="15">
        <f t="shared" si="1"/>
        <v>50</v>
      </c>
      <c r="Y27" s="15">
        <f t="shared" si="1"/>
        <v>0</v>
      </c>
      <c r="Z27" s="17">
        <f t="shared" si="12"/>
        <v>2</v>
      </c>
      <c r="AA27" s="17">
        <v>3</v>
      </c>
      <c r="AB27" s="17">
        <v>-1</v>
      </c>
      <c r="AC27" s="15">
        <f t="shared" si="13"/>
        <v>200</v>
      </c>
      <c r="AD27" s="15" t="str">
        <f t="shared" si="2"/>
        <v>皆増</v>
      </c>
      <c r="AE27" s="15">
        <f t="shared" si="2"/>
        <v>-100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-4</v>
      </c>
      <c r="U28" s="17">
        <v>-2</v>
      </c>
      <c r="V28" s="17">
        <v>-2</v>
      </c>
      <c r="W28" s="15">
        <f t="shared" si="11"/>
        <v>-66.666666666666671</v>
      </c>
      <c r="X28" s="15">
        <f t="shared" si="1"/>
        <v>-66.666666666666671</v>
      </c>
      <c r="Y28" s="15">
        <f t="shared" si="1"/>
        <v>-66.666666666666671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-50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11</v>
      </c>
      <c r="S34" s="17">
        <f t="shared" si="22"/>
        <v>2</v>
      </c>
      <c r="T34" s="17">
        <f t="shared" si="22"/>
        <v>1</v>
      </c>
      <c r="U34" s="17">
        <f t="shared" si="22"/>
        <v>3</v>
      </c>
      <c r="V34" s="17">
        <f t="shared" si="22"/>
        <v>-2</v>
      </c>
      <c r="W34" s="15">
        <f t="shared" si="15"/>
        <v>8.333333333333325</v>
      </c>
      <c r="X34" s="15">
        <f t="shared" si="15"/>
        <v>37.5</v>
      </c>
      <c r="Y34" s="15">
        <f t="shared" si="15"/>
        <v>-50</v>
      </c>
      <c r="Z34" s="17">
        <f t="shared" ref="Z34:AB34" si="23">SUM(Z23:Z30)</f>
        <v>4</v>
      </c>
      <c r="AA34" s="17">
        <f t="shared" si="23"/>
        <v>8</v>
      </c>
      <c r="AB34" s="17">
        <f t="shared" si="23"/>
        <v>-4</v>
      </c>
      <c r="AC34" s="15">
        <f t="shared" si="17"/>
        <v>44.444444444444443</v>
      </c>
      <c r="AD34" s="15">
        <f t="shared" si="17"/>
        <v>266.66666666666663</v>
      </c>
      <c r="AE34" s="15">
        <f t="shared" si="17"/>
        <v>-66.666666666666671</v>
      </c>
      <c r="AH34" s="4">
        <f t="shared" ref="AH34:AJ34" si="24">SUM(AH23:AH30)</f>
        <v>12</v>
      </c>
      <c r="AI34" s="4">
        <f t="shared" si="24"/>
        <v>8</v>
      </c>
      <c r="AJ34" s="4">
        <f t="shared" si="24"/>
        <v>4</v>
      </c>
      <c r="AK34" s="4">
        <f>SUM(AK23:AK30)</f>
        <v>9</v>
      </c>
      <c r="AL34" s="4">
        <f>SUM(AL23:AL30)</f>
        <v>3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8</v>
      </c>
      <c r="S35" s="17">
        <f t="shared" si="25"/>
        <v>2</v>
      </c>
      <c r="T35" s="17">
        <f t="shared" si="25"/>
        <v>0</v>
      </c>
      <c r="U35" s="17">
        <f t="shared" si="25"/>
        <v>2</v>
      </c>
      <c r="V35" s="17">
        <f t="shared" si="25"/>
        <v>-2</v>
      </c>
      <c r="W35" s="15">
        <f t="shared" si="15"/>
        <v>0</v>
      </c>
      <c r="X35" s="15">
        <f t="shared" si="15"/>
        <v>33.333333333333329</v>
      </c>
      <c r="Y35" s="15">
        <f t="shared" si="15"/>
        <v>-50</v>
      </c>
      <c r="Z35" s="17">
        <f t="shared" ref="Z35:AB35" si="26">SUM(Z25:Z30)</f>
        <v>3</v>
      </c>
      <c r="AA35" s="17">
        <f t="shared" si="26"/>
        <v>7</v>
      </c>
      <c r="AB35" s="17">
        <f t="shared" si="26"/>
        <v>-4</v>
      </c>
      <c r="AC35" s="15">
        <f t="shared" si="17"/>
        <v>42.857142857142861</v>
      </c>
      <c r="AD35" s="15">
        <f t="shared" si="17"/>
        <v>700</v>
      </c>
      <c r="AE35" s="15">
        <f t="shared" si="17"/>
        <v>-66.666666666666671</v>
      </c>
      <c r="AH35" s="4">
        <f t="shared" ref="AH35:AJ35" si="27">SUM(AH25:AH30)</f>
        <v>10</v>
      </c>
      <c r="AI35" s="4">
        <f t="shared" si="27"/>
        <v>6</v>
      </c>
      <c r="AJ35" s="4">
        <f t="shared" si="27"/>
        <v>4</v>
      </c>
      <c r="AK35" s="4">
        <f>SUM(AK25:AK30)</f>
        <v>7</v>
      </c>
      <c r="AL35" s="4">
        <f>SUM(AL25:AL30)</f>
        <v>1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4</v>
      </c>
      <c r="S36" s="17">
        <f t="shared" si="28"/>
        <v>1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-44.444444444444443</v>
      </c>
      <c r="X36" s="15">
        <f t="shared" si="15"/>
        <v>-19.999999999999996</v>
      </c>
      <c r="Y36" s="15">
        <f t="shared" si="15"/>
        <v>-75</v>
      </c>
      <c r="Z36" s="17">
        <f t="shared" ref="Z36:AB36" si="29">SUM(Z27:Z30)</f>
        <v>0</v>
      </c>
      <c r="AA36" s="17">
        <f t="shared" si="29"/>
        <v>4</v>
      </c>
      <c r="AB36" s="17">
        <f t="shared" si="29"/>
        <v>-4</v>
      </c>
      <c r="AC36" s="15">
        <f t="shared" si="17"/>
        <v>0</v>
      </c>
      <c r="AD36" s="15" t="str">
        <f t="shared" si="17"/>
        <v>皆増</v>
      </c>
      <c r="AE36" s="15">
        <f t="shared" si="17"/>
        <v>-80</v>
      </c>
      <c r="AH36" s="4">
        <f t="shared" ref="AH36:AJ36" si="30">SUM(AH27:AH30)</f>
        <v>9</v>
      </c>
      <c r="AI36" s="4">
        <f t="shared" si="30"/>
        <v>5</v>
      </c>
      <c r="AJ36" s="4">
        <f t="shared" si="30"/>
        <v>4</v>
      </c>
      <c r="AK36" s="4">
        <f>SUM(AK27:AK30)</f>
        <v>5</v>
      </c>
      <c r="AL36" s="4">
        <f>SUM(AL27:AL30)</f>
        <v>0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72.727272727272734</v>
      </c>
      <c r="S41" s="12">
        <f t="shared" si="46"/>
        <v>100</v>
      </c>
      <c r="T41" s="12">
        <f>T35/T9*100</f>
        <v>0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-6.4102564102564088</v>
      </c>
      <c r="X41" s="12">
        <f t="shared" si="33"/>
        <v>-2.2727272727272663</v>
      </c>
      <c r="Y41" s="12">
        <f>S41-AJ41</f>
        <v>0</v>
      </c>
      <c r="Z41" s="12">
        <f>Z35/Z9*100</f>
        <v>75</v>
      </c>
      <c r="AA41" s="12">
        <f t="shared" ref="AA41:AB41" si="48">AA35/AA9*100</f>
        <v>87.5</v>
      </c>
      <c r="AB41" s="12">
        <f t="shared" si="48"/>
        <v>100</v>
      </c>
      <c r="AC41" s="12">
        <f t="shared" si="44"/>
        <v>-0.85470085470085166</v>
      </c>
      <c r="AD41" s="12">
        <f>R41-AL41</f>
        <v>39.393939393939405</v>
      </c>
      <c r="AE41" s="12">
        <f t="shared" si="35"/>
        <v>0</v>
      </c>
      <c r="AH41" s="12">
        <f>AH35/AH9*100</f>
        <v>83.333333333333343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77.777777777777786</v>
      </c>
      <c r="AL41" s="12">
        <f t="shared" si="49"/>
        <v>33.333333333333329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38.461538461538467</v>
      </c>
      <c r="R42" s="12">
        <f t="shared" si="50"/>
        <v>36.363636363636367</v>
      </c>
      <c r="S42" s="12">
        <f t="shared" si="50"/>
        <v>50</v>
      </c>
      <c r="T42" s="12">
        <f t="shared" si="50"/>
        <v>-400</v>
      </c>
      <c r="U42" s="12">
        <f t="shared" si="50"/>
        <v>-33.333333333333329</v>
      </c>
      <c r="V42" s="12">
        <f t="shared" si="50"/>
        <v>150</v>
      </c>
      <c r="W42" s="12">
        <f t="shared" si="42"/>
        <v>-36.538461538461533</v>
      </c>
      <c r="X42" s="12">
        <f t="shared" si="33"/>
        <v>-26.136363636363633</v>
      </c>
      <c r="Y42" s="12">
        <f>S42-AJ42</f>
        <v>-50</v>
      </c>
      <c r="Z42" s="12">
        <f t="shared" si="50"/>
        <v>0</v>
      </c>
      <c r="AA42" s="12">
        <f t="shared" si="50"/>
        <v>50</v>
      </c>
      <c r="AB42" s="12">
        <f t="shared" si="50"/>
        <v>100</v>
      </c>
      <c r="AC42" s="12">
        <f t="shared" si="44"/>
        <v>-17.09401709401709</v>
      </c>
      <c r="AD42" s="12">
        <f>R42-AL42</f>
        <v>36.363636363636367</v>
      </c>
      <c r="AE42" s="12">
        <f t="shared" si="35"/>
        <v>-33.333333333333343</v>
      </c>
      <c r="AH42" s="12">
        <f t="shared" ref="AH42:AJ42" si="51">AH36/AH9*100</f>
        <v>75</v>
      </c>
      <c r="AI42" s="12">
        <f t="shared" si="51"/>
        <v>62.5</v>
      </c>
      <c r="AJ42" s="12">
        <f t="shared" si="51"/>
        <v>100</v>
      </c>
      <c r="AK42" s="12">
        <f>AK36/AK9*100</f>
        <v>55.555555555555557</v>
      </c>
      <c r="AL42" s="12">
        <f>AL36/AL9*100</f>
        <v>0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-40</v>
      </c>
      <c r="I9" s="15">
        <f>IF(C9=F9,0,(1-(C9/(C9-F9)))*-100)</f>
        <v>-33.333333333333336</v>
      </c>
      <c r="J9" s="15">
        <f>IF(D9=G9,0,(1-(D9/(D9-G9)))*-100)</f>
        <v>-50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100</v>
      </c>
      <c r="P9" s="15">
        <f>IF(D9=M9,0,(1-(D9/(D9-M9)))*-100)</f>
        <v>-50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25</v>
      </c>
      <c r="Y9" s="15">
        <f t="shared" si="1"/>
        <v>39.999999999999993</v>
      </c>
      <c r="Z9" s="17">
        <f>AA9+AB9</f>
        <v>-3</v>
      </c>
      <c r="AA9" s="17">
        <f>SUM(AA10:AA30)</f>
        <v>-2</v>
      </c>
      <c r="AB9" s="17">
        <f>SUM(AB10:AB30)</f>
        <v>-1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-28.571428571428569</v>
      </c>
      <c r="AE9" s="15">
        <f t="shared" si="2"/>
        <v>-12.5</v>
      </c>
      <c r="AH9" s="4">
        <f t="shared" ref="AH9:AJ30" si="3">Q9-T9</f>
        <v>9</v>
      </c>
      <c r="AI9" s="4">
        <f t="shared" si="3"/>
        <v>4</v>
      </c>
      <c r="AJ9" s="4">
        <f t="shared" si="3"/>
        <v>5</v>
      </c>
      <c r="AK9" s="4">
        <f t="shared" ref="AK9:AM30" si="4">Q9-Z9</f>
        <v>15</v>
      </c>
      <c r="AL9" s="4">
        <f t="shared" si="4"/>
        <v>7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-40</v>
      </c>
      <c r="I10" s="15">
        <f t="shared" ref="I10" si="7">IF(C10=F10,0,(1-(C10/(C10-F10)))*-100)</f>
        <v>-33.333333333333336</v>
      </c>
      <c r="J10" s="15">
        <f>IF(D10=G10,0,(1-(D10/(D10-G10)))*-100)</f>
        <v>-50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100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-50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-50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3</v>
      </c>
      <c r="U26" s="17">
        <v>3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50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>
        <f t="shared" si="1"/>
        <v>100</v>
      </c>
      <c r="Z27" s="17">
        <f t="shared" si="12"/>
        <v>2</v>
      </c>
      <c r="AA27" s="17">
        <v>0</v>
      </c>
      <c r="AB27" s="17">
        <v>2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-50</v>
      </c>
      <c r="AD29" s="15">
        <f t="shared" si="2"/>
        <v>-100</v>
      </c>
      <c r="AE29" s="15">
        <f t="shared" si="2"/>
        <v>-33.333333333333336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33.333333333333329</v>
      </c>
      <c r="X34" s="15">
        <f t="shared" si="15"/>
        <v>25</v>
      </c>
      <c r="Y34" s="15">
        <f t="shared" si="15"/>
        <v>39.999999999999993</v>
      </c>
      <c r="Z34" s="17">
        <f t="shared" ref="Z34:AB34" si="23">SUM(Z23:Z30)</f>
        <v>-2</v>
      </c>
      <c r="AA34" s="17">
        <f t="shared" si="23"/>
        <v>-2</v>
      </c>
      <c r="AB34" s="17">
        <f t="shared" si="23"/>
        <v>0</v>
      </c>
      <c r="AC34" s="15">
        <f t="shared" si="17"/>
        <v>-14.28571428571429</v>
      </c>
      <c r="AD34" s="15">
        <f t="shared" si="17"/>
        <v>-28.571428571428569</v>
      </c>
      <c r="AE34" s="15">
        <f t="shared" si="17"/>
        <v>0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66.666666666666671</v>
      </c>
      <c r="X35" s="15">
        <f t="shared" si="15"/>
        <v>300</v>
      </c>
      <c r="Y35" s="15">
        <f t="shared" si="15"/>
        <v>19.999999999999996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-16.666666666666664</v>
      </c>
      <c r="AD35" s="15">
        <f t="shared" si="17"/>
        <v>-19.999999999999996</v>
      </c>
      <c r="AE35" s="15">
        <f t="shared" si="17"/>
        <v>-14.28571428571429</v>
      </c>
      <c r="AH35" s="4">
        <f t="shared" ref="AH35:AJ35" si="27">SUM(AH25:AH30)</f>
        <v>6</v>
      </c>
      <c r="AI35" s="4">
        <f t="shared" si="27"/>
        <v>1</v>
      </c>
      <c r="AJ35" s="4">
        <f t="shared" si="27"/>
        <v>5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0</v>
      </c>
      <c r="S36" s="17">
        <f t="shared" si="28"/>
        <v>6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-100</v>
      </c>
      <c r="Y36" s="15">
        <f t="shared" si="15"/>
        <v>19.999999999999996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-14.28571428571429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33.333333333333329</v>
      </c>
      <c r="AA39" s="12">
        <f t="shared" si="37"/>
        <v>0</v>
      </c>
      <c r="AB39" s="12">
        <f t="shared" si="37"/>
        <v>100</v>
      </c>
      <c r="AC39" s="12">
        <f>Q39-AK39</f>
        <v>-6.666666666666667</v>
      </c>
      <c r="AD39" s="12">
        <f t="shared" si="35"/>
        <v>0</v>
      </c>
      <c r="AE39" s="12">
        <f t="shared" si="35"/>
        <v>-12.5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6.666666666666667</v>
      </c>
      <c r="AL39" s="12">
        <f>AL33/AL9*100</f>
        <v>0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6.6666666666666714</v>
      </c>
      <c r="AD40" s="12">
        <f t="shared" si="35"/>
        <v>0</v>
      </c>
      <c r="AE40" s="12">
        <f t="shared" si="35"/>
        <v>12.5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93.333333333333329</v>
      </c>
      <c r="AL40" s="12">
        <f>AL34/AL9*100</f>
        <v>100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80</v>
      </c>
      <c r="S41" s="12">
        <f t="shared" si="46"/>
        <v>85.714285714285708</v>
      </c>
      <c r="T41" s="12">
        <f>T35/T9*100</f>
        <v>133.33333333333331</v>
      </c>
      <c r="U41" s="12">
        <f t="shared" ref="U41:V41" si="47">U35/U9*100</f>
        <v>300</v>
      </c>
      <c r="V41" s="12">
        <f t="shared" si="47"/>
        <v>50</v>
      </c>
      <c r="W41" s="12">
        <f t="shared" si="42"/>
        <v>16.666666666666686</v>
      </c>
      <c r="X41" s="12">
        <f t="shared" si="33"/>
        <v>55</v>
      </c>
      <c r="Y41" s="12">
        <f>S41-AJ41</f>
        <v>-14.285714285714292</v>
      </c>
      <c r="Z41" s="12">
        <f>Z35/Z9*100</f>
        <v>66.666666666666657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3.3333333333333428</v>
      </c>
      <c r="AD41" s="12">
        <f>R41-AL41</f>
        <v>8.5714285714285694</v>
      </c>
      <c r="AE41" s="12">
        <f t="shared" si="35"/>
        <v>-1.7857142857142918</v>
      </c>
      <c r="AH41" s="12">
        <f>AH35/AH9*100</f>
        <v>66.666666666666657</v>
      </c>
      <c r="AI41" s="12">
        <f>AI35/AI9*100</f>
        <v>25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71.428571428571431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85.714285714285708</v>
      </c>
      <c r="T42" s="12">
        <f t="shared" si="50"/>
        <v>0</v>
      </c>
      <c r="U42" s="12">
        <f t="shared" si="50"/>
        <v>-100</v>
      </c>
      <c r="V42" s="12">
        <f t="shared" si="50"/>
        <v>50</v>
      </c>
      <c r="W42" s="12">
        <f t="shared" si="42"/>
        <v>-16.666666666666657</v>
      </c>
      <c r="X42" s="12">
        <f t="shared" si="33"/>
        <v>-25</v>
      </c>
      <c r="Y42" s="12">
        <f>S42-AJ42</f>
        <v>-14.285714285714292</v>
      </c>
      <c r="Z42" s="12">
        <f t="shared" si="50"/>
        <v>33.333333333333329</v>
      </c>
      <c r="AA42" s="12">
        <f t="shared" si="50"/>
        <v>50</v>
      </c>
      <c r="AB42" s="12">
        <f t="shared" si="50"/>
        <v>0</v>
      </c>
      <c r="AC42" s="12">
        <f t="shared" si="44"/>
        <v>3.3333333333333357</v>
      </c>
      <c r="AD42" s="12">
        <f>R42-AL42</f>
        <v>-14.285714285714285</v>
      </c>
      <c r="AE42" s="12">
        <f t="shared" si="35"/>
        <v>10.714285714285708</v>
      </c>
      <c r="AH42" s="12">
        <f t="shared" ref="AH42:AJ42" si="51">AH36/AH9*100</f>
        <v>66.666666666666657</v>
      </c>
      <c r="AI42" s="12">
        <f t="shared" si="51"/>
        <v>25</v>
      </c>
      <c r="AJ42" s="12">
        <f t="shared" si="51"/>
        <v>100</v>
      </c>
      <c r="AK42" s="12">
        <f>AK36/AK9*100</f>
        <v>46.666666666666664</v>
      </c>
      <c r="AL42" s="12">
        <f>AL36/AL9*100</f>
        <v>14.285714285714285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3</v>
      </c>
      <c r="R9" s="17">
        <f>SUM(R10:R30)</f>
        <v>3</v>
      </c>
      <c r="S9" s="17">
        <f>SUM(S10:S30)</f>
        <v>0</v>
      </c>
      <c r="T9" s="17">
        <f>U9+V9</f>
        <v>-3</v>
      </c>
      <c r="U9" s="17">
        <f>SUM(U10:U30)</f>
        <v>0</v>
      </c>
      <c r="V9" s="17">
        <f>SUM(V10:V30)</f>
        <v>-3</v>
      </c>
      <c r="W9" s="15">
        <f>IF(Q9=T9,IF(Q9&gt;0,"皆増",0),(1-(Q9/(Q9-T9)))*-100)</f>
        <v>-50</v>
      </c>
      <c r="X9" s="15">
        <f t="shared" ref="X9:Y30" si="1">IF(R9=U9,IF(R9&gt;0,"皆増",0),(1-(R9/(R9-U9)))*-100)</f>
        <v>0</v>
      </c>
      <c r="Y9" s="15">
        <f t="shared" si="1"/>
        <v>-100</v>
      </c>
      <c r="Z9" s="17">
        <f>AA9+AB9</f>
        <v>-5</v>
      </c>
      <c r="AA9" s="17">
        <f>SUM(AA10:AA30)</f>
        <v>-1</v>
      </c>
      <c r="AB9" s="17">
        <f>SUM(AB10:AB30)</f>
        <v>-4</v>
      </c>
      <c r="AC9" s="15">
        <f>IF(Q9=Z9,IF(Q9&gt;0,"皆増",0),(1-(Q9/(Q9-Z9)))*-100)</f>
        <v>-62.5</v>
      </c>
      <c r="AD9" s="15">
        <f t="shared" ref="AD9:AE30" si="2">IF(R9=AA9,IF(R9&gt;0,"皆増",0),(1-(R9/(R9-AA9)))*-100)</f>
        <v>-25</v>
      </c>
      <c r="AE9" s="15">
        <f t="shared" si="2"/>
        <v>-100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8</v>
      </c>
      <c r="AL9" s="4">
        <f t="shared" si="4"/>
        <v>4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3</v>
      </c>
      <c r="S34" s="17">
        <f t="shared" si="22"/>
        <v>0</v>
      </c>
      <c r="T34" s="17">
        <f t="shared" si="22"/>
        <v>-3</v>
      </c>
      <c r="U34" s="17">
        <f t="shared" si="22"/>
        <v>0</v>
      </c>
      <c r="V34" s="17">
        <f t="shared" si="22"/>
        <v>-3</v>
      </c>
      <c r="W34" s="15">
        <f t="shared" si="15"/>
        <v>-50</v>
      </c>
      <c r="X34" s="15">
        <f t="shared" si="15"/>
        <v>0</v>
      </c>
      <c r="Y34" s="15">
        <f t="shared" si="15"/>
        <v>-100</v>
      </c>
      <c r="Z34" s="17">
        <f t="shared" ref="Z34:AB34" si="23">SUM(Z23:Z30)</f>
        <v>-4</v>
      </c>
      <c r="AA34" s="17">
        <f t="shared" si="23"/>
        <v>-1</v>
      </c>
      <c r="AB34" s="17">
        <f t="shared" si="23"/>
        <v>-3</v>
      </c>
      <c r="AC34" s="15">
        <f t="shared" si="17"/>
        <v>-57.142857142857139</v>
      </c>
      <c r="AD34" s="15">
        <f t="shared" si="17"/>
        <v>-25</v>
      </c>
      <c r="AE34" s="15">
        <f t="shared" si="17"/>
        <v>-100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7</v>
      </c>
      <c r="AL34" s="4">
        <f>SUM(AL23:AL30)</f>
        <v>4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2</v>
      </c>
      <c r="S35" s="17">
        <f t="shared" si="25"/>
        <v>0</v>
      </c>
      <c r="T35" s="17">
        <f t="shared" si="25"/>
        <v>-4</v>
      </c>
      <c r="U35" s="17">
        <f t="shared" si="25"/>
        <v>-1</v>
      </c>
      <c r="V35" s="17">
        <f t="shared" si="25"/>
        <v>-3</v>
      </c>
      <c r="W35" s="15">
        <f t="shared" si="15"/>
        <v>-66.666666666666671</v>
      </c>
      <c r="X35" s="15">
        <f t="shared" si="15"/>
        <v>-33.333333333333336</v>
      </c>
      <c r="Y35" s="15">
        <f t="shared" si="15"/>
        <v>-100</v>
      </c>
      <c r="Z35" s="17">
        <f t="shared" ref="Z35:AB35" si="26">SUM(Z25:Z30)</f>
        <v>-5</v>
      </c>
      <c r="AA35" s="17">
        <f t="shared" si="26"/>
        <v>-2</v>
      </c>
      <c r="AB35" s="17">
        <f t="shared" si="26"/>
        <v>-3</v>
      </c>
      <c r="AC35" s="15">
        <f t="shared" si="17"/>
        <v>-71.428571428571431</v>
      </c>
      <c r="AD35" s="15">
        <f t="shared" si="17"/>
        <v>-50</v>
      </c>
      <c r="AE35" s="15">
        <f t="shared" si="17"/>
        <v>-100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1</v>
      </c>
      <c r="S36" s="17">
        <f t="shared" si="28"/>
        <v>0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-75</v>
      </c>
      <c r="X36" s="15">
        <f t="shared" si="15"/>
        <v>-50</v>
      </c>
      <c r="Y36" s="15">
        <f t="shared" si="15"/>
        <v>-100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-75</v>
      </c>
      <c r="AD36" s="15">
        <f t="shared" si="17"/>
        <v>0</v>
      </c>
      <c r="AE36" s="15">
        <f t="shared" si="17"/>
        <v>-100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20</v>
      </c>
      <c r="AA39" s="12">
        <f t="shared" si="37"/>
        <v>0</v>
      </c>
      <c r="AB39" s="12">
        <f t="shared" si="37"/>
        <v>25</v>
      </c>
      <c r="AC39" s="12">
        <f>Q39-AK39</f>
        <v>-12.5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12.5</v>
      </c>
      <c r="AL39" s="12">
        <f>AL33/AL9*100</f>
        <v>0</v>
      </c>
      <c r="AM39" s="12">
        <f>AM33/AM9*100</f>
        <v>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80</v>
      </c>
      <c r="AA40" s="12">
        <f t="shared" ref="AA40:AB40" si="43">AA34/AA9*100</f>
        <v>100</v>
      </c>
      <c r="AB40" s="12">
        <f t="shared" si="43"/>
        <v>75</v>
      </c>
      <c r="AC40" s="12">
        <f t="shared" ref="AC40:AC42" si="44">Q40-AK40</f>
        <v>12.5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87.5</v>
      </c>
      <c r="AL40" s="12">
        <f>AL34/AL9*100</f>
        <v>100</v>
      </c>
      <c r="AM40" s="12">
        <f>AM34/AM9*100</f>
        <v>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66.666666666666657</v>
      </c>
      <c r="S41" s="12" t="e">
        <f t="shared" si="46"/>
        <v>#DIV/0!</v>
      </c>
      <c r="T41" s="12">
        <f>T35/T9*100</f>
        <v>133.33333333333331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-33.333333333333343</v>
      </c>
      <c r="X41" s="12">
        <f t="shared" si="33"/>
        <v>-33.333333333333343</v>
      </c>
      <c r="Y41" s="12" t="e">
        <f>S41-AJ41</f>
        <v>#DIV/0!</v>
      </c>
      <c r="Z41" s="12">
        <f>Z35/Z9*100</f>
        <v>100</v>
      </c>
      <c r="AA41" s="12">
        <f t="shared" ref="AA41:AB41" si="48">AA35/AA9*100</f>
        <v>200</v>
      </c>
      <c r="AB41" s="12">
        <f t="shared" si="48"/>
        <v>75</v>
      </c>
      <c r="AC41" s="12">
        <f t="shared" si="44"/>
        <v>-20.833333333333343</v>
      </c>
      <c r="AD41" s="12">
        <f>R41-AL41</f>
        <v>-33.333333333333343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100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33.333333333333329</v>
      </c>
      <c r="S42" s="12" t="e">
        <f t="shared" si="50"/>
        <v>#DIV/0!</v>
      </c>
      <c r="T42" s="12">
        <f t="shared" si="50"/>
        <v>100</v>
      </c>
      <c r="U42" s="12" t="e">
        <f t="shared" si="50"/>
        <v>#DIV/0!</v>
      </c>
      <c r="V42" s="12">
        <f t="shared" si="50"/>
        <v>66.666666666666657</v>
      </c>
      <c r="W42" s="12">
        <f t="shared" si="42"/>
        <v>-33.333333333333329</v>
      </c>
      <c r="X42" s="12">
        <f t="shared" si="33"/>
        <v>-33.333333333333329</v>
      </c>
      <c r="Y42" s="12" t="e">
        <f>S42-AJ42</f>
        <v>#DIV/0!</v>
      </c>
      <c r="Z42" s="12">
        <f t="shared" si="50"/>
        <v>60</v>
      </c>
      <c r="AA42" s="12">
        <f t="shared" si="50"/>
        <v>0</v>
      </c>
      <c r="AB42" s="12">
        <f t="shared" si="50"/>
        <v>75</v>
      </c>
      <c r="AC42" s="12">
        <f t="shared" si="44"/>
        <v>-16.666666666666671</v>
      </c>
      <c r="AD42" s="12">
        <f>R42-AL42</f>
        <v>8.3333333333333286</v>
      </c>
      <c r="AE42" s="12" t="e">
        <f t="shared" si="35"/>
        <v>#DIV/0!</v>
      </c>
      <c r="AH42" s="12">
        <f t="shared" ref="AH42:AJ42" si="51">AH36/AH9*100</f>
        <v>66.666666666666657</v>
      </c>
      <c r="AI42" s="12">
        <f t="shared" si="51"/>
        <v>66.666666666666657</v>
      </c>
      <c r="AJ42" s="12">
        <f t="shared" si="51"/>
        <v>66.666666666666657</v>
      </c>
      <c r="AK42" s="12">
        <f>AK36/AK9*100</f>
        <v>50</v>
      </c>
      <c r="AL42" s="12">
        <f>AL36/AL9*100</f>
        <v>25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4</v>
      </c>
      <c r="S9" s="17">
        <f>SUM(S10:S30)</f>
        <v>5</v>
      </c>
      <c r="T9" s="17">
        <f>U9+V9</f>
        <v>2</v>
      </c>
      <c r="U9" s="17">
        <f>SUM(U10:U30)</f>
        <v>1</v>
      </c>
      <c r="V9" s="17">
        <f>SUM(V10:V30)</f>
        <v>1</v>
      </c>
      <c r="W9" s="15">
        <f>IF(Q9=T9,IF(Q9&gt;0,"皆増",0),(1-(Q9/(Q9-T9)))*-100)</f>
        <v>28.57142857142858</v>
      </c>
      <c r="X9" s="15">
        <f t="shared" ref="X9:Y30" si="1">IF(R9=U9,IF(R9&gt;0,"皆増",0),(1-(R9/(R9-U9)))*-100)</f>
        <v>33.333333333333329</v>
      </c>
      <c r="Y9" s="15">
        <f t="shared" si="1"/>
        <v>25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9</v>
      </c>
      <c r="AL9" s="4">
        <f t="shared" si="4"/>
        <v>4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-66.666666666666671</v>
      </c>
      <c r="AD26" s="15">
        <f t="shared" si="2"/>
        <v>-100</v>
      </c>
      <c r="AE26" s="15">
        <f t="shared" si="2"/>
        <v>-50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4</v>
      </c>
      <c r="U27" s="17">
        <v>2</v>
      </c>
      <c r="V27" s="17">
        <v>2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3</v>
      </c>
      <c r="AA27" s="17">
        <v>1</v>
      </c>
      <c r="AB27" s="17">
        <v>2</v>
      </c>
      <c r="AC27" s="15">
        <f t="shared" si="13"/>
        <v>300</v>
      </c>
      <c r="AD27" s="15">
        <f t="shared" si="2"/>
        <v>100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1</v>
      </c>
      <c r="V28" s="17">
        <v>-2</v>
      </c>
      <c r="W28" s="15">
        <f t="shared" si="11"/>
        <v>-50</v>
      </c>
      <c r="X28" s="15" t="str">
        <f t="shared" si="1"/>
        <v>皆増</v>
      </c>
      <c r="Y28" s="15">
        <f t="shared" si="1"/>
        <v>-100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28.57142857142858</v>
      </c>
      <c r="X34" s="15">
        <f t="shared" si="15"/>
        <v>33.333333333333329</v>
      </c>
      <c r="Y34" s="15">
        <f t="shared" si="15"/>
        <v>25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33.333333333333329</v>
      </c>
      <c r="X35" s="15">
        <f t="shared" si="15"/>
        <v>100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19.999999999999996</v>
      </c>
      <c r="X36" s="15">
        <f t="shared" si="15"/>
        <v>50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50</v>
      </c>
      <c r="AD36" s="15">
        <f t="shared" si="17"/>
        <v>50</v>
      </c>
      <c r="AE36" s="15">
        <f t="shared" si="17"/>
        <v>50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100</v>
      </c>
      <c r="S41" s="12">
        <f t="shared" si="46"/>
        <v>80</v>
      </c>
      <c r="T41" s="12">
        <f>T35/T9*100</f>
        <v>100</v>
      </c>
      <c r="U41" s="12">
        <f t="shared" ref="U41:V41" si="47">U35/U9*100</f>
        <v>200</v>
      </c>
      <c r="V41" s="12">
        <f t="shared" si="47"/>
        <v>0</v>
      </c>
      <c r="W41" s="12">
        <f t="shared" si="42"/>
        <v>3.1746031746031775</v>
      </c>
      <c r="X41" s="12">
        <f t="shared" si="33"/>
        <v>33.333333333333343</v>
      </c>
      <c r="Y41" s="12">
        <f>S41-AJ41</f>
        <v>-20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85.714285714285708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100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75</v>
      </c>
      <c r="S42" s="12">
        <f t="shared" si="50"/>
        <v>60</v>
      </c>
      <c r="T42" s="12">
        <f t="shared" si="50"/>
        <v>50</v>
      </c>
      <c r="U42" s="12">
        <f t="shared" si="50"/>
        <v>100</v>
      </c>
      <c r="V42" s="12">
        <f t="shared" si="50"/>
        <v>0</v>
      </c>
      <c r="W42" s="12">
        <f t="shared" si="42"/>
        <v>-4.7619047619047734</v>
      </c>
      <c r="X42" s="12">
        <f t="shared" si="33"/>
        <v>8.3333333333333428</v>
      </c>
      <c r="Y42" s="12">
        <f>S42-AJ42</f>
        <v>-15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22.222222222222214</v>
      </c>
      <c r="AD42" s="12">
        <f>R42-AL42</f>
        <v>25</v>
      </c>
      <c r="AE42" s="12">
        <f t="shared" si="35"/>
        <v>20</v>
      </c>
      <c r="AH42" s="12">
        <f t="shared" ref="AH42:AJ42" si="51">AH36/AH9*100</f>
        <v>71.428571428571431</v>
      </c>
      <c r="AI42" s="12">
        <f t="shared" si="51"/>
        <v>66.666666666666657</v>
      </c>
      <c r="AJ42" s="12">
        <f t="shared" si="51"/>
        <v>75</v>
      </c>
      <c r="AK42" s="12">
        <f>AK36/AK9*100</f>
        <v>44.444444444444443</v>
      </c>
      <c r="AL42" s="12">
        <f>AL36/AL9*100</f>
        <v>50</v>
      </c>
      <c r="AM42" s="12">
        <f>AM36/AM9*100</f>
        <v>40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118</v>
      </c>
      <c r="C9" s="17">
        <f>SUM(C10:C30)</f>
        <v>52</v>
      </c>
      <c r="D9" s="17">
        <f>SUM(D10:D30)</f>
        <v>66</v>
      </c>
      <c r="E9" s="17">
        <f>F9+G9</f>
        <v>44</v>
      </c>
      <c r="F9" s="17">
        <f>SUM(F10:F30)</f>
        <v>13</v>
      </c>
      <c r="G9" s="17">
        <f>SUM(G10:G30)</f>
        <v>31</v>
      </c>
      <c r="H9" s="15">
        <f>IF(B9=E9,0,(1-(B9/(B9-E9)))*-100)</f>
        <v>59.459459459459453</v>
      </c>
      <c r="I9" s="15">
        <f>IF(C9=F9,0,(1-(C9/(C9-F9)))*-100)</f>
        <v>33.333333333333329</v>
      </c>
      <c r="J9" s="15">
        <f>IF(D9=G9,0,(1-(D9/(D9-G9)))*-100)</f>
        <v>88.571428571428569</v>
      </c>
      <c r="K9" s="17">
        <f>L9+M9</f>
        <v>17</v>
      </c>
      <c r="L9" s="17">
        <f>SUM(L10:L30)</f>
        <v>3</v>
      </c>
      <c r="M9" s="17">
        <f>SUM(M10:M30)</f>
        <v>14</v>
      </c>
      <c r="N9" s="15">
        <f>IF(B9=K9,0,(1-(B9/(B9-K9)))*-100)</f>
        <v>16.831683168316825</v>
      </c>
      <c r="O9" s="15">
        <f t="shared" ref="O9:P10" si="0">IF(C9=L9,0,(1-(C9/(C9-L9)))*-100)</f>
        <v>6.1224489795918435</v>
      </c>
      <c r="P9" s="15">
        <f>IF(D9=M9,0,(1-(D9/(D9-M9)))*-100)</f>
        <v>26.923076923076916</v>
      </c>
      <c r="Q9" s="17">
        <f>R9+S9</f>
        <v>160</v>
      </c>
      <c r="R9" s="17">
        <f>SUM(R10:R30)</f>
        <v>84</v>
      </c>
      <c r="S9" s="17">
        <f>SUM(S10:S30)</f>
        <v>76</v>
      </c>
      <c r="T9" s="17">
        <f>U9+V9</f>
        <v>-44</v>
      </c>
      <c r="U9" s="17">
        <f>SUM(U10:U30)</f>
        <v>-13</v>
      </c>
      <c r="V9" s="17">
        <f>SUM(V10:V30)</f>
        <v>-31</v>
      </c>
      <c r="W9" s="15">
        <f>IF(Q9=T9,IF(Q9&gt;0,"皆増",0),(1-(Q9/(Q9-T9)))*-100)</f>
        <v>-21.568627450980394</v>
      </c>
      <c r="X9" s="15">
        <f t="shared" ref="X9:Y30" si="1">IF(R9=U9,IF(R9&gt;0,"皆増",0),(1-(R9/(R9-U9)))*-100)</f>
        <v>-13.4020618556701</v>
      </c>
      <c r="Y9" s="15">
        <f t="shared" si="1"/>
        <v>-28.971962616822434</v>
      </c>
      <c r="Z9" s="17">
        <f>AA9+AB9</f>
        <v>-36</v>
      </c>
      <c r="AA9" s="17">
        <f>SUM(AA10:AA30)</f>
        <v>-2</v>
      </c>
      <c r="AB9" s="17">
        <f>SUM(AB10:AB30)</f>
        <v>-34</v>
      </c>
      <c r="AC9" s="15">
        <f>IF(Q9=Z9,IF(Q9&gt;0,"皆増",0),(1-(Q9/(Q9-Z9)))*-100)</f>
        <v>-18.367346938775508</v>
      </c>
      <c r="AD9" s="15">
        <f t="shared" ref="AD9:AE30" si="2">IF(R9=AA9,IF(R9&gt;0,"皆増",0),(1-(R9/(R9-AA9)))*-100)</f>
        <v>-2.3255813953488413</v>
      </c>
      <c r="AE9" s="15">
        <f t="shared" si="2"/>
        <v>-30.909090909090907</v>
      </c>
      <c r="AH9" s="4">
        <f t="shared" ref="AH9:AJ30" si="3">Q9-T9</f>
        <v>204</v>
      </c>
      <c r="AI9" s="4">
        <f t="shared" si="3"/>
        <v>97</v>
      </c>
      <c r="AJ9" s="4">
        <f t="shared" si="3"/>
        <v>107</v>
      </c>
      <c r="AK9" s="4">
        <f t="shared" ref="AK9:AM30" si="4">Q9-Z9</f>
        <v>196</v>
      </c>
      <c r="AL9" s="4">
        <f t="shared" si="4"/>
        <v>86</v>
      </c>
      <c r="AM9" s="4">
        <f t="shared" si="4"/>
        <v>110</v>
      </c>
    </row>
    <row r="10" spans="1:39" s="1" customFormat="1" ht="18" customHeight="1" x14ac:dyDescent="0.2">
      <c r="A10" s="4" t="s">
        <v>1</v>
      </c>
      <c r="B10" s="17">
        <f t="shared" ref="B10" si="5">C10+D10</f>
        <v>118</v>
      </c>
      <c r="C10" s="17">
        <v>52</v>
      </c>
      <c r="D10" s="17">
        <v>66</v>
      </c>
      <c r="E10" s="17">
        <f t="shared" ref="E10" si="6">F10+G10</f>
        <v>44</v>
      </c>
      <c r="F10" s="17">
        <v>13</v>
      </c>
      <c r="G10" s="17">
        <v>31</v>
      </c>
      <c r="H10" s="15">
        <f>IF(B10=E10,0,(1-(B10/(B10-E10)))*-100)</f>
        <v>59.459459459459453</v>
      </c>
      <c r="I10" s="15">
        <f t="shared" ref="I10" si="7">IF(C10=F10,0,(1-(C10/(C10-F10)))*-100)</f>
        <v>33.333333333333329</v>
      </c>
      <c r="J10" s="15">
        <f>IF(D10=G10,0,(1-(D10/(D10-G10)))*-100)</f>
        <v>88.571428571428569</v>
      </c>
      <c r="K10" s="17">
        <f t="shared" ref="K10" si="8">L10+M10</f>
        <v>17</v>
      </c>
      <c r="L10" s="17">
        <v>3</v>
      </c>
      <c r="M10" s="17">
        <v>14</v>
      </c>
      <c r="N10" s="15">
        <f>IF(B10=K10,0,(1-(B10/(B10-K10)))*-100)</f>
        <v>16.831683168316825</v>
      </c>
      <c r="O10" s="15">
        <f t="shared" si="0"/>
        <v>6.1224489795918435</v>
      </c>
      <c r="P10" s="15">
        <f t="shared" si="0"/>
        <v>26.923076923076916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-1</v>
      </c>
      <c r="U12" s="17">
        <v>0</v>
      </c>
      <c r="V12" s="17">
        <v>-1</v>
      </c>
      <c r="W12" s="15">
        <f t="shared" si="11"/>
        <v>-100</v>
      </c>
      <c r="X12" s="15">
        <f t="shared" si="1"/>
        <v>0</v>
      </c>
      <c r="Y12" s="15">
        <f t="shared" si="1"/>
        <v>-100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1</v>
      </c>
      <c r="AI12" s="4">
        <f t="shared" si="3"/>
        <v>0</v>
      </c>
      <c r="AJ12" s="4">
        <f t="shared" si="3"/>
        <v>1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0</v>
      </c>
      <c r="AA16" s="17">
        <v>1</v>
      </c>
      <c r="AB16" s="17">
        <v>-1</v>
      </c>
      <c r="AC16" s="15">
        <f t="shared" si="13"/>
        <v>0</v>
      </c>
      <c r="AD16" s="15" t="str">
        <f t="shared" si="2"/>
        <v>皆増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1</v>
      </c>
      <c r="AB18" s="17">
        <v>-1</v>
      </c>
      <c r="AC18" s="15">
        <f t="shared" si="13"/>
        <v>0</v>
      </c>
      <c r="AD18" s="15" t="str">
        <f t="shared" si="2"/>
        <v>皆増</v>
      </c>
      <c r="AE18" s="15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-1</v>
      </c>
      <c r="W19" s="15">
        <f t="shared" si="11"/>
        <v>0</v>
      </c>
      <c r="X19" s="15" t="str">
        <f t="shared" si="1"/>
        <v>皆増</v>
      </c>
      <c r="Y19" s="15">
        <f t="shared" si="1"/>
        <v>-100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1</v>
      </c>
      <c r="V20" s="17">
        <v>-1</v>
      </c>
      <c r="W20" s="15">
        <f t="shared" si="11"/>
        <v>0</v>
      </c>
      <c r="X20" s="15" t="str">
        <f t="shared" si="1"/>
        <v>皆増</v>
      </c>
      <c r="Y20" s="15">
        <f t="shared" si="1"/>
        <v>-100</v>
      </c>
      <c r="Z20" s="17">
        <f t="shared" si="12"/>
        <v>-1</v>
      </c>
      <c r="AA20" s="17">
        <v>1</v>
      </c>
      <c r="AB20" s="17">
        <v>-2</v>
      </c>
      <c r="AC20" s="15">
        <f t="shared" si="13"/>
        <v>-50</v>
      </c>
      <c r="AD20" s="15" t="str">
        <f t="shared" si="2"/>
        <v>皆増</v>
      </c>
      <c r="AE20" s="15">
        <f t="shared" si="2"/>
        <v>-100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2</v>
      </c>
      <c r="AL20" s="4">
        <f t="shared" si="4"/>
        <v>0</v>
      </c>
      <c r="AM20" s="4">
        <f t="shared" si="4"/>
        <v>2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-2</v>
      </c>
      <c r="U21" s="17">
        <v>-2</v>
      </c>
      <c r="V21" s="17">
        <v>0</v>
      </c>
      <c r="W21" s="15">
        <f t="shared" si="11"/>
        <v>-40</v>
      </c>
      <c r="X21" s="15">
        <f t="shared" si="1"/>
        <v>-66.666666666666671</v>
      </c>
      <c r="Y21" s="15">
        <f t="shared" si="1"/>
        <v>0</v>
      </c>
      <c r="Z21" s="17">
        <f t="shared" si="12"/>
        <v>-3</v>
      </c>
      <c r="AA21" s="17">
        <v>-1</v>
      </c>
      <c r="AB21" s="17">
        <v>-2</v>
      </c>
      <c r="AC21" s="15">
        <f t="shared" si="13"/>
        <v>-50</v>
      </c>
      <c r="AD21" s="15">
        <f t="shared" si="2"/>
        <v>-50</v>
      </c>
      <c r="AE21" s="15">
        <f t="shared" si="2"/>
        <v>-50</v>
      </c>
      <c r="AH21" s="4">
        <f t="shared" si="3"/>
        <v>5</v>
      </c>
      <c r="AI21" s="4">
        <f t="shared" si="3"/>
        <v>3</v>
      </c>
      <c r="AJ21" s="4">
        <f t="shared" si="3"/>
        <v>2</v>
      </c>
      <c r="AK21" s="4">
        <f t="shared" si="4"/>
        <v>6</v>
      </c>
      <c r="AL21" s="4">
        <f t="shared" si="4"/>
        <v>2</v>
      </c>
      <c r="AM21" s="4">
        <f t="shared" si="4"/>
        <v>4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-2</v>
      </c>
      <c r="U22" s="17">
        <v>-1</v>
      </c>
      <c r="V22" s="17">
        <v>-1</v>
      </c>
      <c r="W22" s="15">
        <f t="shared" si="11"/>
        <v>-40</v>
      </c>
      <c r="X22" s="15">
        <f t="shared" si="1"/>
        <v>-33.333333333333336</v>
      </c>
      <c r="Y22" s="15">
        <f t="shared" si="1"/>
        <v>-50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-33.333333333333336</v>
      </c>
      <c r="AE22" s="15" t="str">
        <f t="shared" si="2"/>
        <v>皆増</v>
      </c>
      <c r="AH22" s="4">
        <f t="shared" si="3"/>
        <v>5</v>
      </c>
      <c r="AI22" s="4">
        <f t="shared" si="3"/>
        <v>3</v>
      </c>
      <c r="AJ22" s="4">
        <f t="shared" si="3"/>
        <v>2</v>
      </c>
      <c r="AK22" s="4">
        <f t="shared" si="4"/>
        <v>3</v>
      </c>
      <c r="AL22" s="4">
        <f t="shared" si="4"/>
        <v>3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7</v>
      </c>
      <c r="R23" s="17">
        <v>4</v>
      </c>
      <c r="S23" s="17">
        <v>3</v>
      </c>
      <c r="T23" s="17">
        <f t="shared" si="10"/>
        <v>2</v>
      </c>
      <c r="U23" s="17">
        <v>0</v>
      </c>
      <c r="V23" s="17">
        <v>2</v>
      </c>
      <c r="W23" s="15">
        <f t="shared" si="11"/>
        <v>39.999999999999993</v>
      </c>
      <c r="X23" s="15">
        <f t="shared" si="1"/>
        <v>0</v>
      </c>
      <c r="Y23" s="15">
        <f t="shared" si="1"/>
        <v>200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-22.222222222222221</v>
      </c>
      <c r="AD23" s="15">
        <f t="shared" si="2"/>
        <v>-19.999999999999996</v>
      </c>
      <c r="AE23" s="15">
        <f t="shared" si="2"/>
        <v>-25</v>
      </c>
      <c r="AH23" s="4">
        <f t="shared" si="3"/>
        <v>5</v>
      </c>
      <c r="AI23" s="4">
        <f t="shared" si="3"/>
        <v>4</v>
      </c>
      <c r="AJ23" s="4">
        <f t="shared" si="3"/>
        <v>1</v>
      </c>
      <c r="AK23" s="4">
        <f t="shared" si="4"/>
        <v>9</v>
      </c>
      <c r="AL23" s="4">
        <f t="shared" si="4"/>
        <v>5</v>
      </c>
      <c r="AM23" s="4">
        <f t="shared" si="4"/>
        <v>4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11</v>
      </c>
      <c r="R24" s="17">
        <v>11</v>
      </c>
      <c r="S24" s="17">
        <v>0</v>
      </c>
      <c r="T24" s="17">
        <f t="shared" si="10"/>
        <v>-6</v>
      </c>
      <c r="U24" s="17">
        <v>1</v>
      </c>
      <c r="V24" s="17">
        <v>-7</v>
      </c>
      <c r="W24" s="15">
        <f t="shared" si="11"/>
        <v>-35.294117647058819</v>
      </c>
      <c r="X24" s="15">
        <f t="shared" si="1"/>
        <v>10.000000000000009</v>
      </c>
      <c r="Y24" s="15">
        <f t="shared" si="1"/>
        <v>-100</v>
      </c>
      <c r="Z24" s="17">
        <f t="shared" si="12"/>
        <v>-3</v>
      </c>
      <c r="AA24" s="17">
        <v>-1</v>
      </c>
      <c r="AB24" s="17">
        <v>-2</v>
      </c>
      <c r="AC24" s="15">
        <f t="shared" si="13"/>
        <v>-21.428571428571431</v>
      </c>
      <c r="AD24" s="15">
        <f t="shared" si="2"/>
        <v>-8.3333333333333375</v>
      </c>
      <c r="AE24" s="15">
        <f t="shared" si="2"/>
        <v>-100</v>
      </c>
      <c r="AH24" s="4">
        <f t="shared" si="3"/>
        <v>17</v>
      </c>
      <c r="AI24" s="4">
        <f t="shared" si="3"/>
        <v>10</v>
      </c>
      <c r="AJ24" s="4">
        <f t="shared" si="3"/>
        <v>7</v>
      </c>
      <c r="AK24" s="4">
        <f t="shared" si="4"/>
        <v>14</v>
      </c>
      <c r="AL24" s="4">
        <f t="shared" si="4"/>
        <v>12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16</v>
      </c>
      <c r="R25" s="17">
        <v>9</v>
      </c>
      <c r="S25" s="17">
        <v>7</v>
      </c>
      <c r="T25" s="17">
        <f t="shared" si="10"/>
        <v>-4</v>
      </c>
      <c r="U25" s="17">
        <v>-7</v>
      </c>
      <c r="V25" s="17">
        <v>3</v>
      </c>
      <c r="W25" s="15">
        <f t="shared" si="11"/>
        <v>-19.999999999999996</v>
      </c>
      <c r="X25" s="15">
        <f t="shared" si="1"/>
        <v>-43.75</v>
      </c>
      <c r="Y25" s="15">
        <f t="shared" si="1"/>
        <v>75</v>
      </c>
      <c r="Z25" s="17">
        <f t="shared" si="12"/>
        <v>-3</v>
      </c>
      <c r="AA25" s="17">
        <v>-6</v>
      </c>
      <c r="AB25" s="17">
        <v>3</v>
      </c>
      <c r="AC25" s="15">
        <f t="shared" si="13"/>
        <v>-15.789473684210531</v>
      </c>
      <c r="AD25" s="15">
        <f t="shared" si="2"/>
        <v>-40</v>
      </c>
      <c r="AE25" s="15">
        <f t="shared" si="2"/>
        <v>75</v>
      </c>
      <c r="AH25" s="4">
        <f t="shared" si="3"/>
        <v>20</v>
      </c>
      <c r="AI25" s="4">
        <f t="shared" si="3"/>
        <v>16</v>
      </c>
      <c r="AJ25" s="4">
        <f t="shared" si="3"/>
        <v>4</v>
      </c>
      <c r="AK25" s="4">
        <f t="shared" si="4"/>
        <v>19</v>
      </c>
      <c r="AL25" s="4">
        <f t="shared" si="4"/>
        <v>15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26</v>
      </c>
      <c r="R26" s="17">
        <v>16</v>
      </c>
      <c r="S26" s="17">
        <v>10</v>
      </c>
      <c r="T26" s="17">
        <f t="shared" si="10"/>
        <v>-7</v>
      </c>
      <c r="U26" s="17">
        <v>-1</v>
      </c>
      <c r="V26" s="17">
        <v>-6</v>
      </c>
      <c r="W26" s="15">
        <f t="shared" si="11"/>
        <v>-21.212121212121215</v>
      </c>
      <c r="X26" s="15">
        <f t="shared" si="1"/>
        <v>-5.8823529411764719</v>
      </c>
      <c r="Y26" s="15">
        <f t="shared" si="1"/>
        <v>-37.5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-7.1428571428571397</v>
      </c>
      <c r="AD26" s="15">
        <f t="shared" si="2"/>
        <v>0</v>
      </c>
      <c r="AE26" s="15">
        <f t="shared" si="2"/>
        <v>-16.666666666666664</v>
      </c>
      <c r="AH26" s="4">
        <f t="shared" si="3"/>
        <v>33</v>
      </c>
      <c r="AI26" s="4">
        <f t="shared" si="3"/>
        <v>17</v>
      </c>
      <c r="AJ26" s="4">
        <f t="shared" si="3"/>
        <v>16</v>
      </c>
      <c r="AK26" s="4">
        <f t="shared" si="4"/>
        <v>28</v>
      </c>
      <c r="AL26" s="4">
        <f t="shared" si="4"/>
        <v>16</v>
      </c>
      <c r="AM26" s="4">
        <f t="shared" si="4"/>
        <v>12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27</v>
      </c>
      <c r="R27" s="17">
        <v>13</v>
      </c>
      <c r="S27" s="17">
        <v>14</v>
      </c>
      <c r="T27" s="17">
        <f t="shared" si="10"/>
        <v>-11</v>
      </c>
      <c r="U27" s="17">
        <v>-4</v>
      </c>
      <c r="V27" s="17">
        <v>-7</v>
      </c>
      <c r="W27" s="15">
        <f t="shared" si="11"/>
        <v>-28.947368421052634</v>
      </c>
      <c r="X27" s="15">
        <f t="shared" si="1"/>
        <v>-23.529411764705888</v>
      </c>
      <c r="Y27" s="15">
        <f t="shared" si="1"/>
        <v>-33.333333333333336</v>
      </c>
      <c r="Z27" s="17">
        <f t="shared" si="12"/>
        <v>-14</v>
      </c>
      <c r="AA27" s="17">
        <v>-3</v>
      </c>
      <c r="AB27" s="17">
        <v>-11</v>
      </c>
      <c r="AC27" s="15">
        <f t="shared" si="13"/>
        <v>-34.146341463414629</v>
      </c>
      <c r="AD27" s="15">
        <f t="shared" si="2"/>
        <v>-18.75</v>
      </c>
      <c r="AE27" s="15">
        <f t="shared" si="2"/>
        <v>-43.999999999999993</v>
      </c>
      <c r="AH27" s="4">
        <f t="shared" si="3"/>
        <v>38</v>
      </c>
      <c r="AI27" s="4">
        <f t="shared" si="3"/>
        <v>17</v>
      </c>
      <c r="AJ27" s="4">
        <f t="shared" si="3"/>
        <v>21</v>
      </c>
      <c r="AK27" s="4">
        <f t="shared" si="4"/>
        <v>41</v>
      </c>
      <c r="AL27" s="4">
        <f t="shared" si="4"/>
        <v>16</v>
      </c>
      <c r="AM27" s="4">
        <f t="shared" si="4"/>
        <v>25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39</v>
      </c>
      <c r="R28" s="17">
        <v>17</v>
      </c>
      <c r="S28" s="17">
        <v>22</v>
      </c>
      <c r="T28" s="17">
        <f t="shared" si="10"/>
        <v>-3</v>
      </c>
      <c r="U28" s="17">
        <v>-2</v>
      </c>
      <c r="V28" s="17">
        <v>-1</v>
      </c>
      <c r="W28" s="15">
        <f t="shared" si="11"/>
        <v>-7.1428571428571397</v>
      </c>
      <c r="X28" s="15">
        <f t="shared" si="1"/>
        <v>-10.526315789473683</v>
      </c>
      <c r="Y28" s="15">
        <f t="shared" si="1"/>
        <v>-4.3478260869565188</v>
      </c>
      <c r="Z28" s="17">
        <f t="shared" si="12"/>
        <v>3</v>
      </c>
      <c r="AA28" s="17">
        <v>7</v>
      </c>
      <c r="AB28" s="17">
        <v>-4</v>
      </c>
      <c r="AC28" s="15">
        <f t="shared" si="13"/>
        <v>8.333333333333325</v>
      </c>
      <c r="AD28" s="15">
        <f t="shared" si="2"/>
        <v>70</v>
      </c>
      <c r="AE28" s="15">
        <f t="shared" si="2"/>
        <v>-15.384615384615385</v>
      </c>
      <c r="AH28" s="4">
        <f t="shared" si="3"/>
        <v>42</v>
      </c>
      <c r="AI28" s="4">
        <f t="shared" si="3"/>
        <v>19</v>
      </c>
      <c r="AJ28" s="4">
        <f t="shared" si="3"/>
        <v>23</v>
      </c>
      <c r="AK28" s="4">
        <f t="shared" si="4"/>
        <v>36</v>
      </c>
      <c r="AL28" s="4">
        <f t="shared" si="4"/>
        <v>10</v>
      </c>
      <c r="AM28" s="4">
        <f t="shared" si="4"/>
        <v>26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23</v>
      </c>
      <c r="R29" s="17">
        <v>7</v>
      </c>
      <c r="S29" s="17">
        <v>16</v>
      </c>
      <c r="T29" s="17">
        <f t="shared" si="10"/>
        <v>-7</v>
      </c>
      <c r="U29" s="17">
        <v>1</v>
      </c>
      <c r="V29" s="17">
        <v>-8</v>
      </c>
      <c r="W29" s="15">
        <f t="shared" si="11"/>
        <v>-23.333333333333329</v>
      </c>
      <c r="X29" s="15">
        <f t="shared" si="1"/>
        <v>16.666666666666675</v>
      </c>
      <c r="Y29" s="15">
        <f t="shared" si="1"/>
        <v>-33.333333333333336</v>
      </c>
      <c r="Z29" s="17">
        <f t="shared" si="12"/>
        <v>2</v>
      </c>
      <c r="AA29" s="17">
        <v>4</v>
      </c>
      <c r="AB29" s="17">
        <v>-2</v>
      </c>
      <c r="AC29" s="15">
        <f t="shared" si="13"/>
        <v>9.5238095238095344</v>
      </c>
      <c r="AD29" s="15">
        <f t="shared" si="2"/>
        <v>133.33333333333334</v>
      </c>
      <c r="AE29" s="15">
        <f t="shared" si="2"/>
        <v>-11.111111111111116</v>
      </c>
      <c r="AH29" s="4">
        <f t="shared" si="3"/>
        <v>30</v>
      </c>
      <c r="AI29" s="4">
        <f t="shared" si="3"/>
        <v>6</v>
      </c>
      <c r="AJ29" s="4">
        <f t="shared" si="3"/>
        <v>24</v>
      </c>
      <c r="AK29" s="4">
        <f t="shared" si="4"/>
        <v>21</v>
      </c>
      <c r="AL29" s="4">
        <f t="shared" si="4"/>
        <v>3</v>
      </c>
      <c r="AM29" s="4">
        <f t="shared" si="4"/>
        <v>18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-4</v>
      </c>
      <c r="U30" s="17">
        <v>-1</v>
      </c>
      <c r="V30" s="17">
        <v>-3</v>
      </c>
      <c r="W30" s="15">
        <f t="shared" si="11"/>
        <v>-80</v>
      </c>
      <c r="X30" s="15">
        <f t="shared" si="1"/>
        <v>-100</v>
      </c>
      <c r="Y30" s="15">
        <f t="shared" si="1"/>
        <v>-75</v>
      </c>
      <c r="Z30" s="17">
        <f t="shared" si="12"/>
        <v>-11</v>
      </c>
      <c r="AA30" s="17">
        <v>-2</v>
      </c>
      <c r="AB30" s="17">
        <v>-9</v>
      </c>
      <c r="AC30" s="15">
        <f t="shared" si="13"/>
        <v>-91.666666666666657</v>
      </c>
      <c r="AD30" s="15">
        <f t="shared" si="2"/>
        <v>-100</v>
      </c>
      <c r="AE30" s="15">
        <f t="shared" si="2"/>
        <v>-90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12</v>
      </c>
      <c r="AL30" s="4">
        <f t="shared" si="4"/>
        <v>2</v>
      </c>
      <c r="AM30" s="4">
        <f t="shared" si="4"/>
        <v>10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10</v>
      </c>
      <c r="R33" s="17">
        <f t="shared" si="19"/>
        <v>7</v>
      </c>
      <c r="S33" s="17">
        <f>SUM(S13:S22)</f>
        <v>3</v>
      </c>
      <c r="T33" s="17">
        <f t="shared" si="19"/>
        <v>-3</v>
      </c>
      <c r="U33" s="17">
        <f t="shared" si="19"/>
        <v>0</v>
      </c>
      <c r="V33" s="17">
        <f t="shared" si="19"/>
        <v>-3</v>
      </c>
      <c r="W33" s="15">
        <f t="shared" si="15"/>
        <v>-23.076923076923073</v>
      </c>
      <c r="X33" s="15">
        <f t="shared" si="15"/>
        <v>0</v>
      </c>
      <c r="Y33" s="15">
        <f t="shared" si="15"/>
        <v>-50</v>
      </c>
      <c r="Z33" s="17">
        <f t="shared" ref="Z33:AB33" si="20">SUM(Z13:Z22)</f>
        <v>-6</v>
      </c>
      <c r="AA33" s="17">
        <f t="shared" si="20"/>
        <v>0</v>
      </c>
      <c r="AB33" s="17">
        <f t="shared" si="20"/>
        <v>-6</v>
      </c>
      <c r="AC33" s="15">
        <f t="shared" si="17"/>
        <v>-37.5</v>
      </c>
      <c r="AD33" s="15">
        <f t="shared" si="17"/>
        <v>0</v>
      </c>
      <c r="AE33" s="15">
        <f t="shared" si="17"/>
        <v>-66.666666666666671</v>
      </c>
      <c r="AH33" s="4">
        <f t="shared" ref="AH33:AJ33" si="21">SUM(AH13:AH22)</f>
        <v>13</v>
      </c>
      <c r="AI33" s="4">
        <f t="shared" si="21"/>
        <v>7</v>
      </c>
      <c r="AJ33" s="4">
        <f t="shared" si="21"/>
        <v>6</v>
      </c>
      <c r="AK33" s="4">
        <f>SUM(AK13:AK22)</f>
        <v>16</v>
      </c>
      <c r="AL33" s="4">
        <f>SUM(AL13:AL22)</f>
        <v>7</v>
      </c>
      <c r="AM33" s="4">
        <f>SUM(AM13:AM22)</f>
        <v>9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150</v>
      </c>
      <c r="R34" s="17">
        <f t="shared" si="22"/>
        <v>77</v>
      </c>
      <c r="S34" s="17">
        <f t="shared" si="22"/>
        <v>73</v>
      </c>
      <c r="T34" s="17">
        <f t="shared" si="22"/>
        <v>-40</v>
      </c>
      <c r="U34" s="17">
        <f t="shared" si="22"/>
        <v>-13</v>
      </c>
      <c r="V34" s="17">
        <f t="shared" si="22"/>
        <v>-27</v>
      </c>
      <c r="W34" s="15">
        <f t="shared" si="15"/>
        <v>-21.052631578947366</v>
      </c>
      <c r="X34" s="15">
        <f t="shared" si="15"/>
        <v>-14.444444444444448</v>
      </c>
      <c r="Y34" s="15">
        <f t="shared" si="15"/>
        <v>-27</v>
      </c>
      <c r="Z34" s="17">
        <f t="shared" ref="Z34:AB34" si="23">SUM(Z23:Z30)</f>
        <v>-30</v>
      </c>
      <c r="AA34" s="17">
        <f t="shared" si="23"/>
        <v>-2</v>
      </c>
      <c r="AB34" s="17">
        <f t="shared" si="23"/>
        <v>-28</v>
      </c>
      <c r="AC34" s="15">
        <f t="shared" si="17"/>
        <v>-16.666666666666664</v>
      </c>
      <c r="AD34" s="15">
        <f t="shared" si="17"/>
        <v>-2.5316455696202556</v>
      </c>
      <c r="AE34" s="15">
        <f t="shared" si="17"/>
        <v>-27.722772277227726</v>
      </c>
      <c r="AH34" s="4">
        <f t="shared" ref="AH34:AJ34" si="24">SUM(AH23:AH30)</f>
        <v>190</v>
      </c>
      <c r="AI34" s="4">
        <f t="shared" si="24"/>
        <v>90</v>
      </c>
      <c r="AJ34" s="4">
        <f t="shared" si="24"/>
        <v>100</v>
      </c>
      <c r="AK34" s="4">
        <f>SUM(AK23:AK30)</f>
        <v>180</v>
      </c>
      <c r="AL34" s="4">
        <f>SUM(AL23:AL30)</f>
        <v>79</v>
      </c>
      <c r="AM34" s="4">
        <f>SUM(AM23:AM30)</f>
        <v>101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132</v>
      </c>
      <c r="R35" s="17">
        <f t="shared" si="25"/>
        <v>62</v>
      </c>
      <c r="S35" s="17">
        <f t="shared" si="25"/>
        <v>70</v>
      </c>
      <c r="T35" s="17">
        <f t="shared" si="25"/>
        <v>-36</v>
      </c>
      <c r="U35" s="17">
        <f t="shared" si="25"/>
        <v>-14</v>
      </c>
      <c r="V35" s="17">
        <f t="shared" si="25"/>
        <v>-22</v>
      </c>
      <c r="W35" s="15">
        <f t="shared" si="15"/>
        <v>-21.428571428571431</v>
      </c>
      <c r="X35" s="15">
        <f t="shared" si="15"/>
        <v>-18.421052631578949</v>
      </c>
      <c r="Y35" s="15">
        <f t="shared" si="15"/>
        <v>-23.913043478260864</v>
      </c>
      <c r="Z35" s="17">
        <f t="shared" ref="Z35:AB35" si="26">SUM(Z25:Z30)</f>
        <v>-25</v>
      </c>
      <c r="AA35" s="17">
        <f t="shared" si="26"/>
        <v>0</v>
      </c>
      <c r="AB35" s="17">
        <f t="shared" si="26"/>
        <v>-25</v>
      </c>
      <c r="AC35" s="15">
        <f t="shared" si="17"/>
        <v>-15.923566878980889</v>
      </c>
      <c r="AD35" s="15">
        <f t="shared" si="17"/>
        <v>0</v>
      </c>
      <c r="AE35" s="15">
        <f t="shared" si="17"/>
        <v>-26.315789473684216</v>
      </c>
      <c r="AH35" s="4">
        <f t="shared" ref="AH35:AJ35" si="27">SUM(AH25:AH30)</f>
        <v>168</v>
      </c>
      <c r="AI35" s="4">
        <f t="shared" si="27"/>
        <v>76</v>
      </c>
      <c r="AJ35" s="4">
        <f t="shared" si="27"/>
        <v>92</v>
      </c>
      <c r="AK35" s="4">
        <f>SUM(AK25:AK30)</f>
        <v>157</v>
      </c>
      <c r="AL35" s="4">
        <f>SUM(AL25:AL30)</f>
        <v>62</v>
      </c>
      <c r="AM35" s="4">
        <f>SUM(AM25:AM30)</f>
        <v>95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90</v>
      </c>
      <c r="R36" s="17">
        <f t="shared" si="28"/>
        <v>37</v>
      </c>
      <c r="S36" s="17">
        <f t="shared" si="28"/>
        <v>53</v>
      </c>
      <c r="T36" s="17">
        <f t="shared" si="28"/>
        <v>-25</v>
      </c>
      <c r="U36" s="17">
        <f t="shared" si="28"/>
        <v>-6</v>
      </c>
      <c r="V36" s="17">
        <f t="shared" si="28"/>
        <v>-19</v>
      </c>
      <c r="W36" s="15">
        <f t="shared" si="15"/>
        <v>-21.739130434782606</v>
      </c>
      <c r="X36" s="15">
        <f t="shared" si="15"/>
        <v>-13.953488372093027</v>
      </c>
      <c r="Y36" s="15">
        <f t="shared" si="15"/>
        <v>-26.388888888888886</v>
      </c>
      <c r="Z36" s="17">
        <f t="shared" ref="Z36:AB36" si="29">SUM(Z27:Z30)</f>
        <v>-20</v>
      </c>
      <c r="AA36" s="17">
        <f t="shared" si="29"/>
        <v>6</v>
      </c>
      <c r="AB36" s="17">
        <f t="shared" si="29"/>
        <v>-26</v>
      </c>
      <c r="AC36" s="15">
        <f t="shared" si="17"/>
        <v>-18.181818181818176</v>
      </c>
      <c r="AD36" s="15">
        <f t="shared" si="17"/>
        <v>19.354838709677423</v>
      </c>
      <c r="AE36" s="15">
        <f t="shared" si="17"/>
        <v>-32.911392405063289</v>
      </c>
      <c r="AH36" s="4">
        <f t="shared" ref="AH36:AJ36" si="30">SUM(AH27:AH30)</f>
        <v>115</v>
      </c>
      <c r="AI36" s="4">
        <f t="shared" si="30"/>
        <v>43</v>
      </c>
      <c r="AJ36" s="4">
        <f t="shared" si="30"/>
        <v>72</v>
      </c>
      <c r="AK36" s="4">
        <f>SUM(AK27:AK30)</f>
        <v>110</v>
      </c>
      <c r="AL36" s="4">
        <f>SUM(AL27:AL30)</f>
        <v>31</v>
      </c>
      <c r="AM36" s="4">
        <f>SUM(AM27:AM30)</f>
        <v>79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2.2727272727272729</v>
      </c>
      <c r="U38" s="12">
        <f t="shared" ref="U38:V38" si="32">U32/U9*100</f>
        <v>0</v>
      </c>
      <c r="V38" s="12">
        <f t="shared" si="32"/>
        <v>3.225806451612903</v>
      </c>
      <c r="W38" s="12">
        <f>Q38-AH38</f>
        <v>-0.49019607843137253</v>
      </c>
      <c r="X38" s="12">
        <f t="shared" ref="X38:Y42" si="33">R38-AI38</f>
        <v>0</v>
      </c>
      <c r="Y38" s="12">
        <f t="shared" si="33"/>
        <v>-0.93457943925233633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0.49019607843137253</v>
      </c>
      <c r="AI38" s="12">
        <f t="shared" si="36"/>
        <v>0</v>
      </c>
      <c r="AJ38" s="12">
        <f t="shared" si="36"/>
        <v>0.93457943925233633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8.3333333333333321</v>
      </c>
      <c r="S39" s="13">
        <f t="shared" si="37"/>
        <v>3.9473684210526314</v>
      </c>
      <c r="T39" s="12">
        <f>T33/T9*100</f>
        <v>6.8181818181818175</v>
      </c>
      <c r="U39" s="12">
        <f t="shared" ref="U39:V39" si="38">U33/U9*100</f>
        <v>0</v>
      </c>
      <c r="V39" s="12">
        <f t="shared" si="38"/>
        <v>9.67741935483871</v>
      </c>
      <c r="W39" s="12">
        <f>Q39-AH39</f>
        <v>-0.1225490196078427</v>
      </c>
      <c r="X39" s="12">
        <f t="shared" si="33"/>
        <v>1.1168384879725082</v>
      </c>
      <c r="Y39" s="12">
        <f>S39-AJ39</f>
        <v>-1.660108214461387</v>
      </c>
      <c r="Z39" s="12">
        <f t="shared" si="37"/>
        <v>16.666666666666664</v>
      </c>
      <c r="AA39" s="12">
        <f t="shared" si="37"/>
        <v>0</v>
      </c>
      <c r="AB39" s="12">
        <f t="shared" si="37"/>
        <v>17.647058823529413</v>
      </c>
      <c r="AC39" s="12">
        <f>Q39-AK39</f>
        <v>-1.9132653061224492</v>
      </c>
      <c r="AD39" s="12">
        <f t="shared" si="35"/>
        <v>0.19379844961240167</v>
      </c>
      <c r="AE39" s="12">
        <f t="shared" si="35"/>
        <v>-4.2344497607655498</v>
      </c>
      <c r="AH39" s="12">
        <f t="shared" ref="AH39:AJ39" si="39">AH33/AH9*100</f>
        <v>6.3725490196078427</v>
      </c>
      <c r="AI39" s="12">
        <f t="shared" si="39"/>
        <v>7.216494845360824</v>
      </c>
      <c r="AJ39" s="12">
        <f t="shared" si="39"/>
        <v>5.6074766355140184</v>
      </c>
      <c r="AK39" s="12">
        <f>AK33/AK9*100</f>
        <v>8.1632653061224492</v>
      </c>
      <c r="AL39" s="12">
        <f>AL33/AL9*100</f>
        <v>8.1395348837209305</v>
      </c>
      <c r="AM39" s="12">
        <f>AM33/AM9*100</f>
        <v>8.1818181818181817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91.666666666666657</v>
      </c>
      <c r="S40" s="12">
        <f t="shared" si="40"/>
        <v>96.05263157894737</v>
      </c>
      <c r="T40" s="12">
        <f>T34/T9*100</f>
        <v>90.909090909090907</v>
      </c>
      <c r="U40" s="12">
        <f t="shared" ref="U40:V40" si="41">U34/U9*100</f>
        <v>100</v>
      </c>
      <c r="V40" s="12">
        <f t="shared" si="41"/>
        <v>87.096774193548384</v>
      </c>
      <c r="W40" s="12">
        <f t="shared" ref="W40:W42" si="42">Q40-AH40</f>
        <v>0.61274509803921262</v>
      </c>
      <c r="X40" s="12">
        <f t="shared" si="33"/>
        <v>-1.1168384879725153</v>
      </c>
      <c r="Y40" s="12">
        <f>S40-AJ40</f>
        <v>2.59468765371372</v>
      </c>
      <c r="Z40" s="12">
        <f>Z34/Z9*100</f>
        <v>83.333333333333343</v>
      </c>
      <c r="AA40" s="12">
        <f t="shared" ref="AA40:AB40" si="43">AA34/AA9*100</f>
        <v>100</v>
      </c>
      <c r="AB40" s="12">
        <f t="shared" si="43"/>
        <v>82.35294117647058</v>
      </c>
      <c r="AC40" s="12">
        <f t="shared" ref="AC40:AC42" si="44">Q40-AK40</f>
        <v>1.9132653061224403</v>
      </c>
      <c r="AD40" s="12">
        <f t="shared" si="35"/>
        <v>-0.19379844961241588</v>
      </c>
      <c r="AE40" s="12">
        <f t="shared" si="35"/>
        <v>4.2344497607655427</v>
      </c>
      <c r="AH40" s="12">
        <f t="shared" ref="AH40:AJ40" si="45">AH34/AH9*100</f>
        <v>93.137254901960787</v>
      </c>
      <c r="AI40" s="12">
        <f t="shared" si="45"/>
        <v>92.783505154639172</v>
      </c>
      <c r="AJ40" s="12">
        <f t="shared" si="45"/>
        <v>93.45794392523365</v>
      </c>
      <c r="AK40" s="12">
        <f>AK34/AK9*100</f>
        <v>91.83673469387756</v>
      </c>
      <c r="AL40" s="12">
        <f>AL34/AL9*100</f>
        <v>91.860465116279073</v>
      </c>
      <c r="AM40" s="12">
        <f>AM34/AM9*100</f>
        <v>91.818181818181827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82.5</v>
      </c>
      <c r="R41" s="12">
        <f t="shared" si="46"/>
        <v>73.80952380952381</v>
      </c>
      <c r="S41" s="12">
        <f t="shared" si="46"/>
        <v>92.10526315789474</v>
      </c>
      <c r="T41" s="12">
        <f>T35/T9*100</f>
        <v>81.818181818181827</v>
      </c>
      <c r="U41" s="12">
        <f t="shared" ref="U41:V41" si="47">U35/U9*100</f>
        <v>107.69230769230769</v>
      </c>
      <c r="V41" s="12">
        <f t="shared" si="47"/>
        <v>70.967741935483872</v>
      </c>
      <c r="W41" s="12">
        <f t="shared" si="42"/>
        <v>0.14705882352942012</v>
      </c>
      <c r="X41" s="12">
        <f t="shared" si="33"/>
        <v>-4.5409916543937214</v>
      </c>
      <c r="Y41" s="12">
        <f>S41-AJ41</f>
        <v>6.1239547466797859</v>
      </c>
      <c r="Z41" s="12">
        <f>Z35/Z9*100</f>
        <v>69.444444444444443</v>
      </c>
      <c r="AA41" s="12">
        <f t="shared" ref="AA41:AB41" si="48">AA35/AA9*100</f>
        <v>0</v>
      </c>
      <c r="AB41" s="12">
        <f t="shared" si="48"/>
        <v>73.529411764705884</v>
      </c>
      <c r="AC41" s="12">
        <f t="shared" si="44"/>
        <v>2.3979591836734784</v>
      </c>
      <c r="AD41" s="12">
        <f>R41-AL41</f>
        <v>1.7165005537098637</v>
      </c>
      <c r="AE41" s="12">
        <f t="shared" si="35"/>
        <v>5.7416267942583801</v>
      </c>
      <c r="AH41" s="12">
        <f>AH35/AH9*100</f>
        <v>82.35294117647058</v>
      </c>
      <c r="AI41" s="12">
        <f>AI35/AI9*100</f>
        <v>78.350515463917532</v>
      </c>
      <c r="AJ41" s="12">
        <f>AJ35/AJ9*100</f>
        <v>85.981308411214954</v>
      </c>
      <c r="AK41" s="12">
        <f t="shared" ref="AK41:AM41" si="49">AK35/AK9*100</f>
        <v>80.102040816326522</v>
      </c>
      <c r="AL41" s="12">
        <f t="shared" si="49"/>
        <v>72.093023255813947</v>
      </c>
      <c r="AM41" s="12">
        <f t="shared" si="49"/>
        <v>86.36363636363636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44.047619047619044</v>
      </c>
      <c r="S42" s="12">
        <f t="shared" si="50"/>
        <v>69.73684210526315</v>
      </c>
      <c r="T42" s="12">
        <f t="shared" si="50"/>
        <v>56.81818181818182</v>
      </c>
      <c r="U42" s="12">
        <f t="shared" si="50"/>
        <v>46.153846153846153</v>
      </c>
      <c r="V42" s="12">
        <f t="shared" si="50"/>
        <v>61.29032258064516</v>
      </c>
      <c r="W42" s="12">
        <f t="shared" si="42"/>
        <v>-0.12254901960784537</v>
      </c>
      <c r="X42" s="12">
        <f t="shared" si="33"/>
        <v>-0.28227785959744978</v>
      </c>
      <c r="Y42" s="12">
        <f>S42-AJ42</f>
        <v>2.4471224790949293</v>
      </c>
      <c r="Z42" s="12">
        <f t="shared" si="50"/>
        <v>55.555555555555557</v>
      </c>
      <c r="AA42" s="12">
        <f t="shared" si="50"/>
        <v>-300</v>
      </c>
      <c r="AB42" s="12">
        <f t="shared" si="50"/>
        <v>76.470588235294116</v>
      </c>
      <c r="AC42" s="12">
        <f t="shared" si="44"/>
        <v>0.12755102040816979</v>
      </c>
      <c r="AD42" s="12">
        <f>R42-AL42</f>
        <v>8.0011074197120706</v>
      </c>
      <c r="AE42" s="12">
        <f t="shared" si="35"/>
        <v>-2.0813397129186626</v>
      </c>
      <c r="AH42" s="12">
        <f t="shared" ref="AH42:AJ42" si="51">AH36/AH9*100</f>
        <v>56.372549019607845</v>
      </c>
      <c r="AI42" s="12">
        <f t="shared" si="51"/>
        <v>44.329896907216494</v>
      </c>
      <c r="AJ42" s="12">
        <f t="shared" si="51"/>
        <v>67.289719626168221</v>
      </c>
      <c r="AK42" s="12">
        <f>AK36/AK9*100</f>
        <v>56.12244897959183</v>
      </c>
      <c r="AL42" s="12">
        <f>AL36/AL9*100</f>
        <v>36.046511627906973</v>
      </c>
      <c r="AM42" s="12">
        <f>AM36/AM9*100</f>
        <v>71.818181818181813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-4</v>
      </c>
      <c r="U9" s="17">
        <f>SUM(U10:U30)</f>
        <v>-3</v>
      </c>
      <c r="V9" s="17">
        <f>SUM(V10:V30)</f>
        <v>-1</v>
      </c>
      <c r="W9" s="15">
        <f>IF(Q9=T9,IF(Q9&gt;0,"皆増",0),(1-(Q9/(Q9-T9)))*-100)</f>
        <v>-50</v>
      </c>
      <c r="X9" s="15">
        <f t="shared" ref="X9:Y30" si="1">IF(R9=U9,IF(R9&gt;0,"皆増",0),(1-(R9/(R9-U9)))*-100)</f>
        <v>-60</v>
      </c>
      <c r="Y9" s="15">
        <f t="shared" si="1"/>
        <v>-33.333333333333336</v>
      </c>
      <c r="Z9" s="17">
        <f>AA9+AB9</f>
        <v>-3</v>
      </c>
      <c r="AA9" s="17">
        <f>SUM(AA10:AA30)</f>
        <v>-3</v>
      </c>
      <c r="AB9" s="17">
        <f>SUM(AB10:AB30)</f>
        <v>0</v>
      </c>
      <c r="AC9" s="15">
        <f>IF(Q9=Z9,IF(Q9&gt;0,"皆増",0),(1-(Q9/(Q9-Z9)))*-100)</f>
        <v>-42.857142857142861</v>
      </c>
      <c r="AD9" s="15">
        <f t="shared" ref="AD9:AE30" si="2">IF(R9=AA9,IF(R9&gt;0,"皆増",0),(1-(R9/(R9-AA9)))*-100)</f>
        <v>-60</v>
      </c>
      <c r="AE9" s="15">
        <f t="shared" si="2"/>
        <v>0</v>
      </c>
      <c r="AH9" s="4">
        <f t="shared" ref="AH9:AJ30" si="3">Q9-T9</f>
        <v>8</v>
      </c>
      <c r="AI9" s="4">
        <f t="shared" si="3"/>
        <v>5</v>
      </c>
      <c r="AJ9" s="4">
        <f t="shared" si="3"/>
        <v>3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-1</v>
      </c>
      <c r="U28" s="17">
        <v>0</v>
      </c>
      <c r="V28" s="17">
        <v>-1</v>
      </c>
      <c r="W28" s="15">
        <f t="shared" si="11"/>
        <v>-33.333333333333336</v>
      </c>
      <c r="X28" s="15">
        <f t="shared" si="1"/>
        <v>0</v>
      </c>
      <c r="Y28" s="15">
        <f t="shared" si="1"/>
        <v>-33.333333333333336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-33.333333333333336</v>
      </c>
      <c r="AD28" s="15">
        <f t="shared" si="2"/>
        <v>-100</v>
      </c>
      <c r="AE28" s="15">
        <f t="shared" si="2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-33.333333333333336</v>
      </c>
      <c r="X34" s="15">
        <f t="shared" si="15"/>
        <v>-33.333333333333336</v>
      </c>
      <c r="Y34" s="15">
        <f t="shared" si="15"/>
        <v>-33.333333333333336</v>
      </c>
      <c r="Z34" s="17">
        <f t="shared" ref="Z34:AB34" si="23">SUM(Z23:Z30)</f>
        <v>-3</v>
      </c>
      <c r="AA34" s="17">
        <f t="shared" si="23"/>
        <v>-3</v>
      </c>
      <c r="AB34" s="17">
        <f t="shared" si="23"/>
        <v>0</v>
      </c>
      <c r="AC34" s="15">
        <f t="shared" si="17"/>
        <v>-42.857142857142861</v>
      </c>
      <c r="AD34" s="15">
        <f t="shared" si="17"/>
        <v>-60</v>
      </c>
      <c r="AE34" s="15">
        <f t="shared" si="17"/>
        <v>0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7</v>
      </c>
      <c r="AL34" s="4">
        <f>SUM(AL23:AL30)</f>
        <v>5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-19.999999999999996</v>
      </c>
      <c r="X35" s="15">
        <f t="shared" si="15"/>
        <v>0</v>
      </c>
      <c r="Y35" s="15">
        <f t="shared" si="15"/>
        <v>-33.333333333333336</v>
      </c>
      <c r="Z35" s="17">
        <f t="shared" ref="Z35:AB35" si="26">SUM(Z25:Z30)</f>
        <v>-2</v>
      </c>
      <c r="AA35" s="17">
        <f t="shared" si="26"/>
        <v>-2</v>
      </c>
      <c r="AB35" s="17">
        <f t="shared" si="26"/>
        <v>0</v>
      </c>
      <c r="AC35" s="15">
        <f t="shared" si="17"/>
        <v>-33.333333333333336</v>
      </c>
      <c r="AD35" s="15">
        <f t="shared" si="17"/>
        <v>-50</v>
      </c>
      <c r="AE35" s="15">
        <f t="shared" si="17"/>
        <v>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6</v>
      </c>
      <c r="AL35" s="4">
        <f>SUM(AL25:AL30)</f>
        <v>4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-25</v>
      </c>
      <c r="X36" s="15">
        <f t="shared" si="15"/>
        <v>0</v>
      </c>
      <c r="Y36" s="15">
        <f t="shared" si="15"/>
        <v>-33.333333333333336</v>
      </c>
      <c r="Z36" s="17">
        <f t="shared" ref="Z36:AB36" si="29">SUM(Z27:Z30)</f>
        <v>-3</v>
      </c>
      <c r="AA36" s="17">
        <f t="shared" si="29"/>
        <v>-3</v>
      </c>
      <c r="AB36" s="17">
        <f t="shared" si="29"/>
        <v>0</v>
      </c>
      <c r="AC36" s="15">
        <f t="shared" si="17"/>
        <v>-50</v>
      </c>
      <c r="AD36" s="15">
        <f t="shared" si="17"/>
        <v>-75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66.666666666666657</v>
      </c>
      <c r="V39" s="12">
        <f t="shared" si="38"/>
        <v>0</v>
      </c>
      <c r="W39" s="12">
        <f>Q39-AH39</f>
        <v>-25</v>
      </c>
      <c r="X39" s="12">
        <f t="shared" si="33"/>
        <v>-40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25</v>
      </c>
      <c r="AI39" s="12">
        <f t="shared" si="39"/>
        <v>40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33.333333333333329</v>
      </c>
      <c r="V40" s="12">
        <f t="shared" si="41"/>
        <v>100</v>
      </c>
      <c r="W40" s="12">
        <f t="shared" ref="W40:W42" si="42">Q40-AH40</f>
        <v>25</v>
      </c>
      <c r="X40" s="12">
        <f t="shared" si="33"/>
        <v>40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75</v>
      </c>
      <c r="AI40" s="12">
        <f t="shared" si="45"/>
        <v>60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25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37.5</v>
      </c>
      <c r="X41" s="12">
        <f t="shared" si="33"/>
        <v>60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66.666666666666657</v>
      </c>
      <c r="AB41" s="12" t="e">
        <f t="shared" si="48"/>
        <v>#DIV/0!</v>
      </c>
      <c r="AC41" s="12">
        <f t="shared" si="44"/>
        <v>14.285714285714292</v>
      </c>
      <c r="AD41" s="12">
        <f>R41-AL41</f>
        <v>20</v>
      </c>
      <c r="AE41" s="12">
        <f t="shared" si="35"/>
        <v>0</v>
      </c>
      <c r="AH41" s="12">
        <f>AH35/AH9*100</f>
        <v>62.5</v>
      </c>
      <c r="AI41" s="12">
        <f>AI35/AI9*100</f>
        <v>40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80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50</v>
      </c>
      <c r="S42" s="12">
        <f t="shared" si="50"/>
        <v>100</v>
      </c>
      <c r="T42" s="12">
        <f t="shared" si="50"/>
        <v>25</v>
      </c>
      <c r="U42" s="12">
        <f t="shared" si="50"/>
        <v>0</v>
      </c>
      <c r="V42" s="12">
        <f t="shared" si="50"/>
        <v>100</v>
      </c>
      <c r="W42" s="12">
        <f t="shared" si="42"/>
        <v>25</v>
      </c>
      <c r="X42" s="12">
        <f t="shared" si="33"/>
        <v>30</v>
      </c>
      <c r="Y42" s="12">
        <f>S42-AJ42</f>
        <v>0</v>
      </c>
      <c r="Z42" s="12">
        <f t="shared" si="50"/>
        <v>100</v>
      </c>
      <c r="AA42" s="12">
        <f t="shared" si="50"/>
        <v>100</v>
      </c>
      <c r="AB42" s="12" t="e">
        <f t="shared" si="50"/>
        <v>#DIV/0!</v>
      </c>
      <c r="AC42" s="12">
        <f t="shared" si="44"/>
        <v>-10.714285714285708</v>
      </c>
      <c r="AD42" s="12">
        <f>R42-AL42</f>
        <v>-30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20</v>
      </c>
      <c r="AJ42" s="12">
        <f t="shared" si="51"/>
        <v>100</v>
      </c>
      <c r="AK42" s="12">
        <f>AK36/AK9*100</f>
        <v>85.714285714285708</v>
      </c>
      <c r="AL42" s="12">
        <f>AL36/AL9*100</f>
        <v>80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81</v>
      </c>
      <c r="C9" s="17">
        <f>SUM(C10:C30)</f>
        <v>47</v>
      </c>
      <c r="D9" s="17">
        <f>SUM(D10:D30)</f>
        <v>34</v>
      </c>
      <c r="E9" s="17">
        <f>F9+G9</f>
        <v>-9</v>
      </c>
      <c r="F9" s="17">
        <f>SUM(F10:F30)</f>
        <v>0</v>
      </c>
      <c r="G9" s="17">
        <f>SUM(G10:G30)</f>
        <v>-9</v>
      </c>
      <c r="H9" s="15">
        <f>IF(B9=E9,0,(1-(B9/(B9-E9)))*-100)</f>
        <v>-9.9999999999999982</v>
      </c>
      <c r="I9" s="15">
        <f>IF(C9=F9,0,(1-(C9/(C9-F9)))*-100)</f>
        <v>0</v>
      </c>
      <c r="J9" s="15">
        <f>IF(D9=G9,0,(1-(D9/(D9-G9)))*-100)</f>
        <v>-20.93023255813954</v>
      </c>
      <c r="K9" s="17">
        <f>L9+M9</f>
        <v>5</v>
      </c>
      <c r="L9" s="17">
        <f>SUM(L10:L30)</f>
        <v>-1</v>
      </c>
      <c r="M9" s="17">
        <f>SUM(M10:M30)</f>
        <v>6</v>
      </c>
      <c r="N9" s="15">
        <f>IF(B9=K9,0,(1-(B9/(B9-K9)))*-100)</f>
        <v>6.578947368421062</v>
      </c>
      <c r="O9" s="15">
        <f t="shared" ref="O9:P10" si="0">IF(C9=L9,0,(1-(C9/(C9-L9)))*-100)</f>
        <v>-2.083333333333337</v>
      </c>
      <c r="P9" s="15">
        <f>IF(D9=M9,0,(1-(D9/(D9-M9)))*-100)</f>
        <v>21.42857142857142</v>
      </c>
      <c r="Q9" s="17">
        <f>R9+S9</f>
        <v>148</v>
      </c>
      <c r="R9" s="17">
        <f>SUM(R10:R30)</f>
        <v>71</v>
      </c>
      <c r="S9" s="17">
        <f>SUM(S10:S30)</f>
        <v>77</v>
      </c>
      <c r="T9" s="17">
        <f>U9+V9</f>
        <v>0</v>
      </c>
      <c r="U9" s="17">
        <f>SUM(U10:U30)</f>
        <v>-12</v>
      </c>
      <c r="V9" s="17">
        <f>SUM(V10:V30)</f>
        <v>12</v>
      </c>
      <c r="W9" s="15">
        <f>IF(Q9=T9,IF(Q9&gt;0,"皆増",0),(1-(Q9/(Q9-T9)))*-100)</f>
        <v>0</v>
      </c>
      <c r="X9" s="15">
        <f t="shared" ref="X9:Y30" si="1">IF(R9=U9,IF(R9&gt;0,"皆増",0),(1-(R9/(R9-U9)))*-100)</f>
        <v>-14.457831325301207</v>
      </c>
      <c r="Y9" s="15">
        <f t="shared" si="1"/>
        <v>18.461538461538463</v>
      </c>
      <c r="Z9" s="17">
        <f>AA9+AB9</f>
        <v>-6</v>
      </c>
      <c r="AA9" s="17">
        <f>SUM(AA10:AA30)</f>
        <v>-6</v>
      </c>
      <c r="AB9" s="17">
        <f>SUM(AB10:AB30)</f>
        <v>0</v>
      </c>
      <c r="AC9" s="15">
        <f>IF(Q9=Z9,IF(Q9&gt;0,"皆増",0),(1-(Q9/(Q9-Z9)))*-100)</f>
        <v>-3.8961038961038974</v>
      </c>
      <c r="AD9" s="15">
        <f t="shared" ref="AD9:AE30" si="2">IF(R9=AA9,IF(R9&gt;0,"皆増",0),(1-(R9/(R9-AA9)))*-100)</f>
        <v>-7.7922077922077948</v>
      </c>
      <c r="AE9" s="15">
        <f t="shared" si="2"/>
        <v>0</v>
      </c>
      <c r="AH9" s="4">
        <f t="shared" ref="AH9:AJ30" si="3">Q9-T9</f>
        <v>148</v>
      </c>
      <c r="AI9" s="4">
        <f t="shared" si="3"/>
        <v>83</v>
      </c>
      <c r="AJ9" s="4">
        <f t="shared" si="3"/>
        <v>65</v>
      </c>
      <c r="AK9" s="4">
        <f t="shared" ref="AK9:AM30" si="4">Q9-Z9</f>
        <v>154</v>
      </c>
      <c r="AL9" s="4">
        <f t="shared" si="4"/>
        <v>77</v>
      </c>
      <c r="AM9" s="4">
        <f t="shared" si="4"/>
        <v>77</v>
      </c>
    </row>
    <row r="10" spans="1:39" s="1" customFormat="1" ht="18" customHeight="1" x14ac:dyDescent="0.2">
      <c r="A10" s="4" t="s">
        <v>1</v>
      </c>
      <c r="B10" s="17">
        <f t="shared" ref="B10" si="5">C10+D10</f>
        <v>81</v>
      </c>
      <c r="C10" s="17">
        <v>47</v>
      </c>
      <c r="D10" s="17">
        <v>34</v>
      </c>
      <c r="E10" s="17">
        <f t="shared" ref="E10" si="6">F10+G10</f>
        <v>-9</v>
      </c>
      <c r="F10" s="17">
        <v>0</v>
      </c>
      <c r="G10" s="17">
        <v>-9</v>
      </c>
      <c r="H10" s="15">
        <f>IF(B10=E10,0,(1-(B10/(B10-E10)))*-100)</f>
        <v>-9.9999999999999982</v>
      </c>
      <c r="I10" s="15">
        <f t="shared" ref="I10" si="7">IF(C10=F10,0,(1-(C10/(C10-F10)))*-100)</f>
        <v>0</v>
      </c>
      <c r="J10" s="15">
        <f>IF(D10=G10,0,(1-(D10/(D10-G10)))*-100)</f>
        <v>-20.93023255813954</v>
      </c>
      <c r="K10" s="17">
        <f t="shared" ref="K10" si="8">L10+M10</f>
        <v>5</v>
      </c>
      <c r="L10" s="17">
        <v>-1</v>
      </c>
      <c r="M10" s="17">
        <v>6</v>
      </c>
      <c r="N10" s="15">
        <f>IF(B10=K10,0,(1-(B10/(B10-K10)))*-100)</f>
        <v>6.578947368421062</v>
      </c>
      <c r="O10" s="15">
        <f t="shared" si="0"/>
        <v>-2.083333333333337</v>
      </c>
      <c r="P10" s="15">
        <f t="shared" si="0"/>
        <v>21.42857142857142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-2</v>
      </c>
      <c r="U19" s="17">
        <v>-2</v>
      </c>
      <c r="V19" s="17">
        <v>0</v>
      </c>
      <c r="W19" s="15">
        <f t="shared" si="11"/>
        <v>-50</v>
      </c>
      <c r="X19" s="15">
        <f t="shared" si="1"/>
        <v>-50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4</v>
      </c>
      <c r="AI19" s="4">
        <f t="shared" si="3"/>
        <v>4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-1</v>
      </c>
      <c r="U20" s="17">
        <v>-1</v>
      </c>
      <c r="V20" s="17">
        <v>0</v>
      </c>
      <c r="W20" s="15">
        <f t="shared" si="11"/>
        <v>-33.333333333333336</v>
      </c>
      <c r="X20" s="15">
        <f t="shared" si="1"/>
        <v>-50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-33.333333333333336</v>
      </c>
      <c r="AD20" s="15">
        <f t="shared" si="2"/>
        <v>0</v>
      </c>
      <c r="AE20" s="15">
        <f t="shared" si="2"/>
        <v>-50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3</v>
      </c>
      <c r="AL20" s="4">
        <f t="shared" si="4"/>
        <v>1</v>
      </c>
      <c r="AM20" s="4">
        <f t="shared" si="4"/>
        <v>2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-1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-6</v>
      </c>
      <c r="AA21" s="17">
        <v>-4</v>
      </c>
      <c r="AB21" s="17">
        <v>-2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6</v>
      </c>
      <c r="AL21" s="4">
        <f t="shared" si="4"/>
        <v>4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-50</v>
      </c>
      <c r="X22" s="15">
        <f t="shared" si="1"/>
        <v>-33.333333333333336</v>
      </c>
      <c r="Y22" s="15">
        <f t="shared" si="1"/>
        <v>-100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-33.333333333333336</v>
      </c>
      <c r="AD22" s="15">
        <f t="shared" si="2"/>
        <v>0</v>
      </c>
      <c r="AE22" s="15">
        <f t="shared" si="2"/>
        <v>-100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-40</v>
      </c>
      <c r="X23" s="15">
        <f t="shared" si="1"/>
        <v>-25</v>
      </c>
      <c r="Y23" s="15">
        <f t="shared" si="1"/>
        <v>-100</v>
      </c>
      <c r="Z23" s="17">
        <f t="shared" si="12"/>
        <v>-4</v>
      </c>
      <c r="AA23" s="17">
        <v>-2</v>
      </c>
      <c r="AB23" s="17">
        <v>-2</v>
      </c>
      <c r="AC23" s="15">
        <f t="shared" si="13"/>
        <v>-57.142857142857139</v>
      </c>
      <c r="AD23" s="15">
        <f t="shared" si="2"/>
        <v>-40</v>
      </c>
      <c r="AE23" s="15">
        <f t="shared" si="2"/>
        <v>-100</v>
      </c>
      <c r="AH23" s="4">
        <f t="shared" si="3"/>
        <v>5</v>
      </c>
      <c r="AI23" s="4">
        <f t="shared" si="3"/>
        <v>4</v>
      </c>
      <c r="AJ23" s="4">
        <f t="shared" si="3"/>
        <v>1</v>
      </c>
      <c r="AK23" s="4">
        <f t="shared" si="4"/>
        <v>7</v>
      </c>
      <c r="AL23" s="4">
        <f t="shared" si="4"/>
        <v>5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13</v>
      </c>
      <c r="R24" s="17">
        <v>10</v>
      </c>
      <c r="S24" s="17">
        <v>3</v>
      </c>
      <c r="T24" s="17">
        <f t="shared" si="10"/>
        <v>1</v>
      </c>
      <c r="U24" s="17">
        <v>0</v>
      </c>
      <c r="V24" s="17">
        <v>1</v>
      </c>
      <c r="W24" s="15">
        <f t="shared" si="11"/>
        <v>8.333333333333325</v>
      </c>
      <c r="X24" s="15">
        <f t="shared" si="1"/>
        <v>0</v>
      </c>
      <c r="Y24" s="15">
        <f t="shared" si="1"/>
        <v>50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-7.1428571428571397</v>
      </c>
      <c r="AD24" s="15">
        <f t="shared" si="2"/>
        <v>-9.0909090909090935</v>
      </c>
      <c r="AE24" s="15">
        <f t="shared" si="2"/>
        <v>0</v>
      </c>
      <c r="AH24" s="4">
        <f t="shared" si="3"/>
        <v>12</v>
      </c>
      <c r="AI24" s="4">
        <f t="shared" si="3"/>
        <v>10</v>
      </c>
      <c r="AJ24" s="4">
        <f t="shared" si="3"/>
        <v>2</v>
      </c>
      <c r="AK24" s="4">
        <f t="shared" si="4"/>
        <v>14</v>
      </c>
      <c r="AL24" s="4">
        <f t="shared" si="4"/>
        <v>11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11</v>
      </c>
      <c r="S25" s="17">
        <v>7</v>
      </c>
      <c r="T25" s="17">
        <f t="shared" si="10"/>
        <v>2</v>
      </c>
      <c r="U25" s="17">
        <v>0</v>
      </c>
      <c r="V25" s="17">
        <v>2</v>
      </c>
      <c r="W25" s="15">
        <f t="shared" si="11"/>
        <v>12.5</v>
      </c>
      <c r="X25" s="15">
        <f t="shared" si="1"/>
        <v>0</v>
      </c>
      <c r="Y25" s="15">
        <f t="shared" si="1"/>
        <v>39.999999999999993</v>
      </c>
      <c r="Z25" s="17">
        <f t="shared" si="12"/>
        <v>2</v>
      </c>
      <c r="AA25" s="17">
        <v>0</v>
      </c>
      <c r="AB25" s="17">
        <v>2</v>
      </c>
      <c r="AC25" s="15">
        <f t="shared" si="13"/>
        <v>12.5</v>
      </c>
      <c r="AD25" s="15">
        <f t="shared" si="2"/>
        <v>0</v>
      </c>
      <c r="AE25" s="15">
        <f t="shared" si="2"/>
        <v>39.999999999999993</v>
      </c>
      <c r="AH25" s="4">
        <f t="shared" si="3"/>
        <v>16</v>
      </c>
      <c r="AI25" s="4">
        <f t="shared" si="3"/>
        <v>11</v>
      </c>
      <c r="AJ25" s="4">
        <f t="shared" si="3"/>
        <v>5</v>
      </c>
      <c r="AK25" s="4">
        <f t="shared" si="4"/>
        <v>16</v>
      </c>
      <c r="AL25" s="4">
        <f t="shared" si="4"/>
        <v>11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19</v>
      </c>
      <c r="R26" s="17">
        <v>9</v>
      </c>
      <c r="S26" s="17">
        <v>10</v>
      </c>
      <c r="T26" s="17">
        <f t="shared" si="10"/>
        <v>1</v>
      </c>
      <c r="U26" s="17">
        <v>-3</v>
      </c>
      <c r="V26" s="17">
        <v>4</v>
      </c>
      <c r="W26" s="15">
        <f t="shared" si="11"/>
        <v>5.555555555555558</v>
      </c>
      <c r="X26" s="15">
        <f t="shared" si="1"/>
        <v>-25</v>
      </c>
      <c r="Y26" s="15">
        <f t="shared" si="1"/>
        <v>66.666666666666671</v>
      </c>
      <c r="Z26" s="17">
        <f t="shared" si="12"/>
        <v>3</v>
      </c>
      <c r="AA26" s="17">
        <v>2</v>
      </c>
      <c r="AB26" s="17">
        <v>1</v>
      </c>
      <c r="AC26" s="15">
        <f t="shared" si="13"/>
        <v>18.75</v>
      </c>
      <c r="AD26" s="15">
        <f t="shared" si="2"/>
        <v>28.57142857142858</v>
      </c>
      <c r="AE26" s="15">
        <f t="shared" si="2"/>
        <v>11.111111111111116</v>
      </c>
      <c r="AH26" s="4">
        <f t="shared" si="3"/>
        <v>18</v>
      </c>
      <c r="AI26" s="4">
        <f t="shared" si="3"/>
        <v>12</v>
      </c>
      <c r="AJ26" s="4">
        <f t="shared" si="3"/>
        <v>6</v>
      </c>
      <c r="AK26" s="4">
        <f t="shared" si="4"/>
        <v>16</v>
      </c>
      <c r="AL26" s="4">
        <f t="shared" si="4"/>
        <v>7</v>
      </c>
      <c r="AM26" s="4">
        <f t="shared" si="4"/>
        <v>9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33</v>
      </c>
      <c r="R27" s="17">
        <v>17</v>
      </c>
      <c r="S27" s="17">
        <v>16</v>
      </c>
      <c r="T27" s="17">
        <f t="shared" si="10"/>
        <v>6</v>
      </c>
      <c r="U27" s="17">
        <v>-1</v>
      </c>
      <c r="V27" s="17">
        <v>7</v>
      </c>
      <c r="W27" s="15">
        <f t="shared" si="11"/>
        <v>22.222222222222232</v>
      </c>
      <c r="X27" s="15">
        <f t="shared" si="1"/>
        <v>-5.555555555555558</v>
      </c>
      <c r="Y27" s="15">
        <f t="shared" si="1"/>
        <v>77.777777777777771</v>
      </c>
      <c r="Z27" s="17">
        <f t="shared" si="12"/>
        <v>9</v>
      </c>
      <c r="AA27" s="17">
        <v>5</v>
      </c>
      <c r="AB27" s="17">
        <v>4</v>
      </c>
      <c r="AC27" s="15">
        <f t="shared" si="13"/>
        <v>37.5</v>
      </c>
      <c r="AD27" s="15">
        <f t="shared" si="2"/>
        <v>41.666666666666671</v>
      </c>
      <c r="AE27" s="15">
        <f t="shared" si="2"/>
        <v>33.333333333333329</v>
      </c>
      <c r="AH27" s="4">
        <f t="shared" si="3"/>
        <v>27</v>
      </c>
      <c r="AI27" s="4">
        <f t="shared" si="3"/>
        <v>18</v>
      </c>
      <c r="AJ27" s="4">
        <f t="shared" si="3"/>
        <v>9</v>
      </c>
      <c r="AK27" s="4">
        <f t="shared" si="4"/>
        <v>24</v>
      </c>
      <c r="AL27" s="4">
        <f t="shared" si="4"/>
        <v>12</v>
      </c>
      <c r="AM27" s="4">
        <f t="shared" si="4"/>
        <v>12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32</v>
      </c>
      <c r="R28" s="17">
        <v>11</v>
      </c>
      <c r="S28" s="17">
        <v>21</v>
      </c>
      <c r="T28" s="17">
        <f t="shared" si="10"/>
        <v>-1</v>
      </c>
      <c r="U28" s="17">
        <v>0</v>
      </c>
      <c r="V28" s="17">
        <v>-1</v>
      </c>
      <c r="W28" s="15">
        <f t="shared" si="11"/>
        <v>-3.0303030303030276</v>
      </c>
      <c r="X28" s="15">
        <f t="shared" si="1"/>
        <v>0</v>
      </c>
      <c r="Y28" s="15">
        <f t="shared" si="1"/>
        <v>-4.5454545454545414</v>
      </c>
      <c r="Z28" s="17">
        <f t="shared" si="12"/>
        <v>1</v>
      </c>
      <c r="AA28" s="17">
        <v>-5</v>
      </c>
      <c r="AB28" s="17">
        <v>6</v>
      </c>
      <c r="AC28" s="15">
        <f t="shared" si="13"/>
        <v>3.2258064516129004</v>
      </c>
      <c r="AD28" s="15">
        <f t="shared" si="2"/>
        <v>-31.25</v>
      </c>
      <c r="AE28" s="15">
        <f t="shared" si="2"/>
        <v>39.999999999999993</v>
      </c>
      <c r="AH28" s="4">
        <f t="shared" si="3"/>
        <v>33</v>
      </c>
      <c r="AI28" s="4">
        <f t="shared" si="3"/>
        <v>11</v>
      </c>
      <c r="AJ28" s="4">
        <f t="shared" si="3"/>
        <v>22</v>
      </c>
      <c r="AK28" s="4">
        <f t="shared" si="4"/>
        <v>31</v>
      </c>
      <c r="AL28" s="4">
        <f t="shared" si="4"/>
        <v>16</v>
      </c>
      <c r="AM28" s="4">
        <f t="shared" si="4"/>
        <v>15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21</v>
      </c>
      <c r="R29" s="17">
        <v>5</v>
      </c>
      <c r="S29" s="17">
        <v>16</v>
      </c>
      <c r="T29" s="17">
        <f t="shared" si="10"/>
        <v>6</v>
      </c>
      <c r="U29" s="17">
        <v>-1</v>
      </c>
      <c r="V29" s="17">
        <v>7</v>
      </c>
      <c r="W29" s="15">
        <f t="shared" si="11"/>
        <v>39.999999999999993</v>
      </c>
      <c r="X29" s="15">
        <f t="shared" si="1"/>
        <v>-16.666666666666664</v>
      </c>
      <c r="Y29" s="15">
        <f t="shared" si="1"/>
        <v>77.777777777777771</v>
      </c>
      <c r="Z29" s="17">
        <f t="shared" si="12"/>
        <v>-1</v>
      </c>
      <c r="AA29" s="17">
        <v>3</v>
      </c>
      <c r="AB29" s="17">
        <v>-4</v>
      </c>
      <c r="AC29" s="15">
        <f t="shared" si="13"/>
        <v>-4.5454545454545414</v>
      </c>
      <c r="AD29" s="15">
        <f t="shared" si="2"/>
        <v>150</v>
      </c>
      <c r="AE29" s="15">
        <f t="shared" si="2"/>
        <v>-19.999999999999996</v>
      </c>
      <c r="AH29" s="4">
        <f t="shared" si="3"/>
        <v>15</v>
      </c>
      <c r="AI29" s="4">
        <f t="shared" si="3"/>
        <v>6</v>
      </c>
      <c r="AJ29" s="4">
        <f t="shared" si="3"/>
        <v>9</v>
      </c>
      <c r="AK29" s="4">
        <f t="shared" si="4"/>
        <v>22</v>
      </c>
      <c r="AL29" s="4">
        <f t="shared" si="4"/>
        <v>2</v>
      </c>
      <c r="AM29" s="4">
        <f t="shared" si="4"/>
        <v>20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-5</v>
      </c>
      <c r="U30" s="17">
        <v>0</v>
      </c>
      <c r="V30" s="17">
        <v>-5</v>
      </c>
      <c r="W30" s="15">
        <f t="shared" si="11"/>
        <v>-62.5</v>
      </c>
      <c r="X30" s="15">
        <f t="shared" si="1"/>
        <v>0</v>
      </c>
      <c r="Y30" s="15">
        <f t="shared" si="1"/>
        <v>-62.5</v>
      </c>
      <c r="Z30" s="17">
        <f t="shared" si="12"/>
        <v>-5</v>
      </c>
      <c r="AA30" s="17">
        <v>-3</v>
      </c>
      <c r="AB30" s="17">
        <v>-2</v>
      </c>
      <c r="AC30" s="15">
        <f t="shared" si="13"/>
        <v>-62.5</v>
      </c>
      <c r="AD30" s="15">
        <f t="shared" si="2"/>
        <v>-100</v>
      </c>
      <c r="AE30" s="15">
        <f t="shared" si="2"/>
        <v>-40</v>
      </c>
      <c r="AH30" s="4">
        <f t="shared" si="3"/>
        <v>8</v>
      </c>
      <c r="AI30" s="4">
        <f t="shared" si="3"/>
        <v>0</v>
      </c>
      <c r="AJ30" s="4">
        <f t="shared" si="3"/>
        <v>8</v>
      </c>
      <c r="AK30" s="4">
        <f t="shared" si="4"/>
        <v>8</v>
      </c>
      <c r="AL30" s="4">
        <f t="shared" si="4"/>
        <v>3</v>
      </c>
      <c r="AM30" s="4">
        <f t="shared" si="4"/>
        <v>5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6</v>
      </c>
      <c r="R33" s="17">
        <f t="shared" si="19"/>
        <v>5</v>
      </c>
      <c r="S33" s="17">
        <f>SUM(S13:S22)</f>
        <v>1</v>
      </c>
      <c r="T33" s="17">
        <f t="shared" si="19"/>
        <v>-8</v>
      </c>
      <c r="U33" s="17">
        <f t="shared" si="19"/>
        <v>-6</v>
      </c>
      <c r="V33" s="17">
        <f t="shared" si="19"/>
        <v>-2</v>
      </c>
      <c r="W33" s="15">
        <f t="shared" si="15"/>
        <v>-57.142857142857139</v>
      </c>
      <c r="X33" s="15">
        <f t="shared" si="15"/>
        <v>-54.54545454545454</v>
      </c>
      <c r="Y33" s="15">
        <f t="shared" si="15"/>
        <v>-66.666666666666671</v>
      </c>
      <c r="Z33" s="17">
        <f t="shared" ref="Z33:AB33" si="20">SUM(Z13:Z22)</f>
        <v>-10</v>
      </c>
      <c r="AA33" s="17">
        <f t="shared" si="20"/>
        <v>-5</v>
      </c>
      <c r="AB33" s="17">
        <f t="shared" si="20"/>
        <v>-5</v>
      </c>
      <c r="AC33" s="15">
        <f t="shared" si="17"/>
        <v>-62.5</v>
      </c>
      <c r="AD33" s="15">
        <f t="shared" si="17"/>
        <v>-50</v>
      </c>
      <c r="AE33" s="15">
        <f t="shared" si="17"/>
        <v>-83.333333333333343</v>
      </c>
      <c r="AH33" s="4">
        <f t="shared" ref="AH33:AJ33" si="21">SUM(AH13:AH22)</f>
        <v>14</v>
      </c>
      <c r="AI33" s="4">
        <f t="shared" si="21"/>
        <v>11</v>
      </c>
      <c r="AJ33" s="4">
        <f t="shared" si="21"/>
        <v>3</v>
      </c>
      <c r="AK33" s="4">
        <f>SUM(AK13:AK22)</f>
        <v>16</v>
      </c>
      <c r="AL33" s="4">
        <f>SUM(AL13:AL22)</f>
        <v>10</v>
      </c>
      <c r="AM33" s="4">
        <f>SUM(AM13:AM22)</f>
        <v>6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142</v>
      </c>
      <c r="R34" s="17">
        <f t="shared" si="22"/>
        <v>66</v>
      </c>
      <c r="S34" s="17">
        <f t="shared" si="22"/>
        <v>76</v>
      </c>
      <c r="T34" s="17">
        <f t="shared" si="22"/>
        <v>8</v>
      </c>
      <c r="U34" s="17">
        <f t="shared" si="22"/>
        <v>-6</v>
      </c>
      <c r="V34" s="17">
        <f t="shared" si="22"/>
        <v>14</v>
      </c>
      <c r="W34" s="15">
        <f t="shared" si="15"/>
        <v>5.9701492537313383</v>
      </c>
      <c r="X34" s="15">
        <f t="shared" si="15"/>
        <v>-8.3333333333333375</v>
      </c>
      <c r="Y34" s="15">
        <f t="shared" si="15"/>
        <v>22.580645161290324</v>
      </c>
      <c r="Z34" s="17">
        <f t="shared" ref="Z34:AB34" si="23">SUM(Z23:Z30)</f>
        <v>4</v>
      </c>
      <c r="AA34" s="17">
        <f t="shared" si="23"/>
        <v>-1</v>
      </c>
      <c r="AB34" s="17">
        <f t="shared" si="23"/>
        <v>5</v>
      </c>
      <c r="AC34" s="15">
        <f t="shared" si="17"/>
        <v>2.8985507246376718</v>
      </c>
      <c r="AD34" s="15">
        <f t="shared" si="17"/>
        <v>-1.4925373134328401</v>
      </c>
      <c r="AE34" s="15">
        <f t="shared" si="17"/>
        <v>7.0422535211267512</v>
      </c>
      <c r="AH34" s="4">
        <f t="shared" ref="AH34:AJ34" si="24">SUM(AH23:AH30)</f>
        <v>134</v>
      </c>
      <c r="AI34" s="4">
        <f t="shared" si="24"/>
        <v>72</v>
      </c>
      <c r="AJ34" s="4">
        <f t="shared" si="24"/>
        <v>62</v>
      </c>
      <c r="AK34" s="4">
        <f>SUM(AK23:AK30)</f>
        <v>138</v>
      </c>
      <c r="AL34" s="4">
        <f>SUM(AL23:AL30)</f>
        <v>67</v>
      </c>
      <c r="AM34" s="4">
        <f>SUM(AM23:AM30)</f>
        <v>71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126</v>
      </c>
      <c r="R35" s="17">
        <f t="shared" si="25"/>
        <v>53</v>
      </c>
      <c r="S35" s="17">
        <f t="shared" si="25"/>
        <v>73</v>
      </c>
      <c r="T35" s="17">
        <f t="shared" si="25"/>
        <v>9</v>
      </c>
      <c r="U35" s="17">
        <f t="shared" si="25"/>
        <v>-5</v>
      </c>
      <c r="V35" s="17">
        <f t="shared" si="25"/>
        <v>14</v>
      </c>
      <c r="W35" s="15">
        <f t="shared" si="15"/>
        <v>7.6923076923076872</v>
      </c>
      <c r="X35" s="15">
        <f t="shared" si="15"/>
        <v>-8.6206896551724093</v>
      </c>
      <c r="Y35" s="15">
        <f t="shared" si="15"/>
        <v>23.728813559322038</v>
      </c>
      <c r="Z35" s="17">
        <f t="shared" ref="Z35:AB35" si="26">SUM(Z25:Z30)</f>
        <v>9</v>
      </c>
      <c r="AA35" s="17">
        <f t="shared" si="26"/>
        <v>2</v>
      </c>
      <c r="AB35" s="17">
        <f t="shared" si="26"/>
        <v>7</v>
      </c>
      <c r="AC35" s="15">
        <f t="shared" si="17"/>
        <v>7.6923076923076872</v>
      </c>
      <c r="AD35" s="15">
        <f t="shared" si="17"/>
        <v>3.9215686274509887</v>
      </c>
      <c r="AE35" s="15">
        <f t="shared" si="17"/>
        <v>10.606060606060597</v>
      </c>
      <c r="AH35" s="4">
        <f t="shared" ref="AH35:AJ35" si="27">SUM(AH25:AH30)</f>
        <v>117</v>
      </c>
      <c r="AI35" s="4">
        <f t="shared" si="27"/>
        <v>58</v>
      </c>
      <c r="AJ35" s="4">
        <f t="shared" si="27"/>
        <v>59</v>
      </c>
      <c r="AK35" s="4">
        <f>SUM(AK25:AK30)</f>
        <v>117</v>
      </c>
      <c r="AL35" s="4">
        <f>SUM(AL25:AL30)</f>
        <v>51</v>
      </c>
      <c r="AM35" s="4">
        <f>SUM(AM25:AM30)</f>
        <v>66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89</v>
      </c>
      <c r="R36" s="17">
        <f t="shared" si="28"/>
        <v>33</v>
      </c>
      <c r="S36" s="17">
        <f t="shared" si="28"/>
        <v>56</v>
      </c>
      <c r="T36" s="17">
        <f t="shared" si="28"/>
        <v>6</v>
      </c>
      <c r="U36" s="17">
        <f t="shared" si="28"/>
        <v>-2</v>
      </c>
      <c r="V36" s="17">
        <f t="shared" si="28"/>
        <v>8</v>
      </c>
      <c r="W36" s="15">
        <f t="shared" si="15"/>
        <v>7.2289156626506035</v>
      </c>
      <c r="X36" s="15">
        <f t="shared" si="15"/>
        <v>-5.7142857142857162</v>
      </c>
      <c r="Y36" s="15">
        <f t="shared" si="15"/>
        <v>16.666666666666675</v>
      </c>
      <c r="Z36" s="17">
        <f t="shared" ref="Z36:AB36" si="29">SUM(Z27:Z30)</f>
        <v>4</v>
      </c>
      <c r="AA36" s="17">
        <f t="shared" si="29"/>
        <v>0</v>
      </c>
      <c r="AB36" s="17">
        <f t="shared" si="29"/>
        <v>4</v>
      </c>
      <c r="AC36" s="15">
        <f t="shared" si="17"/>
        <v>4.705882352941182</v>
      </c>
      <c r="AD36" s="15">
        <f t="shared" si="17"/>
        <v>0</v>
      </c>
      <c r="AE36" s="15">
        <f t="shared" si="17"/>
        <v>7.6923076923076872</v>
      </c>
      <c r="AH36" s="4">
        <f t="shared" ref="AH36:AJ36" si="30">SUM(AH27:AH30)</f>
        <v>83</v>
      </c>
      <c r="AI36" s="4">
        <f t="shared" si="30"/>
        <v>35</v>
      </c>
      <c r="AJ36" s="4">
        <f t="shared" si="30"/>
        <v>48</v>
      </c>
      <c r="AK36" s="4">
        <f>SUM(AK27:AK30)</f>
        <v>85</v>
      </c>
      <c r="AL36" s="4">
        <f>SUM(AL27:AL30)</f>
        <v>33</v>
      </c>
      <c r="AM36" s="4">
        <f>SUM(AM27:AM30)</f>
        <v>52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4.0540540540540544</v>
      </c>
      <c r="R39" s="12">
        <f>R33/R9*100</f>
        <v>7.042253521126761</v>
      </c>
      <c r="S39" s="13">
        <f t="shared" si="37"/>
        <v>1.2987012987012987</v>
      </c>
      <c r="T39" s="12" t="e">
        <f>T33/T9*100</f>
        <v>#DIV/0!</v>
      </c>
      <c r="U39" s="12">
        <f t="shared" ref="U39:V39" si="38">U33/U9*100</f>
        <v>50</v>
      </c>
      <c r="V39" s="12">
        <f t="shared" si="38"/>
        <v>-16.666666666666664</v>
      </c>
      <c r="W39" s="12">
        <f>Q39-AH39</f>
        <v>-5.4054054054054053</v>
      </c>
      <c r="X39" s="12">
        <f t="shared" si="33"/>
        <v>-6.2107585270660115</v>
      </c>
      <c r="Y39" s="12">
        <f>S39-AJ39</f>
        <v>-3.3166833166833172</v>
      </c>
      <c r="Z39" s="12">
        <f t="shared" si="37"/>
        <v>166.66666666666669</v>
      </c>
      <c r="AA39" s="12">
        <f t="shared" si="37"/>
        <v>83.333333333333343</v>
      </c>
      <c r="AB39" s="12" t="e">
        <f t="shared" si="37"/>
        <v>#DIV/0!</v>
      </c>
      <c r="AC39" s="12">
        <f>Q39-AK39</f>
        <v>-6.3355563355563351</v>
      </c>
      <c r="AD39" s="12">
        <f t="shared" si="35"/>
        <v>-5.9447594658862242</v>
      </c>
      <c r="AE39" s="12">
        <f t="shared" si="35"/>
        <v>-6.4935064935064934</v>
      </c>
      <c r="AH39" s="12">
        <f t="shared" ref="AH39:AJ39" si="39">AH33/AH9*100</f>
        <v>9.4594594594594597</v>
      </c>
      <c r="AI39" s="12">
        <f t="shared" si="39"/>
        <v>13.253012048192772</v>
      </c>
      <c r="AJ39" s="12">
        <f t="shared" si="39"/>
        <v>4.6153846153846159</v>
      </c>
      <c r="AK39" s="12">
        <f>AK33/AK9*100</f>
        <v>10.38961038961039</v>
      </c>
      <c r="AL39" s="12">
        <f>AL33/AL9*100</f>
        <v>12.987012987012985</v>
      </c>
      <c r="AM39" s="12">
        <f>AM33/AM9*100</f>
        <v>7.7922077922077921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95.945945945945937</v>
      </c>
      <c r="R40" s="12">
        <f t="shared" si="40"/>
        <v>92.957746478873233</v>
      </c>
      <c r="S40" s="12">
        <f t="shared" si="40"/>
        <v>98.701298701298697</v>
      </c>
      <c r="T40" s="12" t="e">
        <f>T34/T9*100</f>
        <v>#DIV/0!</v>
      </c>
      <c r="U40" s="12">
        <f t="shared" ref="U40:V40" si="41">U34/U9*100</f>
        <v>50</v>
      </c>
      <c r="V40" s="12">
        <f t="shared" si="41"/>
        <v>116.66666666666667</v>
      </c>
      <c r="W40" s="12">
        <f t="shared" ref="W40:W42" si="42">Q40-AH40</f>
        <v>5.4054054054054035</v>
      </c>
      <c r="X40" s="12">
        <f t="shared" si="33"/>
        <v>6.2107585270660053</v>
      </c>
      <c r="Y40" s="12">
        <f>S40-AJ40</f>
        <v>3.3166833166833101</v>
      </c>
      <c r="Z40" s="12">
        <f>Z34/Z9*100</f>
        <v>-66.666666666666657</v>
      </c>
      <c r="AA40" s="12">
        <f t="shared" ref="AA40:AB40" si="43">AA34/AA9*100</f>
        <v>16.666666666666664</v>
      </c>
      <c r="AB40" s="12" t="e">
        <f t="shared" si="43"/>
        <v>#DIV/0!</v>
      </c>
      <c r="AC40" s="12">
        <f t="shared" ref="AC40:AC42" si="44">Q40-AK40</f>
        <v>6.3355563355563334</v>
      </c>
      <c r="AD40" s="12">
        <f t="shared" si="35"/>
        <v>5.9447594658862215</v>
      </c>
      <c r="AE40" s="12">
        <f t="shared" si="35"/>
        <v>6.4935064935064872</v>
      </c>
      <c r="AH40" s="12">
        <f t="shared" ref="AH40:AJ40" si="45">AH34/AH9*100</f>
        <v>90.540540540540533</v>
      </c>
      <c r="AI40" s="12">
        <f t="shared" si="45"/>
        <v>86.746987951807228</v>
      </c>
      <c r="AJ40" s="12">
        <f t="shared" si="45"/>
        <v>95.384615384615387</v>
      </c>
      <c r="AK40" s="12">
        <f>AK34/AK9*100</f>
        <v>89.610389610389603</v>
      </c>
      <c r="AL40" s="12">
        <f>AL34/AL9*100</f>
        <v>87.012987012987011</v>
      </c>
      <c r="AM40" s="12">
        <f>AM34/AM9*100</f>
        <v>92.20779220779221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85.13513513513513</v>
      </c>
      <c r="R41" s="12">
        <f t="shared" si="46"/>
        <v>74.647887323943664</v>
      </c>
      <c r="S41" s="12">
        <f t="shared" si="46"/>
        <v>94.805194805194802</v>
      </c>
      <c r="T41" s="12" t="e">
        <f>T35/T9*100</f>
        <v>#DIV/0!</v>
      </c>
      <c r="U41" s="12">
        <f t="shared" ref="U41:V41" si="47">U35/U9*100</f>
        <v>41.666666666666671</v>
      </c>
      <c r="V41" s="12">
        <f t="shared" si="47"/>
        <v>116.66666666666667</v>
      </c>
      <c r="W41" s="12">
        <f t="shared" si="42"/>
        <v>6.0810810810810665</v>
      </c>
      <c r="X41" s="12">
        <f t="shared" si="33"/>
        <v>4.7683692516545051</v>
      </c>
      <c r="Y41" s="12">
        <f>S41-AJ41</f>
        <v>4.0359640359640281</v>
      </c>
      <c r="Z41" s="12">
        <f>Z35/Z9*100</f>
        <v>-150</v>
      </c>
      <c r="AA41" s="12">
        <f t="shared" ref="AA41:AB41" si="48">AA35/AA9*100</f>
        <v>-33.333333333333329</v>
      </c>
      <c r="AB41" s="12" t="e">
        <f t="shared" si="48"/>
        <v>#DIV/0!</v>
      </c>
      <c r="AC41" s="12">
        <f t="shared" si="44"/>
        <v>9.1611091611091524</v>
      </c>
      <c r="AD41" s="12">
        <f>R41-AL41</f>
        <v>8.4141210901774315</v>
      </c>
      <c r="AE41" s="12">
        <f t="shared" si="35"/>
        <v>9.0909090909090935</v>
      </c>
      <c r="AH41" s="12">
        <f>AH35/AH9*100</f>
        <v>79.054054054054063</v>
      </c>
      <c r="AI41" s="12">
        <f>AI35/AI9*100</f>
        <v>69.879518072289159</v>
      </c>
      <c r="AJ41" s="12">
        <f>AJ35/AJ9*100</f>
        <v>90.769230769230774</v>
      </c>
      <c r="AK41" s="12">
        <f t="shared" ref="AK41:AM41" si="49">AK35/AK9*100</f>
        <v>75.974025974025977</v>
      </c>
      <c r="AL41" s="12">
        <f t="shared" si="49"/>
        <v>66.233766233766232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60.13513513513513</v>
      </c>
      <c r="R42" s="12">
        <f t="shared" si="50"/>
        <v>46.478873239436616</v>
      </c>
      <c r="S42" s="12">
        <f t="shared" si="50"/>
        <v>72.727272727272734</v>
      </c>
      <c r="T42" s="12" t="e">
        <f t="shared" si="50"/>
        <v>#DIV/0!</v>
      </c>
      <c r="U42" s="12">
        <f t="shared" si="50"/>
        <v>16.666666666666664</v>
      </c>
      <c r="V42" s="12">
        <f t="shared" si="50"/>
        <v>66.666666666666657</v>
      </c>
      <c r="W42" s="12">
        <f t="shared" si="42"/>
        <v>4.054054054054042</v>
      </c>
      <c r="X42" s="12">
        <f t="shared" si="33"/>
        <v>4.31019854064143</v>
      </c>
      <c r="Y42" s="12">
        <f>S42-AJ42</f>
        <v>-1.1188811188811201</v>
      </c>
      <c r="Z42" s="12">
        <f t="shared" si="50"/>
        <v>-66.666666666666657</v>
      </c>
      <c r="AA42" s="12">
        <f t="shared" si="50"/>
        <v>0</v>
      </c>
      <c r="AB42" s="12" t="e">
        <f t="shared" si="50"/>
        <v>#DIV/0!</v>
      </c>
      <c r="AC42" s="12">
        <f t="shared" si="44"/>
        <v>4.9403299403299314</v>
      </c>
      <c r="AD42" s="12">
        <f>R42-AL42</f>
        <v>3.6217303822937623</v>
      </c>
      <c r="AE42" s="12">
        <f t="shared" si="35"/>
        <v>5.1948051948051983</v>
      </c>
      <c r="AH42" s="12">
        <f t="shared" ref="AH42:AJ42" si="51">AH36/AH9*100</f>
        <v>56.081081081081088</v>
      </c>
      <c r="AI42" s="12">
        <f t="shared" si="51"/>
        <v>42.168674698795186</v>
      </c>
      <c r="AJ42" s="12">
        <f t="shared" si="51"/>
        <v>73.846153846153854</v>
      </c>
      <c r="AK42" s="12">
        <f>AK36/AK9*100</f>
        <v>55.194805194805198</v>
      </c>
      <c r="AL42" s="12">
        <f>AL36/AL9*100</f>
        <v>42.857142857142854</v>
      </c>
      <c r="AM42" s="12">
        <f>AM36/AM9*100</f>
        <v>67.532467532467535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16</v>
      </c>
      <c r="C9" s="17">
        <f>SUM(C10:C30)</f>
        <v>6</v>
      </c>
      <c r="D9" s="17">
        <f>SUM(D10:D30)</f>
        <v>10</v>
      </c>
      <c r="E9" s="17">
        <f>F9+G9</f>
        <v>-17</v>
      </c>
      <c r="F9" s="17">
        <f>SUM(F10:F30)</f>
        <v>-10</v>
      </c>
      <c r="G9" s="17">
        <f>SUM(G10:G30)</f>
        <v>-7</v>
      </c>
      <c r="H9" s="15">
        <f>IF(B9=E9,0,(1-(B9/(B9-E9)))*-100)</f>
        <v>-51.515151515151516</v>
      </c>
      <c r="I9" s="15">
        <f>IF(C9=F9,0,(1-(C9/(C9-F9)))*-100)</f>
        <v>-62.5</v>
      </c>
      <c r="J9" s="15">
        <f>IF(D9=G9,0,(1-(D9/(D9-G9)))*-100)</f>
        <v>-41.17647058823529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-11.111111111111116</v>
      </c>
      <c r="O9" s="15">
        <f t="shared" ref="O9:P10" si="0">IF(C9=L9,0,(1-(C9/(C9-L9)))*-100)</f>
        <v>0</v>
      </c>
      <c r="P9" s="15">
        <f>IF(D9=M9,0,(1-(D9/(D9-M9)))*-100)</f>
        <v>-16.666666666666664</v>
      </c>
      <c r="Q9" s="17">
        <f>R9+S9</f>
        <v>54</v>
      </c>
      <c r="R9" s="17">
        <f>SUM(R10:R30)</f>
        <v>26</v>
      </c>
      <c r="S9" s="17">
        <f>SUM(S10:S30)</f>
        <v>28</v>
      </c>
      <c r="T9" s="17">
        <f>U9+V9</f>
        <v>-2</v>
      </c>
      <c r="U9" s="17">
        <f>SUM(U10:U30)</f>
        <v>2</v>
      </c>
      <c r="V9" s="17">
        <f>SUM(V10:V30)</f>
        <v>-4</v>
      </c>
      <c r="W9" s="15">
        <f>IF(Q9=T9,IF(Q9&gt;0,"皆増",0),(1-(Q9/(Q9-T9)))*-100)</f>
        <v>-3.5714285714285698</v>
      </c>
      <c r="X9" s="15">
        <f t="shared" ref="X9:Y30" si="1">IF(R9=U9,IF(R9&gt;0,"皆増",0),(1-(R9/(R9-U9)))*-100)</f>
        <v>8.333333333333325</v>
      </c>
      <c r="Y9" s="15">
        <f t="shared" si="1"/>
        <v>-12.5</v>
      </c>
      <c r="Z9" s="17">
        <f>AA9+AB9</f>
        <v>-9</v>
      </c>
      <c r="AA9" s="17">
        <f>SUM(AA10:AA30)</f>
        <v>-1</v>
      </c>
      <c r="AB9" s="17">
        <f>SUM(AB10:AB30)</f>
        <v>-8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-3.703703703703709</v>
      </c>
      <c r="AE9" s="15">
        <f t="shared" si="2"/>
        <v>-22.222222222222221</v>
      </c>
      <c r="AH9" s="4">
        <f t="shared" ref="AH9:AJ30" si="3">Q9-T9</f>
        <v>56</v>
      </c>
      <c r="AI9" s="4">
        <f t="shared" si="3"/>
        <v>24</v>
      </c>
      <c r="AJ9" s="4">
        <f t="shared" si="3"/>
        <v>32</v>
      </c>
      <c r="AK9" s="4">
        <f t="shared" ref="AK9:AM30" si="4">Q9-Z9</f>
        <v>63</v>
      </c>
      <c r="AL9" s="4">
        <f t="shared" si="4"/>
        <v>27</v>
      </c>
      <c r="AM9" s="4">
        <f t="shared" si="4"/>
        <v>36</v>
      </c>
    </row>
    <row r="10" spans="1:39" s="1" customFormat="1" ht="18" customHeight="1" x14ac:dyDescent="0.2">
      <c r="A10" s="4" t="s">
        <v>1</v>
      </c>
      <c r="B10" s="17">
        <f t="shared" ref="B10" si="5">C10+D10</f>
        <v>16</v>
      </c>
      <c r="C10" s="17">
        <v>6</v>
      </c>
      <c r="D10" s="17">
        <v>10</v>
      </c>
      <c r="E10" s="17">
        <f t="shared" ref="E10" si="6">F10+G10</f>
        <v>-17</v>
      </c>
      <c r="F10" s="17">
        <v>-10</v>
      </c>
      <c r="G10" s="17">
        <v>-7</v>
      </c>
      <c r="H10" s="15">
        <f>IF(B10=E10,0,(1-(B10/(B10-E10)))*-100)</f>
        <v>-51.515151515151516</v>
      </c>
      <c r="I10" s="15">
        <f t="shared" ref="I10" si="7">IF(C10=F10,0,(1-(C10/(C10-F10)))*-100)</f>
        <v>-62.5</v>
      </c>
      <c r="J10" s="15">
        <f>IF(D10=G10,0,(1-(D10/(D10-G10)))*-100)</f>
        <v>-41.17647058823529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-11.111111111111116</v>
      </c>
      <c r="O10" s="15">
        <f t="shared" si="0"/>
        <v>0</v>
      </c>
      <c r="P10" s="15">
        <f t="shared" si="0"/>
        <v>-16.666666666666664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-2</v>
      </c>
      <c r="AA19" s="17">
        <v>-2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3</v>
      </c>
      <c r="S23" s="17">
        <v>2</v>
      </c>
      <c r="T23" s="17">
        <f t="shared" si="10"/>
        <v>5</v>
      </c>
      <c r="U23" s="17">
        <v>3</v>
      </c>
      <c r="V23" s="17">
        <v>2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1</v>
      </c>
      <c r="AA23" s="17">
        <v>2</v>
      </c>
      <c r="AB23" s="17">
        <v>-1</v>
      </c>
      <c r="AC23" s="15">
        <f t="shared" si="13"/>
        <v>25</v>
      </c>
      <c r="AD23" s="15">
        <f t="shared" si="2"/>
        <v>200</v>
      </c>
      <c r="AE23" s="15">
        <f t="shared" si="2"/>
        <v>-33.333333333333336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4</v>
      </c>
      <c r="AL23" s="4">
        <f t="shared" si="4"/>
        <v>1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4</v>
      </c>
      <c r="S24" s="17">
        <v>0</v>
      </c>
      <c r="T24" s="17">
        <f t="shared" si="10"/>
        <v>-3</v>
      </c>
      <c r="U24" s="17">
        <v>1</v>
      </c>
      <c r="V24" s="17">
        <v>-4</v>
      </c>
      <c r="W24" s="15">
        <f t="shared" si="11"/>
        <v>-42.857142857142861</v>
      </c>
      <c r="X24" s="15">
        <f t="shared" si="1"/>
        <v>33.333333333333329</v>
      </c>
      <c r="Y24" s="15">
        <f t="shared" si="1"/>
        <v>-100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-19.999999999999996</v>
      </c>
      <c r="AD24" s="15">
        <f t="shared" si="2"/>
        <v>33.333333333333329</v>
      </c>
      <c r="AE24" s="15">
        <f t="shared" si="2"/>
        <v>-100</v>
      </c>
      <c r="AH24" s="4">
        <f t="shared" si="3"/>
        <v>7</v>
      </c>
      <c r="AI24" s="4">
        <f t="shared" si="3"/>
        <v>3</v>
      </c>
      <c r="AJ24" s="4">
        <f t="shared" si="3"/>
        <v>4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-5</v>
      </c>
      <c r="U25" s="17">
        <v>-2</v>
      </c>
      <c r="V25" s="17">
        <v>-3</v>
      </c>
      <c r="W25" s="15">
        <f t="shared" si="11"/>
        <v>-62.5</v>
      </c>
      <c r="X25" s="15">
        <f t="shared" si="1"/>
        <v>-40</v>
      </c>
      <c r="Y25" s="15">
        <f t="shared" si="1"/>
        <v>-100</v>
      </c>
      <c r="Z25" s="17">
        <f t="shared" si="12"/>
        <v>-6</v>
      </c>
      <c r="AA25" s="17">
        <v>-3</v>
      </c>
      <c r="AB25" s="17">
        <v>-3</v>
      </c>
      <c r="AC25" s="15">
        <f t="shared" si="13"/>
        <v>-66.666666666666671</v>
      </c>
      <c r="AD25" s="15">
        <f t="shared" si="2"/>
        <v>-50</v>
      </c>
      <c r="AE25" s="15">
        <f t="shared" si="2"/>
        <v>-100</v>
      </c>
      <c r="AH25" s="4">
        <f t="shared" si="3"/>
        <v>8</v>
      </c>
      <c r="AI25" s="4">
        <f t="shared" si="3"/>
        <v>5</v>
      </c>
      <c r="AJ25" s="4">
        <f t="shared" si="3"/>
        <v>3</v>
      </c>
      <c r="AK25" s="4">
        <f t="shared" si="4"/>
        <v>9</v>
      </c>
      <c r="AL25" s="4">
        <f t="shared" si="4"/>
        <v>6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-2</v>
      </c>
      <c r="U26" s="17">
        <v>-2</v>
      </c>
      <c r="V26" s="17">
        <v>0</v>
      </c>
      <c r="W26" s="15">
        <f t="shared" si="11"/>
        <v>-25</v>
      </c>
      <c r="X26" s="15">
        <f t="shared" si="1"/>
        <v>-33.333333333333336</v>
      </c>
      <c r="Y26" s="15">
        <f t="shared" si="1"/>
        <v>0</v>
      </c>
      <c r="Z26" s="17">
        <f t="shared" si="12"/>
        <v>-1</v>
      </c>
      <c r="AA26" s="17">
        <v>4</v>
      </c>
      <c r="AB26" s="17">
        <v>-5</v>
      </c>
      <c r="AC26" s="15">
        <f t="shared" si="13"/>
        <v>-14.28571428571429</v>
      </c>
      <c r="AD26" s="15" t="str">
        <f t="shared" si="2"/>
        <v>皆増</v>
      </c>
      <c r="AE26" s="15">
        <f t="shared" si="2"/>
        <v>-71.428571428571431</v>
      </c>
      <c r="AH26" s="4">
        <f t="shared" si="3"/>
        <v>8</v>
      </c>
      <c r="AI26" s="4">
        <f t="shared" si="3"/>
        <v>6</v>
      </c>
      <c r="AJ26" s="4">
        <f t="shared" si="3"/>
        <v>2</v>
      </c>
      <c r="AK26" s="4">
        <f t="shared" si="4"/>
        <v>7</v>
      </c>
      <c r="AL26" s="4">
        <f t="shared" si="4"/>
        <v>0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4</v>
      </c>
      <c r="S27" s="17">
        <v>5</v>
      </c>
      <c r="T27" s="17">
        <f t="shared" si="10"/>
        <v>2</v>
      </c>
      <c r="U27" s="17">
        <v>3</v>
      </c>
      <c r="V27" s="17">
        <v>-1</v>
      </c>
      <c r="W27" s="15">
        <f t="shared" si="11"/>
        <v>28.57142857142858</v>
      </c>
      <c r="X27" s="15">
        <f t="shared" si="1"/>
        <v>300</v>
      </c>
      <c r="Y27" s="15">
        <f t="shared" si="1"/>
        <v>-16.666666666666664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-25</v>
      </c>
      <c r="AD27" s="15">
        <f t="shared" si="2"/>
        <v>-33.333333333333336</v>
      </c>
      <c r="AE27" s="15">
        <f t="shared" si="2"/>
        <v>-16.666666666666664</v>
      </c>
      <c r="AH27" s="4">
        <f t="shared" si="3"/>
        <v>7</v>
      </c>
      <c r="AI27" s="4">
        <f t="shared" si="3"/>
        <v>1</v>
      </c>
      <c r="AJ27" s="4">
        <f t="shared" si="3"/>
        <v>6</v>
      </c>
      <c r="AK27" s="4">
        <f t="shared" si="4"/>
        <v>12</v>
      </c>
      <c r="AL27" s="4">
        <f t="shared" si="4"/>
        <v>6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14</v>
      </c>
      <c r="R28" s="17">
        <v>7</v>
      </c>
      <c r="S28" s="17">
        <v>7</v>
      </c>
      <c r="T28" s="17">
        <f t="shared" si="10"/>
        <v>-2</v>
      </c>
      <c r="U28" s="17">
        <v>2</v>
      </c>
      <c r="V28" s="17">
        <v>-4</v>
      </c>
      <c r="W28" s="15">
        <f t="shared" si="11"/>
        <v>-12.5</v>
      </c>
      <c r="X28" s="15">
        <f t="shared" si="1"/>
        <v>39.999999999999993</v>
      </c>
      <c r="Y28" s="15">
        <f t="shared" si="1"/>
        <v>-36.363636363636367</v>
      </c>
      <c r="Z28" s="17">
        <f t="shared" si="12"/>
        <v>-6</v>
      </c>
      <c r="AA28" s="17">
        <v>-1</v>
      </c>
      <c r="AB28" s="17">
        <v>-5</v>
      </c>
      <c r="AC28" s="15">
        <f t="shared" si="13"/>
        <v>-30.000000000000004</v>
      </c>
      <c r="AD28" s="15">
        <f t="shared" si="2"/>
        <v>-12.5</v>
      </c>
      <c r="AE28" s="15">
        <f t="shared" si="2"/>
        <v>-41.666666666666664</v>
      </c>
      <c r="AH28" s="4">
        <f t="shared" si="3"/>
        <v>16</v>
      </c>
      <c r="AI28" s="4">
        <f t="shared" si="3"/>
        <v>5</v>
      </c>
      <c r="AJ28" s="4">
        <f t="shared" si="3"/>
        <v>11</v>
      </c>
      <c r="AK28" s="4">
        <f t="shared" si="4"/>
        <v>20</v>
      </c>
      <c r="AL28" s="4">
        <f t="shared" si="4"/>
        <v>8</v>
      </c>
      <c r="AM28" s="4">
        <f t="shared" si="4"/>
        <v>12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10</v>
      </c>
      <c r="R29" s="17">
        <v>0</v>
      </c>
      <c r="S29" s="17">
        <v>10</v>
      </c>
      <c r="T29" s="17">
        <f t="shared" si="10"/>
        <v>2</v>
      </c>
      <c r="U29" s="17">
        <v>-2</v>
      </c>
      <c r="V29" s="17">
        <v>4</v>
      </c>
      <c r="W29" s="15">
        <f t="shared" si="11"/>
        <v>25</v>
      </c>
      <c r="X29" s="15">
        <f t="shared" si="1"/>
        <v>-100</v>
      </c>
      <c r="Y29" s="15">
        <f t="shared" si="1"/>
        <v>66.666666666666671</v>
      </c>
      <c r="Z29" s="17">
        <f t="shared" si="12"/>
        <v>8</v>
      </c>
      <c r="AA29" s="17">
        <v>0</v>
      </c>
      <c r="AB29" s="17">
        <v>8</v>
      </c>
      <c r="AC29" s="15">
        <f t="shared" si="13"/>
        <v>400</v>
      </c>
      <c r="AD29" s="15">
        <f t="shared" si="2"/>
        <v>0</v>
      </c>
      <c r="AE29" s="15">
        <f t="shared" si="2"/>
        <v>400</v>
      </c>
      <c r="AH29" s="4">
        <f t="shared" si="3"/>
        <v>8</v>
      </c>
      <c r="AI29" s="4">
        <f t="shared" si="3"/>
        <v>2</v>
      </c>
      <c r="AJ29" s="4">
        <f t="shared" si="3"/>
        <v>6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-50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-33.333333333333336</v>
      </c>
      <c r="AD33" s="15">
        <f t="shared" si="17"/>
        <v>-66.666666666666671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52</v>
      </c>
      <c r="R34" s="17">
        <f t="shared" si="22"/>
        <v>25</v>
      </c>
      <c r="S34" s="17">
        <f t="shared" si="22"/>
        <v>27</v>
      </c>
      <c r="T34" s="17">
        <f t="shared" si="22"/>
        <v>-2</v>
      </c>
      <c r="U34" s="17">
        <f t="shared" si="22"/>
        <v>3</v>
      </c>
      <c r="V34" s="17">
        <f t="shared" si="22"/>
        <v>-5</v>
      </c>
      <c r="W34" s="15">
        <f t="shared" si="15"/>
        <v>-3.703703703703709</v>
      </c>
      <c r="X34" s="15">
        <f t="shared" si="15"/>
        <v>13.636363636363647</v>
      </c>
      <c r="Y34" s="15">
        <f t="shared" si="15"/>
        <v>-15.625</v>
      </c>
      <c r="Z34" s="17">
        <f t="shared" ref="Z34:AB34" si="23">SUM(Z23:Z30)</f>
        <v>-8</v>
      </c>
      <c r="AA34" s="17">
        <f t="shared" si="23"/>
        <v>1</v>
      </c>
      <c r="AB34" s="17">
        <f t="shared" si="23"/>
        <v>-9</v>
      </c>
      <c r="AC34" s="15">
        <f t="shared" si="17"/>
        <v>-13.33333333333333</v>
      </c>
      <c r="AD34" s="15">
        <f t="shared" si="17"/>
        <v>4.1666666666666741</v>
      </c>
      <c r="AE34" s="15">
        <f t="shared" si="17"/>
        <v>-25</v>
      </c>
      <c r="AH34" s="4">
        <f t="shared" ref="AH34:AJ34" si="24">SUM(AH23:AH30)</f>
        <v>54</v>
      </c>
      <c r="AI34" s="4">
        <f t="shared" si="24"/>
        <v>22</v>
      </c>
      <c r="AJ34" s="4">
        <f t="shared" si="24"/>
        <v>32</v>
      </c>
      <c r="AK34" s="4">
        <f>SUM(AK23:AK30)</f>
        <v>60</v>
      </c>
      <c r="AL34" s="4">
        <f>SUM(AL23:AL30)</f>
        <v>24</v>
      </c>
      <c r="AM34" s="4">
        <f>SUM(AM23:AM30)</f>
        <v>36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43</v>
      </c>
      <c r="R35" s="17">
        <f t="shared" si="25"/>
        <v>18</v>
      </c>
      <c r="S35" s="17">
        <f t="shared" si="25"/>
        <v>25</v>
      </c>
      <c r="T35" s="17">
        <f t="shared" si="25"/>
        <v>-4</v>
      </c>
      <c r="U35" s="17">
        <f t="shared" si="25"/>
        <v>-1</v>
      </c>
      <c r="V35" s="17">
        <f t="shared" si="25"/>
        <v>-3</v>
      </c>
      <c r="W35" s="15">
        <f t="shared" si="15"/>
        <v>-8.5106382978723421</v>
      </c>
      <c r="X35" s="15">
        <f t="shared" si="15"/>
        <v>-5.2631578947368478</v>
      </c>
      <c r="Y35" s="15">
        <f t="shared" si="15"/>
        <v>-10.71428571428571</v>
      </c>
      <c r="Z35" s="17">
        <f t="shared" ref="Z35:AB35" si="26">SUM(Z25:Z30)</f>
        <v>-8</v>
      </c>
      <c r="AA35" s="17">
        <f t="shared" si="26"/>
        <v>-2</v>
      </c>
      <c r="AB35" s="17">
        <f t="shared" si="26"/>
        <v>-6</v>
      </c>
      <c r="AC35" s="15">
        <f t="shared" si="17"/>
        <v>-15.686274509803921</v>
      </c>
      <c r="AD35" s="15">
        <f t="shared" si="17"/>
        <v>-9.9999999999999982</v>
      </c>
      <c r="AE35" s="15">
        <f t="shared" si="17"/>
        <v>-19.354838709677423</v>
      </c>
      <c r="AH35" s="4">
        <f t="shared" ref="AH35:AJ35" si="27">SUM(AH25:AH30)</f>
        <v>47</v>
      </c>
      <c r="AI35" s="4">
        <f t="shared" si="27"/>
        <v>19</v>
      </c>
      <c r="AJ35" s="4">
        <f t="shared" si="27"/>
        <v>28</v>
      </c>
      <c r="AK35" s="4">
        <f>SUM(AK25:AK30)</f>
        <v>51</v>
      </c>
      <c r="AL35" s="4">
        <f>SUM(AL25:AL30)</f>
        <v>20</v>
      </c>
      <c r="AM35" s="4">
        <f>SUM(AM25:AM30)</f>
        <v>31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34</v>
      </c>
      <c r="R36" s="17">
        <f t="shared" si="28"/>
        <v>11</v>
      </c>
      <c r="S36" s="17">
        <f t="shared" si="28"/>
        <v>23</v>
      </c>
      <c r="T36" s="17">
        <f t="shared" si="28"/>
        <v>3</v>
      </c>
      <c r="U36" s="17">
        <f t="shared" si="28"/>
        <v>3</v>
      </c>
      <c r="V36" s="17">
        <f t="shared" si="28"/>
        <v>0</v>
      </c>
      <c r="W36" s="15">
        <f t="shared" si="15"/>
        <v>9.6774193548387011</v>
      </c>
      <c r="X36" s="15">
        <f t="shared" si="15"/>
        <v>37.5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-3</v>
      </c>
      <c r="AB36" s="17">
        <f t="shared" si="29"/>
        <v>2</v>
      </c>
      <c r="AC36" s="15">
        <f t="shared" si="17"/>
        <v>-2.8571428571428581</v>
      </c>
      <c r="AD36" s="15">
        <f t="shared" si="17"/>
        <v>-21.428571428571431</v>
      </c>
      <c r="AE36" s="15">
        <f t="shared" si="17"/>
        <v>9.5238095238095344</v>
      </c>
      <c r="AH36" s="4">
        <f t="shared" ref="AH36:AJ36" si="30">SUM(AH27:AH30)</f>
        <v>31</v>
      </c>
      <c r="AI36" s="4">
        <f t="shared" si="30"/>
        <v>8</v>
      </c>
      <c r="AJ36" s="4">
        <f t="shared" si="30"/>
        <v>23</v>
      </c>
      <c r="AK36" s="4">
        <f>SUM(AK27:AK30)</f>
        <v>35</v>
      </c>
      <c r="AL36" s="4">
        <f>SUM(AL27:AL30)</f>
        <v>14</v>
      </c>
      <c r="AM36" s="4">
        <f>SUM(AM27:AM30)</f>
        <v>21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3.7037037037037033</v>
      </c>
      <c r="R39" s="12">
        <f>R33/R9*100</f>
        <v>3.8461538461538463</v>
      </c>
      <c r="S39" s="13">
        <f t="shared" si="37"/>
        <v>3.5714285714285712</v>
      </c>
      <c r="T39" s="12">
        <f>T33/T9*100</f>
        <v>0</v>
      </c>
      <c r="U39" s="12">
        <f t="shared" ref="U39:V39" si="38">U33/U9*100</f>
        <v>-50</v>
      </c>
      <c r="V39" s="12">
        <f t="shared" si="38"/>
        <v>-25</v>
      </c>
      <c r="W39" s="12">
        <f>Q39-AH39</f>
        <v>0.1322751322751321</v>
      </c>
      <c r="X39" s="12">
        <f t="shared" si="33"/>
        <v>-4.4871794871794854</v>
      </c>
      <c r="Y39" s="12">
        <f>S39-AJ39</f>
        <v>3.5714285714285712</v>
      </c>
      <c r="Z39" s="12">
        <f t="shared" si="37"/>
        <v>11.111111111111111</v>
      </c>
      <c r="AA39" s="12">
        <f t="shared" si="37"/>
        <v>200</v>
      </c>
      <c r="AB39" s="12">
        <f t="shared" si="37"/>
        <v>-12.5</v>
      </c>
      <c r="AC39" s="12">
        <f>Q39-AK39</f>
        <v>-1.0582010582010586</v>
      </c>
      <c r="AD39" s="12">
        <f t="shared" si="35"/>
        <v>-7.264957264957264</v>
      </c>
      <c r="AE39" s="12">
        <f t="shared" si="35"/>
        <v>3.5714285714285712</v>
      </c>
      <c r="AH39" s="12">
        <f t="shared" ref="AH39:AJ39" si="39">AH33/AH9*100</f>
        <v>3.5714285714285712</v>
      </c>
      <c r="AI39" s="12">
        <f t="shared" si="39"/>
        <v>8.3333333333333321</v>
      </c>
      <c r="AJ39" s="12">
        <f t="shared" si="39"/>
        <v>0</v>
      </c>
      <c r="AK39" s="12">
        <f>AK33/AK9*100</f>
        <v>4.7619047619047619</v>
      </c>
      <c r="AL39" s="12">
        <f>AL33/AL9*100</f>
        <v>11.111111111111111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96.296296296296291</v>
      </c>
      <c r="R40" s="12">
        <f t="shared" si="40"/>
        <v>96.15384615384616</v>
      </c>
      <c r="S40" s="12">
        <f t="shared" si="40"/>
        <v>96.428571428571431</v>
      </c>
      <c r="T40" s="12">
        <f>T34/T9*100</f>
        <v>100</v>
      </c>
      <c r="U40" s="12">
        <f t="shared" ref="U40:V40" si="41">U34/U9*100</f>
        <v>150</v>
      </c>
      <c r="V40" s="12">
        <f t="shared" si="41"/>
        <v>125</v>
      </c>
      <c r="W40" s="12">
        <f t="shared" ref="W40:W42" si="42">Q40-AH40</f>
        <v>-0.13227513227514009</v>
      </c>
      <c r="X40" s="12">
        <f t="shared" si="33"/>
        <v>4.4871794871795032</v>
      </c>
      <c r="Y40" s="12">
        <f>S40-AJ40</f>
        <v>-3.5714285714285694</v>
      </c>
      <c r="Z40" s="12">
        <f>Z34/Z9*100</f>
        <v>88.888888888888886</v>
      </c>
      <c r="AA40" s="12">
        <f t="shared" ref="AA40:AB40" si="43">AA34/AA9*100</f>
        <v>-100</v>
      </c>
      <c r="AB40" s="12">
        <f t="shared" si="43"/>
        <v>112.5</v>
      </c>
      <c r="AC40" s="12">
        <f t="shared" ref="AC40:AC42" si="44">Q40-AK40</f>
        <v>1.0582010582010639</v>
      </c>
      <c r="AD40" s="12">
        <f t="shared" si="35"/>
        <v>7.2649572649572747</v>
      </c>
      <c r="AE40" s="12">
        <f t="shared" si="35"/>
        <v>-3.5714285714285694</v>
      </c>
      <c r="AH40" s="12">
        <f t="shared" ref="AH40:AJ40" si="45">AH34/AH9*100</f>
        <v>96.428571428571431</v>
      </c>
      <c r="AI40" s="12">
        <f t="shared" si="45"/>
        <v>91.666666666666657</v>
      </c>
      <c r="AJ40" s="12">
        <f t="shared" si="45"/>
        <v>100</v>
      </c>
      <c r="AK40" s="12">
        <f>AK34/AK9*100</f>
        <v>95.238095238095227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79.629629629629633</v>
      </c>
      <c r="R41" s="12">
        <f t="shared" si="46"/>
        <v>69.230769230769226</v>
      </c>
      <c r="S41" s="12">
        <f t="shared" si="46"/>
        <v>89.285714285714292</v>
      </c>
      <c r="T41" s="12">
        <f>T35/T9*100</f>
        <v>200</v>
      </c>
      <c r="U41" s="12">
        <f t="shared" ref="U41:V41" si="47">U35/U9*100</f>
        <v>-50</v>
      </c>
      <c r="V41" s="12">
        <f t="shared" si="47"/>
        <v>75</v>
      </c>
      <c r="W41" s="12">
        <f t="shared" si="42"/>
        <v>-4.2989417989417973</v>
      </c>
      <c r="X41" s="12">
        <f t="shared" si="33"/>
        <v>-9.9358974358974308</v>
      </c>
      <c r="Y41" s="12">
        <f>S41-AJ41</f>
        <v>1.7857142857142918</v>
      </c>
      <c r="Z41" s="12">
        <f>Z35/Z9*100</f>
        <v>88.888888888888886</v>
      </c>
      <c r="AA41" s="12">
        <f t="shared" ref="AA41:AB41" si="48">AA35/AA9*100</f>
        <v>200</v>
      </c>
      <c r="AB41" s="12">
        <f t="shared" si="48"/>
        <v>75</v>
      </c>
      <c r="AC41" s="12">
        <f t="shared" si="44"/>
        <v>-1.3227513227513157</v>
      </c>
      <c r="AD41" s="12">
        <f>R41-AL41</f>
        <v>-4.8433048433048498</v>
      </c>
      <c r="AE41" s="12">
        <f t="shared" si="35"/>
        <v>3.1746031746031775</v>
      </c>
      <c r="AH41" s="12">
        <f>AH35/AH9*100</f>
        <v>83.928571428571431</v>
      </c>
      <c r="AI41" s="12">
        <f>AI35/AI9*100</f>
        <v>79.166666666666657</v>
      </c>
      <c r="AJ41" s="12">
        <f>AJ35/AJ9*100</f>
        <v>87.5</v>
      </c>
      <c r="AK41" s="12">
        <f t="shared" ref="AK41:AM41" si="49">AK35/AK9*100</f>
        <v>80.952380952380949</v>
      </c>
      <c r="AL41" s="12">
        <f t="shared" si="49"/>
        <v>74.074074074074076</v>
      </c>
      <c r="AM41" s="12">
        <f t="shared" si="49"/>
        <v>86.111111111111114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62.962962962962962</v>
      </c>
      <c r="R42" s="12">
        <f t="shared" si="50"/>
        <v>42.307692307692307</v>
      </c>
      <c r="S42" s="12">
        <f t="shared" si="50"/>
        <v>82.142857142857139</v>
      </c>
      <c r="T42" s="12">
        <f t="shared" si="50"/>
        <v>-150</v>
      </c>
      <c r="U42" s="12">
        <f t="shared" si="50"/>
        <v>150</v>
      </c>
      <c r="V42" s="12">
        <f t="shared" si="50"/>
        <v>0</v>
      </c>
      <c r="W42" s="12">
        <f t="shared" si="42"/>
        <v>7.6058201058201007</v>
      </c>
      <c r="X42" s="12">
        <f t="shared" si="33"/>
        <v>8.974358974358978</v>
      </c>
      <c r="Y42" s="12">
        <f>S42-AJ42</f>
        <v>10.267857142857139</v>
      </c>
      <c r="Z42" s="12">
        <f t="shared" si="50"/>
        <v>11.111111111111111</v>
      </c>
      <c r="AA42" s="12">
        <f t="shared" si="50"/>
        <v>300</v>
      </c>
      <c r="AB42" s="12">
        <f t="shared" si="50"/>
        <v>-25</v>
      </c>
      <c r="AC42" s="12">
        <f t="shared" si="44"/>
        <v>7.4074074074074048</v>
      </c>
      <c r="AD42" s="12">
        <f>R42-AL42</f>
        <v>-9.544159544159541</v>
      </c>
      <c r="AE42" s="12">
        <f t="shared" si="35"/>
        <v>23.809523809523803</v>
      </c>
      <c r="AH42" s="12">
        <f t="shared" ref="AH42:AJ42" si="51">AH36/AH9*100</f>
        <v>55.357142857142861</v>
      </c>
      <c r="AI42" s="12">
        <f t="shared" si="51"/>
        <v>33.333333333333329</v>
      </c>
      <c r="AJ42" s="12">
        <f t="shared" si="51"/>
        <v>71.875</v>
      </c>
      <c r="AK42" s="12">
        <f>AK36/AK9*100</f>
        <v>55.555555555555557</v>
      </c>
      <c r="AL42" s="12">
        <f>AL36/AL9*100</f>
        <v>51.851851851851848</v>
      </c>
      <c r="AM42" s="12">
        <f>AM36/AM9*100</f>
        <v>58.333333333333336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13</v>
      </c>
      <c r="C9" s="17">
        <f>SUM(C10:C30)</f>
        <v>7</v>
      </c>
      <c r="D9" s="17">
        <f>SUM(D10:D30)</f>
        <v>6</v>
      </c>
      <c r="E9" s="17">
        <f>F9+G9</f>
        <v>-8</v>
      </c>
      <c r="F9" s="17">
        <f>SUM(F10:F30)</f>
        <v>-4</v>
      </c>
      <c r="G9" s="17">
        <f>SUM(G10:G30)</f>
        <v>-4</v>
      </c>
      <c r="H9" s="15">
        <f>IF(B9=E9,0,(1-(B9/(B9-E9)))*-100)</f>
        <v>-38.095238095238095</v>
      </c>
      <c r="I9" s="15">
        <f>IF(C9=F9,0,(1-(C9/(C9-F9)))*-100)</f>
        <v>-36.363636363636367</v>
      </c>
      <c r="J9" s="15">
        <f>IF(D9=G9,0,(1-(D9/(D9-G9)))*-100)</f>
        <v>-40</v>
      </c>
      <c r="K9" s="17">
        <f>L9+M9</f>
        <v>-4</v>
      </c>
      <c r="L9" s="17">
        <f>SUM(L10:L30)</f>
        <v>-3</v>
      </c>
      <c r="M9" s="17">
        <f>SUM(M10:M30)</f>
        <v>-1</v>
      </c>
      <c r="N9" s="15">
        <f>IF(B9=K9,0,(1-(B9/(B9-K9)))*-100)</f>
        <v>-23.529411764705888</v>
      </c>
      <c r="O9" s="15">
        <f t="shared" ref="O9:P10" si="0">IF(C9=L9,0,(1-(C9/(C9-L9)))*-100)</f>
        <v>-30.000000000000004</v>
      </c>
      <c r="P9" s="15">
        <f>IF(D9=M9,0,(1-(D9/(D9-M9)))*-100)</f>
        <v>-14.28571428571429</v>
      </c>
      <c r="Q9" s="17">
        <f>R9+S9</f>
        <v>43</v>
      </c>
      <c r="R9" s="17">
        <f>SUM(R10:R30)</f>
        <v>17</v>
      </c>
      <c r="S9" s="17">
        <f>SUM(S10:S30)</f>
        <v>26</v>
      </c>
      <c r="T9" s="17">
        <f>U9+V9</f>
        <v>-1</v>
      </c>
      <c r="U9" s="17">
        <f>SUM(U10:U30)</f>
        <v>-5</v>
      </c>
      <c r="V9" s="17">
        <f>SUM(V10:V30)</f>
        <v>4</v>
      </c>
      <c r="W9" s="15">
        <f>IF(Q9=T9,IF(Q9&gt;0,"皆増",0),(1-(Q9/(Q9-T9)))*-100)</f>
        <v>-2.2727272727272707</v>
      </c>
      <c r="X9" s="15">
        <f t="shared" ref="X9:Y30" si="1">IF(R9=U9,IF(R9&gt;0,"皆増",0),(1-(R9/(R9-U9)))*-100)</f>
        <v>-22.72727272727273</v>
      </c>
      <c r="Y9" s="15">
        <f t="shared" si="1"/>
        <v>18.181818181818187</v>
      </c>
      <c r="Z9" s="17">
        <f>AA9+AB9</f>
        <v>3</v>
      </c>
      <c r="AA9" s="17">
        <f>SUM(AA10:AA30)</f>
        <v>-2</v>
      </c>
      <c r="AB9" s="17">
        <f>SUM(AB10:AB30)</f>
        <v>5</v>
      </c>
      <c r="AC9" s="15">
        <f>IF(Q9=Z9,IF(Q9&gt;0,"皆増",0),(1-(Q9/(Q9-Z9)))*-100)</f>
        <v>7.4999999999999956</v>
      </c>
      <c r="AD9" s="15">
        <f t="shared" ref="AD9:AE30" si="2">IF(R9=AA9,IF(R9&gt;0,"皆増",0),(1-(R9/(R9-AA9)))*-100)</f>
        <v>-10.526315789473683</v>
      </c>
      <c r="AE9" s="15">
        <f t="shared" si="2"/>
        <v>23.809523809523814</v>
      </c>
      <c r="AH9" s="4">
        <f t="shared" ref="AH9:AJ30" si="3">Q9-T9</f>
        <v>44</v>
      </c>
      <c r="AI9" s="4">
        <f t="shared" si="3"/>
        <v>22</v>
      </c>
      <c r="AJ9" s="4">
        <f t="shared" si="3"/>
        <v>22</v>
      </c>
      <c r="AK9" s="4">
        <f t="shared" ref="AK9:AM30" si="4">Q9-Z9</f>
        <v>40</v>
      </c>
      <c r="AL9" s="4">
        <f t="shared" si="4"/>
        <v>19</v>
      </c>
      <c r="AM9" s="4">
        <f t="shared" si="4"/>
        <v>21</v>
      </c>
    </row>
    <row r="10" spans="1:39" s="1" customFormat="1" ht="18" customHeight="1" x14ac:dyDescent="0.2">
      <c r="A10" s="4" t="s">
        <v>1</v>
      </c>
      <c r="B10" s="17">
        <f t="shared" ref="B10" si="5">C10+D10</f>
        <v>13</v>
      </c>
      <c r="C10" s="17">
        <v>7</v>
      </c>
      <c r="D10" s="17">
        <v>6</v>
      </c>
      <c r="E10" s="17">
        <f t="shared" ref="E10" si="6">F10+G10</f>
        <v>-8</v>
      </c>
      <c r="F10" s="17">
        <v>-4</v>
      </c>
      <c r="G10" s="17">
        <v>-4</v>
      </c>
      <c r="H10" s="15">
        <f>IF(B10=E10,0,(1-(B10/(B10-E10)))*-100)</f>
        <v>-38.095238095238095</v>
      </c>
      <c r="I10" s="15">
        <f t="shared" ref="I10" si="7">IF(C10=F10,0,(1-(C10/(C10-F10)))*-100)</f>
        <v>-36.363636363636367</v>
      </c>
      <c r="J10" s="15">
        <f>IF(D10=G10,0,(1-(D10/(D10-G10)))*-100)</f>
        <v>-40</v>
      </c>
      <c r="K10" s="17">
        <f t="shared" ref="K10" si="8">L10+M10</f>
        <v>-4</v>
      </c>
      <c r="L10" s="17">
        <v>-3</v>
      </c>
      <c r="M10" s="17">
        <v>-1</v>
      </c>
      <c r="N10" s="15">
        <f>IF(B10=K10,0,(1-(B10/(B10-K10)))*-100)</f>
        <v>-23.529411764705888</v>
      </c>
      <c r="O10" s="15">
        <f t="shared" si="0"/>
        <v>-30.000000000000004</v>
      </c>
      <c r="P10" s="15">
        <f t="shared" si="0"/>
        <v>-14.28571428571429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-50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 t="str">
        <f t="shared" si="2"/>
        <v>皆増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3</v>
      </c>
      <c r="U23" s="17">
        <v>3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3</v>
      </c>
      <c r="AA23" s="17">
        <v>3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1</v>
      </c>
      <c r="S24" s="17">
        <v>4</v>
      </c>
      <c r="T24" s="17">
        <f t="shared" si="10"/>
        <v>2</v>
      </c>
      <c r="U24" s="17">
        <v>-1</v>
      </c>
      <c r="V24" s="17">
        <v>3</v>
      </c>
      <c r="W24" s="15">
        <f t="shared" si="11"/>
        <v>66.666666666666671</v>
      </c>
      <c r="X24" s="15">
        <f t="shared" si="1"/>
        <v>-50</v>
      </c>
      <c r="Y24" s="15">
        <f t="shared" si="1"/>
        <v>300</v>
      </c>
      <c r="Z24" s="17">
        <f t="shared" si="12"/>
        <v>4</v>
      </c>
      <c r="AA24" s="17">
        <v>0</v>
      </c>
      <c r="AB24" s="17">
        <v>4</v>
      </c>
      <c r="AC24" s="15">
        <f t="shared" si="13"/>
        <v>400</v>
      </c>
      <c r="AD24" s="15">
        <f t="shared" si="2"/>
        <v>0</v>
      </c>
      <c r="AE24" s="15" t="str">
        <f t="shared" si="2"/>
        <v>皆増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-33.333333333333336</v>
      </c>
      <c r="AD25" s="15">
        <f t="shared" si="2"/>
        <v>-66.666666666666671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-5</v>
      </c>
      <c r="U26" s="17">
        <v>-2</v>
      </c>
      <c r="V26" s="17">
        <v>-3</v>
      </c>
      <c r="W26" s="15">
        <f t="shared" si="11"/>
        <v>-50</v>
      </c>
      <c r="X26" s="15">
        <f t="shared" si="1"/>
        <v>-40</v>
      </c>
      <c r="Y26" s="15">
        <f t="shared" si="1"/>
        <v>-60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10</v>
      </c>
      <c r="AI26" s="4">
        <f t="shared" si="3"/>
        <v>5</v>
      </c>
      <c r="AJ26" s="4">
        <f t="shared" si="3"/>
        <v>5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5</v>
      </c>
      <c r="S27" s="17">
        <v>2</v>
      </c>
      <c r="T27" s="17">
        <f t="shared" si="10"/>
        <v>-1</v>
      </c>
      <c r="U27" s="17">
        <v>1</v>
      </c>
      <c r="V27" s="17">
        <v>-2</v>
      </c>
      <c r="W27" s="15">
        <f t="shared" si="11"/>
        <v>-12.5</v>
      </c>
      <c r="X27" s="15">
        <f t="shared" si="1"/>
        <v>25</v>
      </c>
      <c r="Y27" s="15">
        <f t="shared" si="1"/>
        <v>-50</v>
      </c>
      <c r="Z27" s="17">
        <f t="shared" si="12"/>
        <v>-5</v>
      </c>
      <c r="AA27" s="17">
        <v>-2</v>
      </c>
      <c r="AB27" s="17">
        <v>-3</v>
      </c>
      <c r="AC27" s="15">
        <f t="shared" si="13"/>
        <v>-41.666666666666664</v>
      </c>
      <c r="AD27" s="15">
        <f t="shared" si="2"/>
        <v>-28.571428571428569</v>
      </c>
      <c r="AE27" s="15">
        <f t="shared" si="2"/>
        <v>-60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12</v>
      </c>
      <c r="AL27" s="4">
        <f t="shared" si="4"/>
        <v>7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12</v>
      </c>
      <c r="R28" s="17">
        <v>2</v>
      </c>
      <c r="S28" s="17">
        <v>10</v>
      </c>
      <c r="T28" s="17">
        <f t="shared" si="10"/>
        <v>7</v>
      </c>
      <c r="U28" s="17">
        <v>0</v>
      </c>
      <c r="V28" s="17">
        <v>7</v>
      </c>
      <c r="W28" s="15">
        <f t="shared" si="11"/>
        <v>140</v>
      </c>
      <c r="X28" s="15">
        <f t="shared" si="1"/>
        <v>0</v>
      </c>
      <c r="Y28" s="15">
        <f t="shared" si="1"/>
        <v>233.33333333333334</v>
      </c>
      <c r="Z28" s="17">
        <f t="shared" si="12"/>
        <v>1</v>
      </c>
      <c r="AA28" s="17">
        <v>-1</v>
      </c>
      <c r="AB28" s="17">
        <v>2</v>
      </c>
      <c r="AC28" s="15">
        <f t="shared" si="13"/>
        <v>9.0909090909090828</v>
      </c>
      <c r="AD28" s="15">
        <f t="shared" si="2"/>
        <v>-33.333333333333336</v>
      </c>
      <c r="AE28" s="15">
        <f t="shared" si="2"/>
        <v>25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11</v>
      </c>
      <c r="AL28" s="4">
        <f t="shared" si="4"/>
        <v>3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1</v>
      </c>
      <c r="S29" s="17">
        <v>5</v>
      </c>
      <c r="T29" s="17">
        <f t="shared" si="10"/>
        <v>-5</v>
      </c>
      <c r="U29" s="17">
        <v>-3</v>
      </c>
      <c r="V29" s="17">
        <v>-2</v>
      </c>
      <c r="W29" s="15">
        <f t="shared" si="11"/>
        <v>-45.45454545454546</v>
      </c>
      <c r="X29" s="15">
        <f t="shared" si="1"/>
        <v>-75</v>
      </c>
      <c r="Y29" s="15">
        <f t="shared" si="1"/>
        <v>-28.571428571428569</v>
      </c>
      <c r="Z29" s="17">
        <f t="shared" si="12"/>
        <v>1</v>
      </c>
      <c r="AA29" s="17">
        <v>1</v>
      </c>
      <c r="AB29" s="17">
        <v>0</v>
      </c>
      <c r="AC29" s="15">
        <f t="shared" si="13"/>
        <v>19.999999999999996</v>
      </c>
      <c r="AD29" s="15" t="str">
        <f t="shared" si="2"/>
        <v>皆増</v>
      </c>
      <c r="AE29" s="15">
        <f t="shared" si="2"/>
        <v>0</v>
      </c>
      <c r="AH29" s="4">
        <f t="shared" si="3"/>
        <v>11</v>
      </c>
      <c r="AI29" s="4">
        <f t="shared" si="3"/>
        <v>4</v>
      </c>
      <c r="AJ29" s="4">
        <f t="shared" si="3"/>
        <v>7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-3</v>
      </c>
      <c r="U33" s="17">
        <f t="shared" si="19"/>
        <v>-3</v>
      </c>
      <c r="V33" s="17">
        <f t="shared" si="19"/>
        <v>0</v>
      </c>
      <c r="W33" s="15">
        <f t="shared" si="15"/>
        <v>-60</v>
      </c>
      <c r="X33" s="15">
        <f t="shared" si="15"/>
        <v>-75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5</v>
      </c>
      <c r="AI33" s="4">
        <f t="shared" si="21"/>
        <v>4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41</v>
      </c>
      <c r="R34" s="17">
        <f t="shared" si="22"/>
        <v>16</v>
      </c>
      <c r="S34" s="17">
        <f t="shared" si="22"/>
        <v>25</v>
      </c>
      <c r="T34" s="17">
        <f t="shared" si="22"/>
        <v>2</v>
      </c>
      <c r="U34" s="17">
        <f t="shared" si="22"/>
        <v>-2</v>
      </c>
      <c r="V34" s="17">
        <f t="shared" si="22"/>
        <v>4</v>
      </c>
      <c r="W34" s="15">
        <f t="shared" si="15"/>
        <v>5.1282051282051322</v>
      </c>
      <c r="X34" s="15">
        <f t="shared" si="15"/>
        <v>-11.111111111111116</v>
      </c>
      <c r="Y34" s="15">
        <f t="shared" si="15"/>
        <v>19.047619047619047</v>
      </c>
      <c r="Z34" s="17">
        <f t="shared" ref="Z34:AB34" si="23">SUM(Z23:Z30)</f>
        <v>2</v>
      </c>
      <c r="AA34" s="17">
        <f t="shared" si="23"/>
        <v>-2</v>
      </c>
      <c r="AB34" s="17">
        <f t="shared" si="23"/>
        <v>4</v>
      </c>
      <c r="AC34" s="15">
        <f t="shared" si="17"/>
        <v>5.1282051282051322</v>
      </c>
      <c r="AD34" s="15">
        <f t="shared" si="17"/>
        <v>-11.111111111111116</v>
      </c>
      <c r="AE34" s="15">
        <f t="shared" si="17"/>
        <v>19.047619047619047</v>
      </c>
      <c r="AH34" s="4">
        <f t="shared" ref="AH34:AJ34" si="24">SUM(AH23:AH30)</f>
        <v>39</v>
      </c>
      <c r="AI34" s="4">
        <f t="shared" si="24"/>
        <v>18</v>
      </c>
      <c r="AJ34" s="4">
        <f t="shared" si="24"/>
        <v>21</v>
      </c>
      <c r="AK34" s="4">
        <f>SUM(AK23:AK30)</f>
        <v>39</v>
      </c>
      <c r="AL34" s="4">
        <f>SUM(AL23:AL30)</f>
        <v>18</v>
      </c>
      <c r="AM34" s="4">
        <f>SUM(AM23:AM30)</f>
        <v>21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33</v>
      </c>
      <c r="R35" s="17">
        <f t="shared" si="25"/>
        <v>12</v>
      </c>
      <c r="S35" s="17">
        <f t="shared" si="25"/>
        <v>21</v>
      </c>
      <c r="T35" s="17">
        <f t="shared" si="25"/>
        <v>-3</v>
      </c>
      <c r="U35" s="17">
        <f t="shared" si="25"/>
        <v>-4</v>
      </c>
      <c r="V35" s="17">
        <f t="shared" si="25"/>
        <v>1</v>
      </c>
      <c r="W35" s="15">
        <f t="shared" si="15"/>
        <v>-8.3333333333333375</v>
      </c>
      <c r="X35" s="15">
        <f t="shared" si="15"/>
        <v>-25</v>
      </c>
      <c r="Y35" s="15">
        <f t="shared" si="15"/>
        <v>5.0000000000000044</v>
      </c>
      <c r="Z35" s="17">
        <f t="shared" ref="Z35:AB35" si="26">SUM(Z25:Z30)</f>
        <v>-5</v>
      </c>
      <c r="AA35" s="17">
        <f t="shared" si="26"/>
        <v>-5</v>
      </c>
      <c r="AB35" s="17">
        <f t="shared" si="26"/>
        <v>0</v>
      </c>
      <c r="AC35" s="15">
        <f t="shared" si="17"/>
        <v>-13.157894736842103</v>
      </c>
      <c r="AD35" s="15">
        <f t="shared" si="17"/>
        <v>-29.411764705882348</v>
      </c>
      <c r="AE35" s="15">
        <f t="shared" si="17"/>
        <v>0</v>
      </c>
      <c r="AH35" s="4">
        <f t="shared" ref="AH35:AJ35" si="27">SUM(AH25:AH30)</f>
        <v>36</v>
      </c>
      <c r="AI35" s="4">
        <f t="shared" si="27"/>
        <v>16</v>
      </c>
      <c r="AJ35" s="4">
        <f t="shared" si="27"/>
        <v>20</v>
      </c>
      <c r="AK35" s="4">
        <f>SUM(AK25:AK30)</f>
        <v>38</v>
      </c>
      <c r="AL35" s="4">
        <f>SUM(AL25:AL30)</f>
        <v>17</v>
      </c>
      <c r="AM35" s="4">
        <f>SUM(AM25:AM30)</f>
        <v>21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26</v>
      </c>
      <c r="R36" s="17">
        <f t="shared" si="28"/>
        <v>8</v>
      </c>
      <c r="S36" s="17">
        <f t="shared" si="28"/>
        <v>18</v>
      </c>
      <c r="T36" s="17">
        <f t="shared" si="28"/>
        <v>2</v>
      </c>
      <c r="U36" s="17">
        <f t="shared" si="28"/>
        <v>-2</v>
      </c>
      <c r="V36" s="17">
        <f t="shared" si="28"/>
        <v>4</v>
      </c>
      <c r="W36" s="15">
        <f t="shared" si="15"/>
        <v>8.333333333333325</v>
      </c>
      <c r="X36" s="15">
        <f t="shared" si="15"/>
        <v>-19.999999999999996</v>
      </c>
      <c r="Y36" s="15">
        <f t="shared" si="15"/>
        <v>28.57142857142858</v>
      </c>
      <c r="Z36" s="17">
        <f t="shared" ref="Z36:AB36" si="29">SUM(Z27:Z30)</f>
        <v>-4</v>
      </c>
      <c r="AA36" s="17">
        <f t="shared" si="29"/>
        <v>-3</v>
      </c>
      <c r="AB36" s="17">
        <f t="shared" si="29"/>
        <v>-1</v>
      </c>
      <c r="AC36" s="15">
        <f t="shared" si="17"/>
        <v>-13.33333333333333</v>
      </c>
      <c r="AD36" s="15">
        <f t="shared" si="17"/>
        <v>-27.27272727272727</v>
      </c>
      <c r="AE36" s="15">
        <f t="shared" si="17"/>
        <v>-5.2631578947368478</v>
      </c>
      <c r="AH36" s="4">
        <f t="shared" ref="AH36:AJ36" si="30">SUM(AH27:AH30)</f>
        <v>24</v>
      </c>
      <c r="AI36" s="4">
        <f t="shared" si="30"/>
        <v>10</v>
      </c>
      <c r="AJ36" s="4">
        <f t="shared" si="30"/>
        <v>14</v>
      </c>
      <c r="AK36" s="4">
        <f>SUM(AK27:AK30)</f>
        <v>30</v>
      </c>
      <c r="AL36" s="4">
        <f>SUM(AL27:AL30)</f>
        <v>11</v>
      </c>
      <c r="AM36" s="4">
        <f>SUM(AM27:AM30)</f>
        <v>19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4.6511627906976747</v>
      </c>
      <c r="R39" s="12">
        <f>R33/R9*100</f>
        <v>5.8823529411764701</v>
      </c>
      <c r="S39" s="13">
        <f t="shared" si="37"/>
        <v>3.8461538461538463</v>
      </c>
      <c r="T39" s="12">
        <f>T33/T9*100</f>
        <v>300</v>
      </c>
      <c r="U39" s="12">
        <f t="shared" ref="U39:V39" si="38">U33/U9*100</f>
        <v>60</v>
      </c>
      <c r="V39" s="12">
        <f t="shared" si="38"/>
        <v>0</v>
      </c>
      <c r="W39" s="12">
        <f>Q39-AH39</f>
        <v>-6.7124735729386886</v>
      </c>
      <c r="X39" s="12">
        <f t="shared" si="33"/>
        <v>-12.299465240641712</v>
      </c>
      <c r="Y39" s="12">
        <f>S39-AJ39</f>
        <v>-0.6993006993006996</v>
      </c>
      <c r="Z39" s="12">
        <f t="shared" si="37"/>
        <v>33.333333333333329</v>
      </c>
      <c r="AA39" s="12">
        <f t="shared" si="37"/>
        <v>0</v>
      </c>
      <c r="AB39" s="12">
        <f t="shared" si="37"/>
        <v>20</v>
      </c>
      <c r="AC39" s="12">
        <f>Q39-AK39</f>
        <v>2.1511627906976747</v>
      </c>
      <c r="AD39" s="12">
        <f t="shared" si="35"/>
        <v>0.61919504643962853</v>
      </c>
      <c r="AE39" s="12">
        <f t="shared" si="35"/>
        <v>3.8461538461538463</v>
      </c>
      <c r="AH39" s="12">
        <f t="shared" ref="AH39:AJ39" si="39">AH33/AH9*100</f>
        <v>11.363636363636363</v>
      </c>
      <c r="AI39" s="12">
        <f t="shared" si="39"/>
        <v>18.181818181818183</v>
      </c>
      <c r="AJ39" s="12">
        <f t="shared" si="39"/>
        <v>4.5454545454545459</v>
      </c>
      <c r="AK39" s="12">
        <f>AK33/AK9*100</f>
        <v>2.5</v>
      </c>
      <c r="AL39" s="12">
        <f>AL33/AL9*100</f>
        <v>5.2631578947368416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95.348837209302332</v>
      </c>
      <c r="R40" s="12">
        <f t="shared" si="40"/>
        <v>94.117647058823522</v>
      </c>
      <c r="S40" s="12">
        <f t="shared" si="40"/>
        <v>96.15384615384616</v>
      </c>
      <c r="T40" s="12">
        <f>T34/T9*100</f>
        <v>-200</v>
      </c>
      <c r="U40" s="12">
        <f t="shared" ref="U40:V40" si="41">U34/U9*100</f>
        <v>40</v>
      </c>
      <c r="V40" s="12">
        <f t="shared" si="41"/>
        <v>100</v>
      </c>
      <c r="W40" s="12">
        <f t="shared" ref="W40:W42" si="42">Q40-AH40</f>
        <v>6.7124735729386913</v>
      </c>
      <c r="X40" s="12">
        <f t="shared" si="33"/>
        <v>12.299465240641695</v>
      </c>
      <c r="Y40" s="12">
        <f>S40-AJ40</f>
        <v>0.69930069930070715</v>
      </c>
      <c r="Z40" s="12">
        <f>Z34/Z9*100</f>
        <v>66.666666666666657</v>
      </c>
      <c r="AA40" s="12">
        <f t="shared" ref="AA40:AB40" si="43">AA34/AA9*100</f>
        <v>100</v>
      </c>
      <c r="AB40" s="12">
        <f t="shared" si="43"/>
        <v>80</v>
      </c>
      <c r="AC40" s="12">
        <f t="shared" ref="AC40:AC42" si="44">Q40-AK40</f>
        <v>-2.1511627906976685</v>
      </c>
      <c r="AD40" s="12">
        <f t="shared" si="35"/>
        <v>-0.61919504643962853</v>
      </c>
      <c r="AE40" s="12">
        <f t="shared" si="35"/>
        <v>-3.8461538461538396</v>
      </c>
      <c r="AH40" s="12">
        <f t="shared" ref="AH40:AJ40" si="45">AH34/AH9*100</f>
        <v>88.63636363636364</v>
      </c>
      <c r="AI40" s="12">
        <f t="shared" si="45"/>
        <v>81.818181818181827</v>
      </c>
      <c r="AJ40" s="12">
        <f t="shared" si="45"/>
        <v>95.454545454545453</v>
      </c>
      <c r="AK40" s="12">
        <f>AK34/AK9*100</f>
        <v>97.5</v>
      </c>
      <c r="AL40" s="12">
        <f>AL34/AL9*100</f>
        <v>94.73684210526315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76.744186046511629</v>
      </c>
      <c r="R41" s="12">
        <f t="shared" si="46"/>
        <v>70.588235294117652</v>
      </c>
      <c r="S41" s="12">
        <f t="shared" si="46"/>
        <v>80.769230769230774</v>
      </c>
      <c r="T41" s="12">
        <f>T35/T9*100</f>
        <v>300</v>
      </c>
      <c r="U41" s="12">
        <f t="shared" ref="U41:V41" si="47">U35/U9*100</f>
        <v>80</v>
      </c>
      <c r="V41" s="12">
        <f t="shared" si="47"/>
        <v>25</v>
      </c>
      <c r="W41" s="12">
        <f t="shared" si="42"/>
        <v>-5.073995771670198</v>
      </c>
      <c r="X41" s="12">
        <f t="shared" si="33"/>
        <v>-2.1390374331550817</v>
      </c>
      <c r="Y41" s="12">
        <f>S41-AJ41</f>
        <v>-10.139860139860133</v>
      </c>
      <c r="Z41" s="12">
        <f>Z35/Z9*100</f>
        <v>-166.66666666666669</v>
      </c>
      <c r="AA41" s="12">
        <f t="shared" ref="AA41:AB41" si="48">AA35/AA9*100</f>
        <v>250</v>
      </c>
      <c r="AB41" s="12">
        <f t="shared" si="48"/>
        <v>0</v>
      </c>
      <c r="AC41" s="12">
        <f t="shared" si="44"/>
        <v>-18.255813953488371</v>
      </c>
      <c r="AD41" s="12">
        <f>R41-AL41</f>
        <v>-18.885448916408663</v>
      </c>
      <c r="AE41" s="12">
        <f t="shared" si="35"/>
        <v>-19.230769230769226</v>
      </c>
      <c r="AH41" s="12">
        <f>AH35/AH9*100</f>
        <v>81.818181818181827</v>
      </c>
      <c r="AI41" s="12">
        <f>AI35/AI9*100</f>
        <v>72.727272727272734</v>
      </c>
      <c r="AJ41" s="12">
        <f>AJ35/AJ9*100</f>
        <v>90.909090909090907</v>
      </c>
      <c r="AK41" s="12">
        <f t="shared" ref="AK41:AM41" si="49">AK35/AK9*100</f>
        <v>95</v>
      </c>
      <c r="AL41" s="12">
        <f t="shared" si="49"/>
        <v>89.473684210526315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60.465116279069761</v>
      </c>
      <c r="R42" s="12">
        <f t="shared" si="50"/>
        <v>47.058823529411761</v>
      </c>
      <c r="S42" s="12">
        <f t="shared" si="50"/>
        <v>69.230769230769226</v>
      </c>
      <c r="T42" s="12">
        <f t="shared" si="50"/>
        <v>-200</v>
      </c>
      <c r="U42" s="12">
        <f t="shared" si="50"/>
        <v>40</v>
      </c>
      <c r="V42" s="12">
        <f t="shared" si="50"/>
        <v>100</v>
      </c>
      <c r="W42" s="12">
        <f t="shared" si="42"/>
        <v>5.9196617336152215</v>
      </c>
      <c r="X42" s="12">
        <f t="shared" si="33"/>
        <v>1.6042780748663077</v>
      </c>
      <c r="Y42" s="12">
        <f>S42-AJ42</f>
        <v>5.5944055944055933</v>
      </c>
      <c r="Z42" s="12">
        <f t="shared" si="50"/>
        <v>-133.33333333333331</v>
      </c>
      <c r="AA42" s="12">
        <f t="shared" si="50"/>
        <v>150</v>
      </c>
      <c r="AB42" s="12">
        <f t="shared" si="50"/>
        <v>-20</v>
      </c>
      <c r="AC42" s="12">
        <f t="shared" si="44"/>
        <v>-14.534883720930239</v>
      </c>
      <c r="AD42" s="12">
        <f>R42-AL42</f>
        <v>-10.835913312693506</v>
      </c>
      <c r="AE42" s="12">
        <f t="shared" si="35"/>
        <v>-21.245421245421255</v>
      </c>
      <c r="AH42" s="12">
        <f t="shared" ref="AH42:AJ42" si="51">AH36/AH9*100</f>
        <v>54.54545454545454</v>
      </c>
      <c r="AI42" s="12">
        <f t="shared" si="51"/>
        <v>45.454545454545453</v>
      </c>
      <c r="AJ42" s="12">
        <f t="shared" si="51"/>
        <v>63.636363636363633</v>
      </c>
      <c r="AK42" s="12">
        <f>AK36/AK9*100</f>
        <v>75</v>
      </c>
      <c r="AL42" s="12">
        <f>AL36/AL9*100</f>
        <v>57.894736842105267</v>
      </c>
      <c r="AM42" s="12">
        <f>AM36/AM9*100</f>
        <v>90.476190476190482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-6</v>
      </c>
      <c r="F9" s="17">
        <f>SUM(F10:F30)</f>
        <v>-3</v>
      </c>
      <c r="G9" s="17">
        <f>SUM(G10:G30)</f>
        <v>-3</v>
      </c>
      <c r="H9" s="15">
        <f>IF(B9=E9,0,(1-(B9/(B9-E9)))*-100)</f>
        <v>-85.714285714285722</v>
      </c>
      <c r="I9" s="15">
        <f>IF(C9=F9,0,(1-(C9/(C9-F9)))*-100)</f>
        <v>-75</v>
      </c>
      <c r="J9" s="15">
        <f>IF(D9=G9,0,(1-(D9/(D9-G9)))*-100)</f>
        <v>-100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-66.666666666666671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7</v>
      </c>
      <c r="R9" s="17">
        <f>SUM(R10:R30)</f>
        <v>5</v>
      </c>
      <c r="S9" s="17">
        <f>SUM(S10:S30)</f>
        <v>2</v>
      </c>
      <c r="T9" s="17">
        <f>U9+V9</f>
        <v>-4</v>
      </c>
      <c r="U9" s="17">
        <f>SUM(U10:U30)</f>
        <v>-3</v>
      </c>
      <c r="V9" s="17">
        <f>SUM(V10:V30)</f>
        <v>-1</v>
      </c>
      <c r="W9" s="15">
        <f>IF(Q9=T9,IF(Q9&gt;0,"皆増",0),(1-(Q9/(Q9-T9)))*-100)</f>
        <v>-36.363636363636367</v>
      </c>
      <c r="X9" s="15">
        <f t="shared" ref="X9:Y30" si="1">IF(R9=U9,IF(R9&gt;0,"皆増",0),(1-(R9/(R9-U9)))*-100)</f>
        <v>-37.5</v>
      </c>
      <c r="Y9" s="15">
        <f t="shared" si="1"/>
        <v>-33.333333333333336</v>
      </c>
      <c r="Z9" s="17">
        <f>AA9+AB9</f>
        <v>-8</v>
      </c>
      <c r="AA9" s="17">
        <f>SUM(AA10:AA30)</f>
        <v>-2</v>
      </c>
      <c r="AB9" s="17">
        <f>SUM(AB10:AB30)</f>
        <v>-6</v>
      </c>
      <c r="AC9" s="15">
        <f>IF(Q9=Z9,IF(Q9&gt;0,"皆増",0),(1-(Q9/(Q9-Z9)))*-100)</f>
        <v>-53.333333333333336</v>
      </c>
      <c r="AD9" s="15">
        <f t="shared" ref="AD9:AE30" si="2">IF(R9=AA9,IF(R9&gt;0,"皆増",0),(1-(R9/(R9-AA9)))*-100)</f>
        <v>-28.571428571428569</v>
      </c>
      <c r="AE9" s="15">
        <f t="shared" si="2"/>
        <v>-75</v>
      </c>
      <c r="AH9" s="4">
        <f t="shared" ref="AH9:AJ30" si="3">Q9-T9</f>
        <v>11</v>
      </c>
      <c r="AI9" s="4">
        <f t="shared" si="3"/>
        <v>8</v>
      </c>
      <c r="AJ9" s="4">
        <f t="shared" si="3"/>
        <v>3</v>
      </c>
      <c r="AK9" s="4">
        <f t="shared" ref="AK9:AM30" si="4">Q9-Z9</f>
        <v>15</v>
      </c>
      <c r="AL9" s="4">
        <f t="shared" si="4"/>
        <v>7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-6</v>
      </c>
      <c r="F10" s="17">
        <v>-3</v>
      </c>
      <c r="G10" s="17">
        <v>-3</v>
      </c>
      <c r="H10" s="15">
        <f>IF(B10=E10,0,(1-(B10/(B10-E10)))*-100)</f>
        <v>-85.714285714285722</v>
      </c>
      <c r="I10" s="15">
        <f t="shared" ref="I10" si="7">IF(C10=F10,0,(1-(C10/(C10-F10)))*-100)</f>
        <v>-75</v>
      </c>
      <c r="J10" s="15">
        <f>IF(D10=G10,0,(1-(D10/(D10-G10)))*-100)</f>
        <v>-100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-66.666666666666671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100</v>
      </c>
      <c r="Y27" s="15">
        <f t="shared" si="1"/>
        <v>-100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-60</v>
      </c>
      <c r="AD27" s="15">
        <f t="shared" si="2"/>
        <v>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-2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-66.666666666666671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5</v>
      </c>
      <c r="S34" s="17">
        <f t="shared" si="22"/>
        <v>1</v>
      </c>
      <c r="T34" s="17">
        <f t="shared" si="22"/>
        <v>-4</v>
      </c>
      <c r="U34" s="17">
        <f t="shared" si="22"/>
        <v>-2</v>
      </c>
      <c r="V34" s="17">
        <f t="shared" si="22"/>
        <v>-2</v>
      </c>
      <c r="W34" s="15">
        <f t="shared" si="15"/>
        <v>-40</v>
      </c>
      <c r="X34" s="15">
        <f t="shared" si="15"/>
        <v>-28.571428571428569</v>
      </c>
      <c r="Y34" s="15">
        <f t="shared" si="15"/>
        <v>-66.666666666666671</v>
      </c>
      <c r="Z34" s="17">
        <f t="shared" ref="Z34:AB34" si="23">SUM(Z23:Z30)</f>
        <v>-6</v>
      </c>
      <c r="AA34" s="17">
        <f t="shared" si="23"/>
        <v>0</v>
      </c>
      <c r="AB34" s="17">
        <f t="shared" si="23"/>
        <v>-6</v>
      </c>
      <c r="AC34" s="15">
        <f t="shared" si="17"/>
        <v>-50</v>
      </c>
      <c r="AD34" s="15">
        <f t="shared" si="17"/>
        <v>0</v>
      </c>
      <c r="AE34" s="15">
        <f t="shared" si="17"/>
        <v>-85.714285714285722</v>
      </c>
      <c r="AH34" s="4">
        <f t="shared" ref="AH34:AJ34" si="24">SUM(AH23:AH30)</f>
        <v>10</v>
      </c>
      <c r="AI34" s="4">
        <f t="shared" si="24"/>
        <v>7</v>
      </c>
      <c r="AJ34" s="4">
        <f t="shared" si="24"/>
        <v>3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4</v>
      </c>
      <c r="S35" s="17">
        <f t="shared" si="25"/>
        <v>1</v>
      </c>
      <c r="T35" s="17">
        <f t="shared" si="25"/>
        <v>-4</v>
      </c>
      <c r="U35" s="17">
        <f t="shared" si="25"/>
        <v>-2</v>
      </c>
      <c r="V35" s="17">
        <f t="shared" si="25"/>
        <v>-2</v>
      </c>
      <c r="W35" s="15">
        <f t="shared" si="15"/>
        <v>-44.444444444444443</v>
      </c>
      <c r="X35" s="15">
        <f t="shared" si="15"/>
        <v>-33.333333333333336</v>
      </c>
      <c r="Y35" s="15">
        <f t="shared" si="15"/>
        <v>-66.666666666666671</v>
      </c>
      <c r="Z35" s="17">
        <f t="shared" ref="Z35:AB35" si="26">SUM(Z25:Z30)</f>
        <v>-6</v>
      </c>
      <c r="AA35" s="17">
        <f t="shared" si="26"/>
        <v>-1</v>
      </c>
      <c r="AB35" s="17">
        <f t="shared" si="26"/>
        <v>-5</v>
      </c>
      <c r="AC35" s="15">
        <f t="shared" si="17"/>
        <v>-54.54545454545454</v>
      </c>
      <c r="AD35" s="15">
        <f t="shared" si="17"/>
        <v>-19.999999999999996</v>
      </c>
      <c r="AE35" s="15">
        <f t="shared" si="17"/>
        <v>-83.333333333333343</v>
      </c>
      <c r="AH35" s="4">
        <f t="shared" ref="AH35:AJ35" si="27">SUM(AH25:AH30)</f>
        <v>9</v>
      </c>
      <c r="AI35" s="4">
        <f t="shared" si="27"/>
        <v>6</v>
      </c>
      <c r="AJ35" s="4">
        <f t="shared" si="27"/>
        <v>3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3</v>
      </c>
      <c r="S36" s="17">
        <f t="shared" si="28"/>
        <v>1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-19.999999999999996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-5</v>
      </c>
      <c r="AA36" s="17">
        <f t="shared" si="29"/>
        <v>0</v>
      </c>
      <c r="AB36" s="17">
        <f t="shared" si="29"/>
        <v>-5</v>
      </c>
      <c r="AC36" s="15">
        <f t="shared" si="17"/>
        <v>-55.555555555555557</v>
      </c>
      <c r="AD36" s="15">
        <f t="shared" si="17"/>
        <v>0</v>
      </c>
      <c r="AE36" s="15">
        <f t="shared" si="17"/>
        <v>-83.333333333333343</v>
      </c>
      <c r="AH36" s="4">
        <f t="shared" ref="AH36:AJ36" si="30">SUM(AH27:AH30)</f>
        <v>5</v>
      </c>
      <c r="AI36" s="4">
        <f t="shared" si="30"/>
        <v>3</v>
      </c>
      <c r="AJ36" s="4">
        <f t="shared" si="30"/>
        <v>2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0</v>
      </c>
      <c r="S39" s="13">
        <f t="shared" si="37"/>
        <v>50</v>
      </c>
      <c r="T39" s="12">
        <f>T33/T9*100</f>
        <v>0</v>
      </c>
      <c r="U39" s="12">
        <f t="shared" ref="U39:V39" si="38">U33/U9*100</f>
        <v>33.333333333333329</v>
      </c>
      <c r="V39" s="12">
        <f t="shared" si="38"/>
        <v>-100</v>
      </c>
      <c r="W39" s="12">
        <f>Q39-AH39</f>
        <v>5.194805194805193</v>
      </c>
      <c r="X39" s="12">
        <f t="shared" si="33"/>
        <v>-12.5</v>
      </c>
      <c r="Y39" s="12">
        <f>S39-AJ39</f>
        <v>50</v>
      </c>
      <c r="Z39" s="12">
        <f t="shared" si="37"/>
        <v>25</v>
      </c>
      <c r="AA39" s="12">
        <f t="shared" si="37"/>
        <v>100</v>
      </c>
      <c r="AB39" s="12">
        <f t="shared" si="37"/>
        <v>0</v>
      </c>
      <c r="AC39" s="12">
        <f>Q39-AK39</f>
        <v>-5.7142857142857153</v>
      </c>
      <c r="AD39" s="12">
        <f t="shared" si="35"/>
        <v>-28.571428571428569</v>
      </c>
      <c r="AE39" s="12">
        <f t="shared" si="35"/>
        <v>37.5</v>
      </c>
      <c r="AH39" s="12">
        <f t="shared" ref="AH39:AJ39" si="39">AH33/AH9*100</f>
        <v>9.0909090909090917</v>
      </c>
      <c r="AI39" s="12">
        <f t="shared" si="39"/>
        <v>12.5</v>
      </c>
      <c r="AJ39" s="12">
        <f t="shared" si="39"/>
        <v>0</v>
      </c>
      <c r="AK39" s="12">
        <f>AK33/AK9*100</f>
        <v>20</v>
      </c>
      <c r="AL39" s="12">
        <f>AL33/AL9*100</f>
        <v>28.571428571428569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100</v>
      </c>
      <c r="S40" s="12">
        <f t="shared" si="40"/>
        <v>50</v>
      </c>
      <c r="T40" s="12">
        <f>T34/T9*100</f>
        <v>100</v>
      </c>
      <c r="U40" s="12">
        <f t="shared" ref="U40:V40" si="41">U34/U9*100</f>
        <v>66.666666666666657</v>
      </c>
      <c r="V40" s="12">
        <f t="shared" si="41"/>
        <v>200</v>
      </c>
      <c r="W40" s="12">
        <f t="shared" ref="W40:W42" si="42">Q40-AH40</f>
        <v>-5.1948051948051983</v>
      </c>
      <c r="X40" s="12">
        <f t="shared" si="33"/>
        <v>12.5</v>
      </c>
      <c r="Y40" s="12">
        <f>S40-AJ40</f>
        <v>-50</v>
      </c>
      <c r="Z40" s="12">
        <f>Z34/Z9*100</f>
        <v>75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5.7142857142857082</v>
      </c>
      <c r="AD40" s="12">
        <f t="shared" si="35"/>
        <v>28.571428571428569</v>
      </c>
      <c r="AE40" s="12">
        <f t="shared" si="35"/>
        <v>-37.5</v>
      </c>
      <c r="AH40" s="12">
        <f t="shared" ref="AH40:AJ40" si="45">AH34/AH9*100</f>
        <v>90.909090909090907</v>
      </c>
      <c r="AI40" s="12">
        <f t="shared" si="45"/>
        <v>87.5</v>
      </c>
      <c r="AJ40" s="12">
        <f t="shared" si="45"/>
        <v>100</v>
      </c>
      <c r="AK40" s="12">
        <f>AK34/AK9*100</f>
        <v>80</v>
      </c>
      <c r="AL40" s="12">
        <f>AL34/AL9*100</f>
        <v>71.428571428571431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80</v>
      </c>
      <c r="S41" s="12">
        <f t="shared" si="46"/>
        <v>50</v>
      </c>
      <c r="T41" s="12">
        <f>T35/T9*100</f>
        <v>100</v>
      </c>
      <c r="U41" s="12">
        <f t="shared" ref="U41:V41" si="47">U35/U9*100</f>
        <v>66.666666666666657</v>
      </c>
      <c r="V41" s="12">
        <f t="shared" si="47"/>
        <v>200</v>
      </c>
      <c r="W41" s="12">
        <f t="shared" si="42"/>
        <v>-10.389610389610397</v>
      </c>
      <c r="X41" s="12">
        <f t="shared" si="33"/>
        <v>5</v>
      </c>
      <c r="Y41" s="12">
        <f>S41-AJ41</f>
        <v>-50</v>
      </c>
      <c r="Z41" s="12">
        <f>Z35/Z9*100</f>
        <v>75</v>
      </c>
      <c r="AA41" s="12">
        <f t="shared" ref="AA41:AB41" si="48">AA35/AA9*100</f>
        <v>50</v>
      </c>
      <c r="AB41" s="12">
        <f t="shared" si="48"/>
        <v>83.333333333333343</v>
      </c>
      <c r="AC41" s="12">
        <f t="shared" si="44"/>
        <v>-1.904761904761898</v>
      </c>
      <c r="AD41" s="12">
        <f>R41-AL41</f>
        <v>8.5714285714285694</v>
      </c>
      <c r="AE41" s="12">
        <f t="shared" si="35"/>
        <v>-25</v>
      </c>
      <c r="AH41" s="12">
        <f>AH35/AH9*100</f>
        <v>81.818181818181827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73.333333333333329</v>
      </c>
      <c r="AL41" s="12">
        <f t="shared" si="49"/>
        <v>71.428571428571431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60</v>
      </c>
      <c r="S42" s="12">
        <f t="shared" si="50"/>
        <v>50</v>
      </c>
      <c r="T42" s="12">
        <f t="shared" si="50"/>
        <v>25</v>
      </c>
      <c r="U42" s="12">
        <f t="shared" si="50"/>
        <v>0</v>
      </c>
      <c r="V42" s="12">
        <f t="shared" si="50"/>
        <v>100</v>
      </c>
      <c r="W42" s="12">
        <f t="shared" si="42"/>
        <v>11.688311688311686</v>
      </c>
      <c r="X42" s="12">
        <f t="shared" si="33"/>
        <v>22.5</v>
      </c>
      <c r="Y42" s="12">
        <f>S42-AJ42</f>
        <v>-16.666666666666657</v>
      </c>
      <c r="Z42" s="12">
        <f t="shared" si="50"/>
        <v>62.5</v>
      </c>
      <c r="AA42" s="12">
        <f t="shared" si="50"/>
        <v>0</v>
      </c>
      <c r="AB42" s="12">
        <f t="shared" si="50"/>
        <v>83.333333333333343</v>
      </c>
      <c r="AC42" s="12">
        <f t="shared" si="44"/>
        <v>-2.8571428571428612</v>
      </c>
      <c r="AD42" s="12">
        <f>R42-AL42</f>
        <v>17.142857142857146</v>
      </c>
      <c r="AE42" s="12">
        <f t="shared" si="35"/>
        <v>-25</v>
      </c>
      <c r="AH42" s="12">
        <f t="shared" ref="AH42:AJ42" si="51">AH36/AH9*100</f>
        <v>45.454545454545453</v>
      </c>
      <c r="AI42" s="12">
        <f t="shared" si="51"/>
        <v>37.5</v>
      </c>
      <c r="AJ42" s="12">
        <f t="shared" si="51"/>
        <v>66.666666666666657</v>
      </c>
      <c r="AK42" s="12">
        <f>AK36/AK9*100</f>
        <v>60</v>
      </c>
      <c r="AL42" s="12">
        <f>AL36/AL9*100</f>
        <v>42.857142857142854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4</v>
      </c>
      <c r="S9" s="17">
        <f>SUM(S10:S30)</f>
        <v>2</v>
      </c>
      <c r="T9" s="17">
        <f>U9+V9</f>
        <v>2</v>
      </c>
      <c r="U9" s="17">
        <f>SUM(U10:U30)</f>
        <v>3</v>
      </c>
      <c r="V9" s="17">
        <f>SUM(V10:V30)</f>
        <v>-1</v>
      </c>
      <c r="W9" s="15">
        <f>IF(Q9=T9,IF(Q9&gt;0,"皆増",0),(1-(Q9/(Q9-T9)))*-100)</f>
        <v>50</v>
      </c>
      <c r="X9" s="15">
        <f t="shared" ref="X9:Y30" si="1">IF(R9=U9,IF(R9&gt;0,"皆増",0),(1-(R9/(R9-U9)))*-100)</f>
        <v>300</v>
      </c>
      <c r="Y9" s="15">
        <f t="shared" si="1"/>
        <v>-33.333333333333336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33.333333333333329</v>
      </c>
      <c r="AE9" s="15">
        <f t="shared" si="2"/>
        <v>100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3</v>
      </c>
      <c r="U27" s="17">
        <v>1</v>
      </c>
      <c r="V27" s="17">
        <v>2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>
        <f t="shared" si="13"/>
        <v>200</v>
      </c>
      <c r="AD27" s="15" t="str">
        <f t="shared" si="2"/>
        <v>皆増</v>
      </c>
      <c r="AE27" s="15">
        <f t="shared" si="2"/>
        <v>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-50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4</v>
      </c>
      <c r="S34" s="17">
        <f t="shared" si="22"/>
        <v>2</v>
      </c>
      <c r="T34" s="17">
        <f t="shared" si="22"/>
        <v>3</v>
      </c>
      <c r="U34" s="17">
        <f t="shared" si="22"/>
        <v>4</v>
      </c>
      <c r="V34" s="17">
        <f t="shared" si="22"/>
        <v>-1</v>
      </c>
      <c r="W34" s="15">
        <f t="shared" si="15"/>
        <v>100</v>
      </c>
      <c r="X34" s="15" t="str">
        <f t="shared" si="15"/>
        <v>皆増</v>
      </c>
      <c r="Y34" s="15">
        <f t="shared" si="15"/>
        <v>-33.333333333333336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50</v>
      </c>
      <c r="AD34" s="15">
        <f t="shared" si="17"/>
        <v>33.333333333333329</v>
      </c>
      <c r="AE34" s="15">
        <f t="shared" si="17"/>
        <v>100</v>
      </c>
      <c r="AH34" s="4">
        <f t="shared" ref="AH34:AJ34" si="24">SUM(AH23:AH30)</f>
        <v>3</v>
      </c>
      <c r="AI34" s="4">
        <f t="shared" si="24"/>
        <v>0</v>
      </c>
      <c r="AJ34" s="4">
        <f t="shared" si="24"/>
        <v>3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3</v>
      </c>
      <c r="S35" s="17">
        <f t="shared" si="25"/>
        <v>2</v>
      </c>
      <c r="T35" s="17">
        <f t="shared" si="25"/>
        <v>2</v>
      </c>
      <c r="U35" s="17">
        <f t="shared" si="25"/>
        <v>3</v>
      </c>
      <c r="V35" s="17">
        <f t="shared" si="25"/>
        <v>-1</v>
      </c>
      <c r="W35" s="15">
        <f t="shared" si="15"/>
        <v>66.666666666666671</v>
      </c>
      <c r="X35" s="15" t="str">
        <f t="shared" si="15"/>
        <v>皆増</v>
      </c>
      <c r="Y35" s="15">
        <f t="shared" si="15"/>
        <v>-33.333333333333336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25</v>
      </c>
      <c r="AD35" s="15">
        <f t="shared" si="17"/>
        <v>0</v>
      </c>
      <c r="AE35" s="15">
        <f t="shared" si="17"/>
        <v>100</v>
      </c>
      <c r="AH35" s="4">
        <f t="shared" ref="AH35:AJ35" si="27">SUM(AH25:AH30)</f>
        <v>3</v>
      </c>
      <c r="AI35" s="4">
        <f t="shared" si="27"/>
        <v>0</v>
      </c>
      <c r="AJ35" s="4">
        <f t="shared" si="27"/>
        <v>3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100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33.333333333333329</v>
      </c>
      <c r="AD36" s="15">
        <f t="shared" si="17"/>
        <v>0</v>
      </c>
      <c r="AE36" s="15">
        <f t="shared" si="17"/>
        <v>100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-50</v>
      </c>
      <c r="U39" s="12">
        <f t="shared" ref="U39:V39" si="38">U33/U9*100</f>
        <v>-33.333333333333329</v>
      </c>
      <c r="V39" s="12">
        <f t="shared" si="38"/>
        <v>0</v>
      </c>
      <c r="W39" s="12">
        <f>Q39-AH39</f>
        <v>-25</v>
      </c>
      <c r="X39" s="12">
        <f t="shared" si="33"/>
        <v>-100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25</v>
      </c>
      <c r="AI39" s="12">
        <f t="shared" si="39"/>
        <v>100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133.33333333333331</v>
      </c>
      <c r="V40" s="12">
        <f t="shared" si="41"/>
        <v>100</v>
      </c>
      <c r="W40" s="12">
        <f t="shared" ref="W40:W42" si="42">Q40-AH40</f>
        <v>25</v>
      </c>
      <c r="X40" s="12">
        <f t="shared" si="33"/>
        <v>100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75</v>
      </c>
      <c r="AI40" s="12">
        <f t="shared" si="45"/>
        <v>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75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8.3333333333333428</v>
      </c>
      <c r="X41" s="12">
        <f t="shared" si="33"/>
        <v>75</v>
      </c>
      <c r="Y41" s="12">
        <f>S41-AJ41</f>
        <v>0</v>
      </c>
      <c r="Z41" s="12">
        <f>Z35/Z9*100</f>
        <v>50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-16.666666666666657</v>
      </c>
      <c r="AD41" s="12">
        <f>R41-AL41</f>
        <v>-25</v>
      </c>
      <c r="AE41" s="12">
        <f t="shared" si="35"/>
        <v>0</v>
      </c>
      <c r="AH41" s="12">
        <f>AH35/AH9*100</f>
        <v>75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100</v>
      </c>
      <c r="T42" s="12">
        <f t="shared" si="50"/>
        <v>100</v>
      </c>
      <c r="U42" s="12">
        <f t="shared" si="50"/>
        <v>66.666666666666657</v>
      </c>
      <c r="V42" s="12">
        <f t="shared" si="50"/>
        <v>0</v>
      </c>
      <c r="W42" s="12">
        <f t="shared" si="42"/>
        <v>16.666666666666657</v>
      </c>
      <c r="X42" s="12">
        <f t="shared" si="33"/>
        <v>50</v>
      </c>
      <c r="Y42" s="12">
        <f>S42-AJ42</f>
        <v>33.333333333333343</v>
      </c>
      <c r="Z42" s="12">
        <f t="shared" si="50"/>
        <v>50</v>
      </c>
      <c r="AA42" s="12">
        <f t="shared" si="50"/>
        <v>0</v>
      </c>
      <c r="AB42" s="12">
        <f t="shared" si="50"/>
        <v>100</v>
      </c>
      <c r="AC42" s="12">
        <f t="shared" si="44"/>
        <v>-8.3333333333333428</v>
      </c>
      <c r="AD42" s="12">
        <f>R42-AL42</f>
        <v>-16.666666666666657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66.666666666666657</v>
      </c>
      <c r="AK42" s="12">
        <f>AK36/AK9*100</f>
        <v>75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-5</v>
      </c>
      <c r="U9" s="17">
        <f>SUM(U10:U30)</f>
        <v>-4</v>
      </c>
      <c r="V9" s="17">
        <f>SUM(V10:V30)</f>
        <v>-1</v>
      </c>
      <c r="W9" s="15">
        <f>IF(Q9=T9,IF(Q9&gt;0,"皆増",0),(1-(Q9/(Q9-T9)))*-100)</f>
        <v>-41.666666666666664</v>
      </c>
      <c r="X9" s="15">
        <f t="shared" ref="X9:Y30" si="1">IF(R9=U9,IF(R9&gt;0,"皆増",0),(1-(R9/(R9-U9)))*-100)</f>
        <v>-66.666666666666671</v>
      </c>
      <c r="Y9" s="15">
        <f t="shared" si="1"/>
        <v>-16.666666666666664</v>
      </c>
      <c r="Z9" s="17">
        <f>AA9+AB9</f>
        <v>-4</v>
      </c>
      <c r="AA9" s="17">
        <f>SUM(AA10:AA30)</f>
        <v>-4</v>
      </c>
      <c r="AB9" s="17">
        <f>SUM(AB10:AB30)</f>
        <v>0</v>
      </c>
      <c r="AC9" s="15">
        <f>IF(Q9=Z9,IF(Q9&gt;0,"皆増",0),(1-(Q9/(Q9-Z9)))*-100)</f>
        <v>-36.363636363636367</v>
      </c>
      <c r="AD9" s="15">
        <f t="shared" ref="AD9:AE30" si="2">IF(R9=AA9,IF(R9&gt;0,"皆増",0),(1-(R9/(R9-AA9)))*-100)</f>
        <v>-66.666666666666671</v>
      </c>
      <c r="AE9" s="15">
        <f t="shared" si="2"/>
        <v>0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11</v>
      </c>
      <c r="AL9" s="4">
        <f t="shared" si="4"/>
        <v>6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>
        <f t="shared" si="1"/>
        <v>33.333333333333329</v>
      </c>
      <c r="Z28" s="17">
        <f t="shared" si="12"/>
        <v>2</v>
      </c>
      <c r="AA28" s="17">
        <v>0</v>
      </c>
      <c r="AB28" s="17">
        <v>2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-2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1</v>
      </c>
      <c r="S34" s="17">
        <f t="shared" si="22"/>
        <v>5</v>
      </c>
      <c r="T34" s="17">
        <f t="shared" si="22"/>
        <v>-6</v>
      </c>
      <c r="U34" s="17">
        <f t="shared" si="22"/>
        <v>-5</v>
      </c>
      <c r="V34" s="17">
        <f t="shared" si="22"/>
        <v>-1</v>
      </c>
      <c r="W34" s="15">
        <f t="shared" si="15"/>
        <v>-50</v>
      </c>
      <c r="X34" s="15">
        <f t="shared" si="15"/>
        <v>-83.333333333333343</v>
      </c>
      <c r="Y34" s="15">
        <f t="shared" si="15"/>
        <v>-16.666666666666664</v>
      </c>
      <c r="Z34" s="17">
        <f t="shared" ref="Z34:AB34" si="23">SUM(Z23:Z30)</f>
        <v>-5</v>
      </c>
      <c r="AA34" s="17">
        <f t="shared" si="23"/>
        <v>-5</v>
      </c>
      <c r="AB34" s="17">
        <f t="shared" si="23"/>
        <v>0</v>
      </c>
      <c r="AC34" s="15">
        <f t="shared" si="17"/>
        <v>-45.45454545454546</v>
      </c>
      <c r="AD34" s="15">
        <f t="shared" si="17"/>
        <v>-83.333333333333343</v>
      </c>
      <c r="AE34" s="15">
        <f t="shared" si="17"/>
        <v>0</v>
      </c>
      <c r="AH34" s="4">
        <f t="shared" ref="AH34:AJ34" si="24">SUM(AH23:AH30)</f>
        <v>12</v>
      </c>
      <c r="AI34" s="4">
        <f t="shared" si="24"/>
        <v>6</v>
      </c>
      <c r="AJ34" s="4">
        <f t="shared" si="24"/>
        <v>6</v>
      </c>
      <c r="AK34" s="4">
        <f>SUM(AK23:AK30)</f>
        <v>11</v>
      </c>
      <c r="AL34" s="4">
        <f>SUM(AL23:AL30)</f>
        <v>6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1</v>
      </c>
      <c r="S35" s="17">
        <f t="shared" si="25"/>
        <v>4</v>
      </c>
      <c r="T35" s="17">
        <f t="shared" si="25"/>
        <v>-6</v>
      </c>
      <c r="U35" s="17">
        <f t="shared" si="25"/>
        <v>-4</v>
      </c>
      <c r="V35" s="17">
        <f t="shared" si="25"/>
        <v>-2</v>
      </c>
      <c r="W35" s="15">
        <f t="shared" si="15"/>
        <v>-54.54545454545454</v>
      </c>
      <c r="X35" s="15">
        <f t="shared" si="15"/>
        <v>-80</v>
      </c>
      <c r="Y35" s="15">
        <f t="shared" si="15"/>
        <v>-33.333333333333336</v>
      </c>
      <c r="Z35" s="17">
        <f t="shared" ref="Z35:AB35" si="26">SUM(Z25:Z30)</f>
        <v>-5</v>
      </c>
      <c r="AA35" s="17">
        <f t="shared" si="26"/>
        <v>-4</v>
      </c>
      <c r="AB35" s="17">
        <f t="shared" si="26"/>
        <v>-1</v>
      </c>
      <c r="AC35" s="15">
        <f t="shared" si="17"/>
        <v>-50</v>
      </c>
      <c r="AD35" s="15">
        <f t="shared" si="17"/>
        <v>-80</v>
      </c>
      <c r="AE35" s="15">
        <f t="shared" si="17"/>
        <v>-19.999999999999996</v>
      </c>
      <c r="AH35" s="4">
        <f t="shared" ref="AH35:AJ35" si="27">SUM(AH25:AH30)</f>
        <v>11</v>
      </c>
      <c r="AI35" s="4">
        <f t="shared" si="27"/>
        <v>5</v>
      </c>
      <c r="AJ35" s="4">
        <f t="shared" si="27"/>
        <v>6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0</v>
      </c>
      <c r="S36" s="17">
        <f t="shared" si="28"/>
        <v>4</v>
      </c>
      <c r="T36" s="17">
        <f t="shared" si="28"/>
        <v>-4</v>
      </c>
      <c r="U36" s="17">
        <f t="shared" si="28"/>
        <v>-3</v>
      </c>
      <c r="V36" s="17">
        <f t="shared" si="28"/>
        <v>-1</v>
      </c>
      <c r="W36" s="15">
        <f t="shared" si="15"/>
        <v>-50</v>
      </c>
      <c r="X36" s="15">
        <f t="shared" si="15"/>
        <v>-100</v>
      </c>
      <c r="Y36" s="15">
        <f t="shared" si="15"/>
        <v>-19.999999999999996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-42.857142857142861</v>
      </c>
      <c r="AD36" s="15">
        <f t="shared" si="17"/>
        <v>-100</v>
      </c>
      <c r="AE36" s="15">
        <f t="shared" si="17"/>
        <v>-19.999999999999996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50</v>
      </c>
      <c r="S39" s="13">
        <f t="shared" si="37"/>
        <v>0</v>
      </c>
      <c r="T39" s="12">
        <f>T33/T9*100</f>
        <v>-20</v>
      </c>
      <c r="U39" s="12">
        <f t="shared" ref="U39:V39" si="38">U33/U9*100</f>
        <v>-25</v>
      </c>
      <c r="V39" s="12">
        <f t="shared" si="38"/>
        <v>0</v>
      </c>
      <c r="W39" s="12">
        <f>Q39-AH39</f>
        <v>14.285714285714285</v>
      </c>
      <c r="X39" s="12">
        <f t="shared" si="33"/>
        <v>50</v>
      </c>
      <c r="Y39" s="12">
        <f>S39-AJ39</f>
        <v>0</v>
      </c>
      <c r="Z39" s="12">
        <f t="shared" si="37"/>
        <v>-25</v>
      </c>
      <c r="AA39" s="12">
        <f t="shared" si="37"/>
        <v>-25</v>
      </c>
      <c r="AB39" s="12" t="e">
        <f t="shared" si="37"/>
        <v>#DIV/0!</v>
      </c>
      <c r="AC39" s="12">
        <f>Q39-AK39</f>
        <v>14.285714285714285</v>
      </c>
      <c r="AD39" s="12">
        <f t="shared" si="35"/>
        <v>50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50</v>
      </c>
      <c r="S40" s="12">
        <f t="shared" si="40"/>
        <v>100</v>
      </c>
      <c r="T40" s="12">
        <f>T34/T9*100</f>
        <v>120</v>
      </c>
      <c r="U40" s="12">
        <f t="shared" ref="U40:V40" si="41">U34/U9*100</f>
        <v>125</v>
      </c>
      <c r="V40" s="12">
        <f t="shared" si="41"/>
        <v>100</v>
      </c>
      <c r="W40" s="12">
        <f t="shared" ref="W40:W42" si="42">Q40-AH40</f>
        <v>-14.285714285714292</v>
      </c>
      <c r="X40" s="12">
        <f t="shared" si="33"/>
        <v>-50</v>
      </c>
      <c r="Y40" s="12">
        <f>S40-AJ40</f>
        <v>0</v>
      </c>
      <c r="Z40" s="12">
        <f>Z34/Z9*100</f>
        <v>125</v>
      </c>
      <c r="AA40" s="12">
        <f t="shared" ref="AA40:AB40" si="43">AA34/AA9*100</f>
        <v>125</v>
      </c>
      <c r="AB40" s="12" t="e">
        <f t="shared" si="43"/>
        <v>#DIV/0!</v>
      </c>
      <c r="AC40" s="12">
        <f t="shared" ref="AC40:AC42" si="44">Q40-AK40</f>
        <v>-14.285714285714292</v>
      </c>
      <c r="AD40" s="12">
        <f t="shared" si="35"/>
        <v>-50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50</v>
      </c>
      <c r="S41" s="12">
        <f t="shared" si="46"/>
        <v>80</v>
      </c>
      <c r="T41" s="12">
        <f>T35/T9*100</f>
        <v>120</v>
      </c>
      <c r="U41" s="12">
        <f t="shared" ref="U41:V41" si="47">U35/U9*100</f>
        <v>100</v>
      </c>
      <c r="V41" s="12">
        <f t="shared" si="47"/>
        <v>200</v>
      </c>
      <c r="W41" s="12">
        <f t="shared" si="42"/>
        <v>-20.238095238095227</v>
      </c>
      <c r="X41" s="12">
        <f t="shared" si="33"/>
        <v>-33.333333333333343</v>
      </c>
      <c r="Y41" s="12">
        <f>S41-AJ41</f>
        <v>-20</v>
      </c>
      <c r="Z41" s="12">
        <f>Z35/Z9*100</f>
        <v>125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-19.480519480519476</v>
      </c>
      <c r="AD41" s="12">
        <f>R41-AL41</f>
        <v>-33.333333333333343</v>
      </c>
      <c r="AE41" s="12">
        <f t="shared" si="35"/>
        <v>-20</v>
      </c>
      <c r="AH41" s="12">
        <f>AH35/AH9*100</f>
        <v>91.666666666666657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90.909090909090907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0</v>
      </c>
      <c r="S42" s="12">
        <f t="shared" si="50"/>
        <v>80</v>
      </c>
      <c r="T42" s="12">
        <f t="shared" si="50"/>
        <v>80</v>
      </c>
      <c r="U42" s="12">
        <f t="shared" si="50"/>
        <v>75</v>
      </c>
      <c r="V42" s="12">
        <f t="shared" si="50"/>
        <v>100</v>
      </c>
      <c r="W42" s="12">
        <f t="shared" si="42"/>
        <v>-9.5238095238095184</v>
      </c>
      <c r="X42" s="12">
        <f t="shared" si="33"/>
        <v>-50</v>
      </c>
      <c r="Y42" s="12">
        <f>S42-AJ42</f>
        <v>-3.3333333333333428</v>
      </c>
      <c r="Z42" s="12">
        <f t="shared" si="50"/>
        <v>75</v>
      </c>
      <c r="AA42" s="12">
        <f t="shared" si="50"/>
        <v>50</v>
      </c>
      <c r="AB42" s="12" t="e">
        <f t="shared" si="50"/>
        <v>#DIV/0!</v>
      </c>
      <c r="AC42" s="12">
        <f t="shared" si="44"/>
        <v>-6.4935064935064943</v>
      </c>
      <c r="AD42" s="12">
        <f>R42-AL42</f>
        <v>-33.333333333333329</v>
      </c>
      <c r="AE42" s="12">
        <f t="shared" si="35"/>
        <v>-20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83.333333333333343</v>
      </c>
      <c r="AK42" s="12">
        <f>AK36/AK9*100</f>
        <v>63.636363636363633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-14.28571428571429</v>
      </c>
      <c r="I9" s="15">
        <f>IF(C9=F9,0,(1-(C9/(C9-F9)))*-100)</f>
        <v>-25</v>
      </c>
      <c r="J9" s="15">
        <f>IF(D9=G9,0,(1-(D9/(D9-G9)))*-100)</f>
        <v>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200</v>
      </c>
      <c r="P9" s="15">
        <f>IF(D9=M9,0,(1-(D9/(D9-M9)))*-100)</f>
        <v>50</v>
      </c>
      <c r="Q9" s="17">
        <f>R9+S9</f>
        <v>33</v>
      </c>
      <c r="R9" s="17">
        <f>SUM(R10:R30)</f>
        <v>18</v>
      </c>
      <c r="S9" s="17">
        <f>SUM(S10:S30)</f>
        <v>15</v>
      </c>
      <c r="T9" s="17">
        <f>U9+V9</f>
        <v>3</v>
      </c>
      <c r="U9" s="17">
        <f>SUM(U10:U30)</f>
        <v>5</v>
      </c>
      <c r="V9" s="17">
        <f>SUM(V10:V30)</f>
        <v>-2</v>
      </c>
      <c r="W9" s="15">
        <f>IF(Q9=T9,IF(Q9&gt;0,"皆増",0),(1-(Q9/(Q9-T9)))*-100)</f>
        <v>10.000000000000009</v>
      </c>
      <c r="X9" s="15">
        <f t="shared" ref="X9:Y30" si="1">IF(R9=U9,IF(R9&gt;0,"皆増",0),(1-(R9/(R9-U9)))*-100)</f>
        <v>38.46153846153846</v>
      </c>
      <c r="Y9" s="15">
        <f t="shared" si="1"/>
        <v>-11.764705882352944</v>
      </c>
      <c r="Z9" s="17">
        <f>AA9+AB9</f>
        <v>11</v>
      </c>
      <c r="AA9" s="17">
        <f>SUM(AA10:AA30)</f>
        <v>3</v>
      </c>
      <c r="AB9" s="17">
        <f>SUM(AB10:AB30)</f>
        <v>8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19.999999999999996</v>
      </c>
      <c r="AE9" s="15">
        <f t="shared" si="2"/>
        <v>114.28571428571428</v>
      </c>
      <c r="AH9" s="4">
        <f t="shared" ref="AH9:AJ30" si="3">Q9-T9</f>
        <v>30</v>
      </c>
      <c r="AI9" s="4">
        <f t="shared" si="3"/>
        <v>13</v>
      </c>
      <c r="AJ9" s="4">
        <f t="shared" si="3"/>
        <v>17</v>
      </c>
      <c r="AK9" s="4">
        <f t="shared" ref="AK9:AM30" si="4">Q9-Z9</f>
        <v>22</v>
      </c>
      <c r="AL9" s="4">
        <f t="shared" si="4"/>
        <v>15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-14.28571428571429</v>
      </c>
      <c r="I10" s="15">
        <f t="shared" ref="I10" si="7">IF(C10=F10,0,(1-(C10/(C10-F10)))*-100)</f>
        <v>-25</v>
      </c>
      <c r="J10" s="15">
        <f>IF(D10=G10,0,(1-(D10/(D10-G10)))*-100)</f>
        <v>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100</v>
      </c>
      <c r="O10" s="15">
        <f t="shared" si="0"/>
        <v>200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>
        <f t="shared" si="11"/>
        <v>200</v>
      </c>
      <c r="X23" s="15">
        <f t="shared" si="1"/>
        <v>200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>
        <f t="shared" si="13"/>
        <v>200</v>
      </c>
      <c r="AD23" s="15">
        <f t="shared" si="2"/>
        <v>200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-1</v>
      </c>
      <c r="U24" s="17">
        <v>-2</v>
      </c>
      <c r="V24" s="17">
        <v>1</v>
      </c>
      <c r="W24" s="15">
        <f t="shared" si="11"/>
        <v>-16.666666666666664</v>
      </c>
      <c r="X24" s="15">
        <f t="shared" si="1"/>
        <v>-40</v>
      </c>
      <c r="Y24" s="15">
        <f t="shared" si="1"/>
        <v>100</v>
      </c>
      <c r="Z24" s="17">
        <f t="shared" si="12"/>
        <v>3</v>
      </c>
      <c r="AA24" s="17">
        <v>1</v>
      </c>
      <c r="AB24" s="17">
        <v>2</v>
      </c>
      <c r="AC24" s="15">
        <f t="shared" si="13"/>
        <v>150</v>
      </c>
      <c r="AD24" s="15">
        <f t="shared" si="2"/>
        <v>50</v>
      </c>
      <c r="AE24" s="15" t="str">
        <f t="shared" si="2"/>
        <v>皆増</v>
      </c>
      <c r="AH24" s="4">
        <f t="shared" si="3"/>
        <v>6</v>
      </c>
      <c r="AI24" s="4">
        <f t="shared" si="3"/>
        <v>5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100</v>
      </c>
      <c r="Y25" s="15">
        <f t="shared" si="1"/>
        <v>-50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-40</v>
      </c>
      <c r="AD25" s="15">
        <f t="shared" si="2"/>
        <v>-33.333333333333336</v>
      </c>
      <c r="AE25" s="15">
        <f t="shared" si="2"/>
        <v>-50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-1</v>
      </c>
      <c r="U26" s="17">
        <v>1</v>
      </c>
      <c r="V26" s="17">
        <v>-2</v>
      </c>
      <c r="W26" s="15">
        <f t="shared" si="11"/>
        <v>-25</v>
      </c>
      <c r="X26" s="15">
        <f t="shared" si="1"/>
        <v>100</v>
      </c>
      <c r="Y26" s="15">
        <f t="shared" si="1"/>
        <v>-66.666666666666671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>
        <f t="shared" si="2"/>
        <v>100</v>
      </c>
      <c r="AE26" s="15">
        <f t="shared" si="2"/>
        <v>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5</v>
      </c>
      <c r="S27" s="17">
        <v>3</v>
      </c>
      <c r="T27" s="17">
        <f t="shared" si="10"/>
        <v>7</v>
      </c>
      <c r="U27" s="17">
        <v>4</v>
      </c>
      <c r="V27" s="17">
        <v>3</v>
      </c>
      <c r="W27" s="15">
        <f t="shared" si="11"/>
        <v>700</v>
      </c>
      <c r="X27" s="15">
        <f t="shared" si="1"/>
        <v>400</v>
      </c>
      <c r="Y27" s="15" t="str">
        <f t="shared" si="1"/>
        <v>皆増</v>
      </c>
      <c r="Z27" s="17">
        <f t="shared" si="12"/>
        <v>4</v>
      </c>
      <c r="AA27" s="17">
        <v>4</v>
      </c>
      <c r="AB27" s="17">
        <v>0</v>
      </c>
      <c r="AC27" s="15">
        <f t="shared" si="13"/>
        <v>100</v>
      </c>
      <c r="AD27" s="15">
        <f t="shared" si="2"/>
        <v>400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-1</v>
      </c>
      <c r="U28" s="17">
        <v>-1</v>
      </c>
      <c r="V28" s="17">
        <v>0</v>
      </c>
      <c r="W28" s="15">
        <f t="shared" si="11"/>
        <v>-12.5</v>
      </c>
      <c r="X28" s="15">
        <f t="shared" si="1"/>
        <v>-33.333333333333336</v>
      </c>
      <c r="Y28" s="15">
        <f t="shared" si="1"/>
        <v>0</v>
      </c>
      <c r="Z28" s="17">
        <f t="shared" si="12"/>
        <v>1</v>
      </c>
      <c r="AA28" s="17">
        <v>-3</v>
      </c>
      <c r="AB28" s="17">
        <v>4</v>
      </c>
      <c r="AC28" s="15">
        <f t="shared" si="13"/>
        <v>16.666666666666675</v>
      </c>
      <c r="AD28" s="15">
        <f t="shared" si="2"/>
        <v>-60</v>
      </c>
      <c r="AE28" s="15">
        <f t="shared" si="2"/>
        <v>400</v>
      </c>
      <c r="AH28" s="4">
        <f t="shared" si="3"/>
        <v>8</v>
      </c>
      <c r="AI28" s="4">
        <f t="shared" si="3"/>
        <v>3</v>
      </c>
      <c r="AJ28" s="4">
        <f t="shared" si="3"/>
        <v>5</v>
      </c>
      <c r="AK28" s="4">
        <f t="shared" si="4"/>
        <v>6</v>
      </c>
      <c r="AL28" s="4">
        <f t="shared" si="4"/>
        <v>5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-1</v>
      </c>
      <c r="U29" s="17">
        <v>0</v>
      </c>
      <c r="V29" s="17">
        <v>-1</v>
      </c>
      <c r="W29" s="15">
        <f t="shared" si="11"/>
        <v>-25</v>
      </c>
      <c r="X29" s="15">
        <f t="shared" si="1"/>
        <v>0</v>
      </c>
      <c r="Y29" s="15">
        <f t="shared" si="1"/>
        <v>-25</v>
      </c>
      <c r="Z29" s="17">
        <f t="shared" si="12"/>
        <v>3</v>
      </c>
      <c r="AA29" s="17">
        <v>0</v>
      </c>
      <c r="AB29" s="17">
        <v>3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32</v>
      </c>
      <c r="R34" s="17">
        <f t="shared" si="22"/>
        <v>17</v>
      </c>
      <c r="S34" s="17">
        <f t="shared" si="22"/>
        <v>15</v>
      </c>
      <c r="T34" s="17">
        <f t="shared" si="22"/>
        <v>3</v>
      </c>
      <c r="U34" s="17">
        <f t="shared" si="22"/>
        <v>5</v>
      </c>
      <c r="V34" s="17">
        <f t="shared" si="22"/>
        <v>-2</v>
      </c>
      <c r="W34" s="15">
        <f t="shared" si="15"/>
        <v>10.344827586206895</v>
      </c>
      <c r="X34" s="15">
        <f t="shared" si="15"/>
        <v>41.666666666666671</v>
      </c>
      <c r="Y34" s="15">
        <f t="shared" si="15"/>
        <v>-11.764705882352944</v>
      </c>
      <c r="Z34" s="17">
        <f t="shared" ref="Z34:AB34" si="23">SUM(Z23:Z30)</f>
        <v>12</v>
      </c>
      <c r="AA34" s="17">
        <f t="shared" si="23"/>
        <v>4</v>
      </c>
      <c r="AB34" s="17">
        <f t="shared" si="23"/>
        <v>8</v>
      </c>
      <c r="AC34" s="15">
        <f t="shared" si="17"/>
        <v>60.000000000000007</v>
      </c>
      <c r="AD34" s="15">
        <f t="shared" si="17"/>
        <v>30.76923076923077</v>
      </c>
      <c r="AE34" s="15">
        <f t="shared" si="17"/>
        <v>114.28571428571428</v>
      </c>
      <c r="AH34" s="4">
        <f t="shared" ref="AH34:AJ34" si="24">SUM(AH23:AH30)</f>
        <v>29</v>
      </c>
      <c r="AI34" s="4">
        <f t="shared" si="24"/>
        <v>12</v>
      </c>
      <c r="AJ34" s="4">
        <f t="shared" si="24"/>
        <v>17</v>
      </c>
      <c r="AK34" s="4">
        <f>SUM(AK23:AK30)</f>
        <v>20</v>
      </c>
      <c r="AL34" s="4">
        <f>SUM(AL23:AL30)</f>
        <v>13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11</v>
      </c>
      <c r="S35" s="17">
        <f t="shared" si="25"/>
        <v>13</v>
      </c>
      <c r="T35" s="17">
        <f t="shared" si="25"/>
        <v>2</v>
      </c>
      <c r="U35" s="17">
        <f t="shared" si="25"/>
        <v>5</v>
      </c>
      <c r="V35" s="17">
        <f t="shared" si="25"/>
        <v>-3</v>
      </c>
      <c r="W35" s="15">
        <f t="shared" si="15"/>
        <v>9.0909090909090828</v>
      </c>
      <c r="X35" s="15">
        <f t="shared" si="15"/>
        <v>83.333333333333329</v>
      </c>
      <c r="Y35" s="15">
        <f t="shared" si="15"/>
        <v>-18.75</v>
      </c>
      <c r="Z35" s="17">
        <f t="shared" ref="Z35:AB35" si="26">SUM(Z25:Z30)</f>
        <v>7</v>
      </c>
      <c r="AA35" s="17">
        <f t="shared" si="26"/>
        <v>1</v>
      </c>
      <c r="AB35" s="17">
        <f t="shared" si="26"/>
        <v>6</v>
      </c>
      <c r="AC35" s="15">
        <f t="shared" si="17"/>
        <v>41.176470588235304</v>
      </c>
      <c r="AD35" s="15">
        <f t="shared" si="17"/>
        <v>10.000000000000009</v>
      </c>
      <c r="AE35" s="15">
        <f t="shared" si="17"/>
        <v>85.714285714285722</v>
      </c>
      <c r="AH35" s="4">
        <f t="shared" ref="AH35:AJ35" si="27">SUM(AH25:AH30)</f>
        <v>22</v>
      </c>
      <c r="AI35" s="4">
        <f t="shared" si="27"/>
        <v>6</v>
      </c>
      <c r="AJ35" s="4">
        <f t="shared" si="27"/>
        <v>16</v>
      </c>
      <c r="AK35" s="4">
        <f>SUM(AK25:AK30)</f>
        <v>17</v>
      </c>
      <c r="AL35" s="4">
        <f>SUM(AL25:AL30)</f>
        <v>10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7</v>
      </c>
      <c r="S36" s="17">
        <f t="shared" si="28"/>
        <v>11</v>
      </c>
      <c r="T36" s="17">
        <f t="shared" si="28"/>
        <v>3</v>
      </c>
      <c r="U36" s="17">
        <f t="shared" si="28"/>
        <v>3</v>
      </c>
      <c r="V36" s="17">
        <f t="shared" si="28"/>
        <v>0</v>
      </c>
      <c r="W36" s="15">
        <f t="shared" si="15"/>
        <v>19.999999999999996</v>
      </c>
      <c r="X36" s="15">
        <f t="shared" si="15"/>
        <v>75</v>
      </c>
      <c r="Y36" s="15">
        <f t="shared" si="15"/>
        <v>0</v>
      </c>
      <c r="Z36" s="17">
        <f t="shared" ref="Z36:AB36" si="29">SUM(Z27:Z30)</f>
        <v>8</v>
      </c>
      <c r="AA36" s="17">
        <f t="shared" si="29"/>
        <v>1</v>
      </c>
      <c r="AB36" s="17">
        <f t="shared" si="29"/>
        <v>7</v>
      </c>
      <c r="AC36" s="15">
        <f t="shared" si="17"/>
        <v>80</v>
      </c>
      <c r="AD36" s="15">
        <f t="shared" si="17"/>
        <v>16.666666666666675</v>
      </c>
      <c r="AE36" s="15">
        <f t="shared" si="17"/>
        <v>175</v>
      </c>
      <c r="AH36" s="4">
        <f t="shared" ref="AH36:AJ36" si="30">SUM(AH27:AH30)</f>
        <v>15</v>
      </c>
      <c r="AI36" s="4">
        <f t="shared" si="30"/>
        <v>4</v>
      </c>
      <c r="AJ36" s="4">
        <f t="shared" si="30"/>
        <v>11</v>
      </c>
      <c r="AK36" s="4">
        <f>SUM(AK27:AK30)</f>
        <v>10</v>
      </c>
      <c r="AL36" s="4">
        <f>SUM(AL27:AL30)</f>
        <v>6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3.0303030303030303</v>
      </c>
      <c r="R39" s="12">
        <f>R33/R9*100</f>
        <v>5.5555555555555554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-0.30303030303030321</v>
      </c>
      <c r="X39" s="12">
        <f t="shared" si="33"/>
        <v>-2.1367521367521372</v>
      </c>
      <c r="Y39" s="12">
        <f>S39-AJ39</f>
        <v>0</v>
      </c>
      <c r="Z39" s="12">
        <f t="shared" si="37"/>
        <v>-9.0909090909090917</v>
      </c>
      <c r="AA39" s="12">
        <f t="shared" si="37"/>
        <v>-33.333333333333329</v>
      </c>
      <c r="AB39" s="12">
        <f t="shared" si="37"/>
        <v>0</v>
      </c>
      <c r="AC39" s="12">
        <f>Q39-AK39</f>
        <v>-6.0606060606060614</v>
      </c>
      <c r="AD39" s="12">
        <f t="shared" si="35"/>
        <v>-7.7777777777777786</v>
      </c>
      <c r="AE39" s="12">
        <f t="shared" si="35"/>
        <v>0</v>
      </c>
      <c r="AH39" s="12">
        <f t="shared" ref="AH39:AJ39" si="39">AH33/AH9*100</f>
        <v>3.3333333333333335</v>
      </c>
      <c r="AI39" s="12">
        <f t="shared" si="39"/>
        <v>7.6923076923076925</v>
      </c>
      <c r="AJ39" s="12">
        <f t="shared" si="39"/>
        <v>0</v>
      </c>
      <c r="AK39" s="12">
        <f>AK33/AK9*100</f>
        <v>9.0909090909090917</v>
      </c>
      <c r="AL39" s="12">
        <f>AL33/AL9*100</f>
        <v>13.333333333333334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96.969696969696969</v>
      </c>
      <c r="R40" s="12">
        <f t="shared" si="40"/>
        <v>94.444444444444443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0.30303030303029743</v>
      </c>
      <c r="X40" s="12">
        <f t="shared" si="33"/>
        <v>2.1367521367521363</v>
      </c>
      <c r="Y40" s="12">
        <f>S40-AJ40</f>
        <v>0</v>
      </c>
      <c r="Z40" s="12">
        <f>Z34/Z9*100</f>
        <v>109.09090909090908</v>
      </c>
      <c r="AA40" s="12">
        <f t="shared" ref="AA40:AB40" si="43">AA34/AA9*100</f>
        <v>133.33333333333331</v>
      </c>
      <c r="AB40" s="12">
        <f t="shared" si="43"/>
        <v>100</v>
      </c>
      <c r="AC40" s="12">
        <f t="shared" ref="AC40:AC42" si="44">Q40-AK40</f>
        <v>6.0606060606060623</v>
      </c>
      <c r="AD40" s="12">
        <f t="shared" si="35"/>
        <v>7.7777777777777715</v>
      </c>
      <c r="AE40" s="12">
        <f t="shared" si="35"/>
        <v>0</v>
      </c>
      <c r="AH40" s="12">
        <f t="shared" ref="AH40:AJ40" si="45">AH34/AH9*100</f>
        <v>96.666666666666671</v>
      </c>
      <c r="AI40" s="12">
        <f t="shared" si="45"/>
        <v>92.307692307692307</v>
      </c>
      <c r="AJ40" s="12">
        <f t="shared" si="45"/>
        <v>100</v>
      </c>
      <c r="AK40" s="12">
        <f>AK34/AK9*100</f>
        <v>90.909090909090907</v>
      </c>
      <c r="AL40" s="12">
        <f>AL34/AL9*100</f>
        <v>86.666666666666671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72.727272727272734</v>
      </c>
      <c r="R41" s="12">
        <f t="shared" si="46"/>
        <v>61.111111111111114</v>
      </c>
      <c r="S41" s="12">
        <f t="shared" si="46"/>
        <v>86.666666666666671</v>
      </c>
      <c r="T41" s="12">
        <f>T35/T9*100</f>
        <v>66.666666666666657</v>
      </c>
      <c r="U41" s="12">
        <f t="shared" ref="U41:V41" si="47">U35/U9*100</f>
        <v>100</v>
      </c>
      <c r="V41" s="12">
        <f t="shared" si="47"/>
        <v>150</v>
      </c>
      <c r="W41" s="12">
        <f t="shared" si="42"/>
        <v>-0.60606060606059486</v>
      </c>
      <c r="X41" s="12">
        <f t="shared" si="33"/>
        <v>14.957264957264961</v>
      </c>
      <c r="Y41" s="12">
        <f>S41-AJ41</f>
        <v>-7.4509803921568505</v>
      </c>
      <c r="Z41" s="12">
        <f>Z35/Z9*100</f>
        <v>63.636363636363633</v>
      </c>
      <c r="AA41" s="12">
        <f t="shared" ref="AA41:AB41" si="48">AA35/AA9*100</f>
        <v>33.333333333333329</v>
      </c>
      <c r="AB41" s="12">
        <f t="shared" si="48"/>
        <v>75</v>
      </c>
      <c r="AC41" s="12">
        <f t="shared" si="44"/>
        <v>-4.5454545454545325</v>
      </c>
      <c r="AD41" s="12">
        <f>R41-AL41</f>
        <v>-5.5555555555555429</v>
      </c>
      <c r="AE41" s="12">
        <f t="shared" si="35"/>
        <v>-13.333333333333329</v>
      </c>
      <c r="AH41" s="12">
        <f>AH35/AH9*100</f>
        <v>73.333333333333329</v>
      </c>
      <c r="AI41" s="12">
        <f>AI35/AI9*100</f>
        <v>46.153846153846153</v>
      </c>
      <c r="AJ41" s="12">
        <f>AJ35/AJ9*100</f>
        <v>94.117647058823522</v>
      </c>
      <c r="AK41" s="12">
        <f t="shared" ref="AK41:AM41" si="49">AK35/AK9*100</f>
        <v>77.272727272727266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38.888888888888893</v>
      </c>
      <c r="S42" s="12">
        <f t="shared" si="50"/>
        <v>73.333333333333329</v>
      </c>
      <c r="T42" s="12">
        <f t="shared" si="50"/>
        <v>100</v>
      </c>
      <c r="U42" s="12">
        <f t="shared" si="50"/>
        <v>60</v>
      </c>
      <c r="V42" s="12">
        <f t="shared" si="50"/>
        <v>0</v>
      </c>
      <c r="W42" s="12">
        <f t="shared" si="42"/>
        <v>4.5454545454545396</v>
      </c>
      <c r="X42" s="12">
        <f t="shared" si="33"/>
        <v>8.1196581196581228</v>
      </c>
      <c r="Y42" s="12">
        <f>S42-AJ42</f>
        <v>8.6274509803921546</v>
      </c>
      <c r="Z42" s="12">
        <f t="shared" si="50"/>
        <v>72.727272727272734</v>
      </c>
      <c r="AA42" s="12">
        <f t="shared" si="50"/>
        <v>33.333333333333329</v>
      </c>
      <c r="AB42" s="12">
        <f t="shared" si="50"/>
        <v>87.5</v>
      </c>
      <c r="AC42" s="12">
        <f t="shared" si="44"/>
        <v>9.0909090909090864</v>
      </c>
      <c r="AD42" s="12">
        <f>R42-AL42</f>
        <v>-1.1111111111111072</v>
      </c>
      <c r="AE42" s="12">
        <f t="shared" si="35"/>
        <v>16.19047619047619</v>
      </c>
      <c r="AH42" s="12">
        <f t="shared" ref="AH42:AJ42" si="51">AH36/AH9*100</f>
        <v>50</v>
      </c>
      <c r="AI42" s="12">
        <f t="shared" si="51"/>
        <v>30.76923076923077</v>
      </c>
      <c r="AJ42" s="12">
        <f t="shared" si="51"/>
        <v>64.705882352941174</v>
      </c>
      <c r="AK42" s="12">
        <f>AK36/AK9*100</f>
        <v>45.454545454545453</v>
      </c>
      <c r="AL42" s="12">
        <f>AL36/AL9*100</f>
        <v>40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2017-11-02T09:42:44Z</cp:lastPrinted>
  <dcterms:created xsi:type="dcterms:W3CDTF">2017-09-15T07:09:36Z</dcterms:created>
  <dcterms:modified xsi:type="dcterms:W3CDTF">2024-10-16T04:29:20Z</dcterms:modified>
</cp:coreProperties>
</file>