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4_{32CC0950-6984-4EE4-922D-DA988503F226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3" r:id="rId1"/>
    <sheet name="鳥取市" sheetId="12" r:id="rId2"/>
    <sheet name="米子市" sheetId="13" r:id="rId3"/>
    <sheet name="倉吉市" sheetId="14" r:id="rId4"/>
    <sheet name="境港市" sheetId="15" r:id="rId5"/>
    <sheet name="岩美町" sheetId="16" r:id="rId6"/>
    <sheet name="若桜町" sheetId="17" r:id="rId7"/>
    <sheet name="智頭町" sheetId="18" r:id="rId8"/>
    <sheet name="八頭町" sheetId="19" r:id="rId9"/>
    <sheet name="三朝町" sheetId="20" r:id="rId10"/>
    <sheet name="湯梨浜町" sheetId="21" r:id="rId11"/>
    <sheet name="琴浦町" sheetId="22" r:id="rId12"/>
    <sheet name="北栄町" sheetId="23" r:id="rId13"/>
    <sheet name="日吉津村" sheetId="24" r:id="rId14"/>
    <sheet name="大山町" sheetId="25" r:id="rId15"/>
    <sheet name="南部町" sheetId="26" r:id="rId16"/>
    <sheet name="伯耆町" sheetId="27" r:id="rId17"/>
    <sheet name="日南町" sheetId="28" r:id="rId18"/>
    <sheet name="日野町" sheetId="29" r:id="rId19"/>
    <sheet name="江府町" sheetId="30" r:id="rId20"/>
  </sheets>
  <definedNames>
    <definedName name="_Order1" hidden="1">255</definedName>
    <definedName name="_Order2" hidden="1">0</definedName>
    <definedName name="_xlnm.Print_Area" localSheetId="5">岩美町!$A$1:$U$29</definedName>
    <definedName name="_xlnm.Print_Area" localSheetId="4">境港市!$A$1:$U$29</definedName>
    <definedName name="_xlnm.Print_Area" localSheetId="11">琴浦町!$A$1:$U$29</definedName>
    <definedName name="_xlnm.Print_Area" localSheetId="0">県計!$A$1:$U$29</definedName>
    <definedName name="_xlnm.Print_Area" localSheetId="19">江府町!$A$1:$U$29</definedName>
    <definedName name="_xlnm.Print_Area" localSheetId="9">三朝町!$A$1:$U$29</definedName>
    <definedName name="_xlnm.Print_Area" localSheetId="6">若桜町!$A$1:$U$29</definedName>
    <definedName name="_xlnm.Print_Area" localSheetId="3">倉吉市!$A$1:$U$29</definedName>
    <definedName name="_xlnm.Print_Area" localSheetId="14">大山町!$A$1:$U$29</definedName>
    <definedName name="_xlnm.Print_Area" localSheetId="7">智頭町!$A$1:$U$29</definedName>
    <definedName name="_xlnm.Print_Area" localSheetId="1">鳥取市!$A$1:$U$29</definedName>
    <definedName name="_xlnm.Print_Area" localSheetId="10">湯梨浜町!$A$1:$U$29</definedName>
    <definedName name="_xlnm.Print_Area" localSheetId="15">南部町!$A$1:$U$29</definedName>
    <definedName name="_xlnm.Print_Area" localSheetId="13">日吉津村!$A$1:$U$29</definedName>
    <definedName name="_xlnm.Print_Area" localSheetId="17">日南町!$A$1:$U$29</definedName>
    <definedName name="_xlnm.Print_Area" localSheetId="18">日野町!$A$1:$U$29</definedName>
    <definedName name="_xlnm.Print_Area" localSheetId="16">伯耆町!$A$1:$U$29</definedName>
    <definedName name="_xlnm.Print_Area" localSheetId="8">八頭町!$A$1:$U$29</definedName>
    <definedName name="_xlnm.Print_Area" localSheetId="2">米子市!$A$1:$U$29</definedName>
    <definedName name="_xlnm.Print_Area" localSheetId="12">北栄町!$A$1:$U$29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J15" i="12" l="1"/>
  <c r="J14" i="12"/>
  <c r="J13" i="12"/>
  <c r="J12" i="12"/>
  <c r="J11" i="12"/>
  <c r="J10" i="12"/>
  <c r="J15" i="13"/>
  <c r="J14" i="13"/>
  <c r="J13" i="13"/>
  <c r="J12" i="13"/>
  <c r="J11" i="13"/>
  <c r="J10" i="13"/>
  <c r="J15" i="14"/>
  <c r="J14" i="14"/>
  <c r="J13" i="14"/>
  <c r="J12" i="14"/>
  <c r="J11" i="14"/>
  <c r="J10" i="14"/>
  <c r="J15" i="15"/>
  <c r="J14" i="15"/>
  <c r="J13" i="15"/>
  <c r="J12" i="15"/>
  <c r="J11" i="15"/>
  <c r="J10" i="15"/>
  <c r="J15" i="16"/>
  <c r="J14" i="16"/>
  <c r="J13" i="16"/>
  <c r="J12" i="16"/>
  <c r="J11" i="16"/>
  <c r="J10" i="16"/>
  <c r="J15" i="17"/>
  <c r="J14" i="17"/>
  <c r="J13" i="17"/>
  <c r="J12" i="17"/>
  <c r="J11" i="17"/>
  <c r="J10" i="17"/>
  <c r="J15" i="18"/>
  <c r="J14" i="18"/>
  <c r="J13" i="18"/>
  <c r="J12" i="18"/>
  <c r="J11" i="18"/>
  <c r="J10" i="18"/>
  <c r="J15" i="19"/>
  <c r="J14" i="19"/>
  <c r="J13" i="19"/>
  <c r="J12" i="19"/>
  <c r="J11" i="19"/>
  <c r="J10" i="19"/>
  <c r="J15" i="20"/>
  <c r="J14" i="20"/>
  <c r="J13" i="20"/>
  <c r="J12" i="20"/>
  <c r="J11" i="20"/>
  <c r="J10" i="20"/>
  <c r="J15" i="21"/>
  <c r="J14" i="21"/>
  <c r="J13" i="21"/>
  <c r="J12" i="21"/>
  <c r="J11" i="21"/>
  <c r="J10" i="21"/>
  <c r="J15" i="22"/>
  <c r="J14" i="22"/>
  <c r="J13" i="22"/>
  <c r="J12" i="22"/>
  <c r="J11" i="22"/>
  <c r="J10" i="22"/>
  <c r="J15" i="23"/>
  <c r="J14" i="23"/>
  <c r="J13" i="23"/>
  <c r="J12" i="23"/>
  <c r="J11" i="23"/>
  <c r="J10" i="23"/>
  <c r="J15" i="24"/>
  <c r="J14" i="24"/>
  <c r="J13" i="24"/>
  <c r="J12" i="24"/>
  <c r="J11" i="24"/>
  <c r="J10" i="24"/>
  <c r="J15" i="25"/>
  <c r="J14" i="25"/>
  <c r="J13" i="25"/>
  <c r="J12" i="25"/>
  <c r="J11" i="25"/>
  <c r="J10" i="25"/>
  <c r="J15" i="26"/>
  <c r="J14" i="26"/>
  <c r="J13" i="26"/>
  <c r="J12" i="26"/>
  <c r="J11" i="26"/>
  <c r="J10" i="26"/>
  <c r="J15" i="27"/>
  <c r="J14" i="27"/>
  <c r="J13" i="27"/>
  <c r="J12" i="27"/>
  <c r="J11" i="27"/>
  <c r="J10" i="27"/>
  <c r="J15" i="28"/>
  <c r="J14" i="28"/>
  <c r="J13" i="28"/>
  <c r="J12" i="28"/>
  <c r="J11" i="28"/>
  <c r="J10" i="28"/>
  <c r="J15" i="29"/>
  <c r="J14" i="29"/>
  <c r="J13" i="29"/>
  <c r="J12" i="29"/>
  <c r="J11" i="29"/>
  <c r="J10" i="29"/>
  <c r="J15" i="30"/>
  <c r="J14" i="30"/>
  <c r="J13" i="30"/>
  <c r="J12" i="30"/>
  <c r="J11" i="30"/>
  <c r="J10" i="30"/>
  <c r="J15" i="3"/>
  <c r="J14" i="3"/>
  <c r="J13" i="3"/>
  <c r="J12" i="3"/>
  <c r="J11" i="3"/>
  <c r="J10" i="3"/>
  <c r="I15" i="12"/>
  <c r="I14" i="12"/>
  <c r="I13" i="12"/>
  <c r="I12" i="12"/>
  <c r="I11" i="12"/>
  <c r="I10" i="12"/>
  <c r="I15" i="13"/>
  <c r="I14" i="13"/>
  <c r="I13" i="13"/>
  <c r="I12" i="13"/>
  <c r="I11" i="13"/>
  <c r="I10" i="13"/>
  <c r="I15" i="14"/>
  <c r="I14" i="14"/>
  <c r="I13" i="14"/>
  <c r="I12" i="14"/>
  <c r="I11" i="14"/>
  <c r="I10" i="14"/>
  <c r="I15" i="15"/>
  <c r="I14" i="15"/>
  <c r="I13" i="15"/>
  <c r="I12" i="15"/>
  <c r="I11" i="15"/>
  <c r="I10" i="15"/>
  <c r="I15" i="16"/>
  <c r="I14" i="16"/>
  <c r="I13" i="16"/>
  <c r="I12" i="16"/>
  <c r="I11" i="16"/>
  <c r="I10" i="16"/>
  <c r="I15" i="17"/>
  <c r="I14" i="17"/>
  <c r="I13" i="17"/>
  <c r="I12" i="17"/>
  <c r="I11" i="17"/>
  <c r="I10" i="17"/>
  <c r="I15" i="18"/>
  <c r="I14" i="18"/>
  <c r="I13" i="18"/>
  <c r="I12" i="18"/>
  <c r="I11" i="18"/>
  <c r="I10" i="18"/>
  <c r="I15" i="19"/>
  <c r="I14" i="19"/>
  <c r="I13" i="19"/>
  <c r="I12" i="19"/>
  <c r="I11" i="19"/>
  <c r="I10" i="19"/>
  <c r="I15" i="20"/>
  <c r="I14" i="20"/>
  <c r="I13" i="20"/>
  <c r="I12" i="20"/>
  <c r="I11" i="20"/>
  <c r="I10" i="20"/>
  <c r="I15" i="21"/>
  <c r="I14" i="21"/>
  <c r="I13" i="21"/>
  <c r="I12" i="21"/>
  <c r="I11" i="21"/>
  <c r="I10" i="21"/>
  <c r="I15" i="22"/>
  <c r="I14" i="22"/>
  <c r="I13" i="22"/>
  <c r="I12" i="22"/>
  <c r="I11" i="22"/>
  <c r="I10" i="22"/>
  <c r="I15" i="23"/>
  <c r="I14" i="23"/>
  <c r="I13" i="23"/>
  <c r="I12" i="23"/>
  <c r="I11" i="23"/>
  <c r="I10" i="23"/>
  <c r="I15" i="24"/>
  <c r="I14" i="24"/>
  <c r="I13" i="24"/>
  <c r="I12" i="24"/>
  <c r="I11" i="24"/>
  <c r="I10" i="24"/>
  <c r="I15" i="25"/>
  <c r="I14" i="25"/>
  <c r="I13" i="25"/>
  <c r="I12" i="25"/>
  <c r="I11" i="25"/>
  <c r="I10" i="25"/>
  <c r="I15" i="26"/>
  <c r="I14" i="26"/>
  <c r="I13" i="26"/>
  <c r="I12" i="26"/>
  <c r="I11" i="26"/>
  <c r="I10" i="26"/>
  <c r="I15" i="27"/>
  <c r="I14" i="27"/>
  <c r="I13" i="27"/>
  <c r="I12" i="27"/>
  <c r="I11" i="27"/>
  <c r="I10" i="27"/>
  <c r="I15" i="28"/>
  <c r="I14" i="28"/>
  <c r="I13" i="28"/>
  <c r="I12" i="28"/>
  <c r="I11" i="28"/>
  <c r="I10" i="28"/>
  <c r="I15" i="29"/>
  <c r="I14" i="29"/>
  <c r="I13" i="29"/>
  <c r="I12" i="29"/>
  <c r="I11" i="29"/>
  <c r="I10" i="29"/>
  <c r="I15" i="30"/>
  <c r="I14" i="30"/>
  <c r="I13" i="30"/>
  <c r="I12" i="30"/>
  <c r="I11" i="30"/>
  <c r="I10" i="30"/>
  <c r="I15" i="3"/>
  <c r="I14" i="3"/>
  <c r="I13" i="3"/>
  <c r="I12" i="3"/>
  <c r="I11" i="3"/>
  <c r="I10" i="3"/>
  <c r="H15" i="12"/>
  <c r="H14" i="12"/>
  <c r="H13" i="12"/>
  <c r="H12" i="12"/>
  <c r="H11" i="12"/>
  <c r="H10" i="12"/>
  <c r="H15" i="13"/>
  <c r="H14" i="13"/>
  <c r="H13" i="13"/>
  <c r="H12" i="13"/>
  <c r="H11" i="13"/>
  <c r="H10" i="13"/>
  <c r="H15" i="14"/>
  <c r="H14" i="14"/>
  <c r="H13" i="14"/>
  <c r="H12" i="14"/>
  <c r="H11" i="14"/>
  <c r="H10" i="14"/>
  <c r="H15" i="15"/>
  <c r="H14" i="15"/>
  <c r="H13" i="15"/>
  <c r="H12" i="15"/>
  <c r="H11" i="15"/>
  <c r="H10" i="15"/>
  <c r="H15" i="16"/>
  <c r="H14" i="16"/>
  <c r="H13" i="16"/>
  <c r="H12" i="16"/>
  <c r="H11" i="16"/>
  <c r="H10" i="16"/>
  <c r="H15" i="17"/>
  <c r="H14" i="17"/>
  <c r="H13" i="17"/>
  <c r="H12" i="17"/>
  <c r="H11" i="17"/>
  <c r="H10" i="17"/>
  <c r="H15" i="18"/>
  <c r="H14" i="18"/>
  <c r="H13" i="18"/>
  <c r="H12" i="18"/>
  <c r="H11" i="18"/>
  <c r="H10" i="18"/>
  <c r="H15" i="19"/>
  <c r="H14" i="19"/>
  <c r="H13" i="19"/>
  <c r="H12" i="19"/>
  <c r="H11" i="19"/>
  <c r="H10" i="19"/>
  <c r="H15" i="20"/>
  <c r="H14" i="20"/>
  <c r="H13" i="20"/>
  <c r="H12" i="20"/>
  <c r="H11" i="20"/>
  <c r="H10" i="20"/>
  <c r="H15" i="21"/>
  <c r="H14" i="21"/>
  <c r="H13" i="21"/>
  <c r="H12" i="21"/>
  <c r="H11" i="21"/>
  <c r="H10" i="21"/>
  <c r="H15" i="22"/>
  <c r="H14" i="22"/>
  <c r="H13" i="22"/>
  <c r="H12" i="22"/>
  <c r="H11" i="22"/>
  <c r="H10" i="22"/>
  <c r="H15" i="23"/>
  <c r="H14" i="23"/>
  <c r="H13" i="23"/>
  <c r="H12" i="23"/>
  <c r="H11" i="23"/>
  <c r="H10" i="23"/>
  <c r="H15" i="24"/>
  <c r="H14" i="24"/>
  <c r="H13" i="24"/>
  <c r="H12" i="24"/>
  <c r="H11" i="24"/>
  <c r="H10" i="24"/>
  <c r="H15" i="25"/>
  <c r="H14" i="25"/>
  <c r="H13" i="25"/>
  <c r="H12" i="25"/>
  <c r="H11" i="25"/>
  <c r="H10" i="25"/>
  <c r="H15" i="26"/>
  <c r="H14" i="26"/>
  <c r="H13" i="26"/>
  <c r="H12" i="26"/>
  <c r="H11" i="26"/>
  <c r="H10" i="26"/>
  <c r="H15" i="27"/>
  <c r="H14" i="27"/>
  <c r="H13" i="27"/>
  <c r="H12" i="27"/>
  <c r="H11" i="27"/>
  <c r="H10" i="27"/>
  <c r="H15" i="28"/>
  <c r="H14" i="28"/>
  <c r="H13" i="28"/>
  <c r="H12" i="28"/>
  <c r="H11" i="28"/>
  <c r="H10" i="28"/>
  <c r="H15" i="29"/>
  <c r="H14" i="29"/>
  <c r="H13" i="29"/>
  <c r="H12" i="29"/>
  <c r="H11" i="29"/>
  <c r="H10" i="29"/>
  <c r="H15" i="30"/>
  <c r="H14" i="30"/>
  <c r="H13" i="30"/>
  <c r="H12" i="30"/>
  <c r="H11" i="30"/>
  <c r="H10" i="30"/>
  <c r="H15" i="3"/>
  <c r="H14" i="3"/>
  <c r="H13" i="3"/>
  <c r="H12" i="3"/>
  <c r="H11" i="3"/>
  <c r="H10" i="3"/>
  <c r="G15" i="12"/>
  <c r="G14" i="12"/>
  <c r="G13" i="12"/>
  <c r="G12" i="12"/>
  <c r="G11" i="12"/>
  <c r="G10" i="12"/>
  <c r="G15" i="13"/>
  <c r="G14" i="13"/>
  <c r="G13" i="13"/>
  <c r="G12" i="13"/>
  <c r="G11" i="13"/>
  <c r="G10" i="13"/>
  <c r="G15" i="14"/>
  <c r="G14" i="14"/>
  <c r="G13" i="14"/>
  <c r="G12" i="14"/>
  <c r="G11" i="14"/>
  <c r="G10" i="14"/>
  <c r="G15" i="15"/>
  <c r="G14" i="15"/>
  <c r="G13" i="15"/>
  <c r="G12" i="15"/>
  <c r="G11" i="15"/>
  <c r="G10" i="15"/>
  <c r="G15" i="16"/>
  <c r="G14" i="16"/>
  <c r="G13" i="16"/>
  <c r="G12" i="16"/>
  <c r="G11" i="16"/>
  <c r="G10" i="16"/>
  <c r="G15" i="17"/>
  <c r="G14" i="17"/>
  <c r="G13" i="17"/>
  <c r="G12" i="17"/>
  <c r="G11" i="17"/>
  <c r="G10" i="17"/>
  <c r="G15" i="18"/>
  <c r="G14" i="18"/>
  <c r="G13" i="18"/>
  <c r="G12" i="18"/>
  <c r="G11" i="18"/>
  <c r="G10" i="18"/>
  <c r="G15" i="19"/>
  <c r="G14" i="19"/>
  <c r="G13" i="19"/>
  <c r="G12" i="19"/>
  <c r="G11" i="19"/>
  <c r="G10" i="19"/>
  <c r="G15" i="20"/>
  <c r="G14" i="20"/>
  <c r="G13" i="20"/>
  <c r="G12" i="20"/>
  <c r="G11" i="20"/>
  <c r="G10" i="20"/>
  <c r="G15" i="21"/>
  <c r="G14" i="21"/>
  <c r="G13" i="21"/>
  <c r="G12" i="21"/>
  <c r="G11" i="21"/>
  <c r="G10" i="21"/>
  <c r="G15" i="22"/>
  <c r="G14" i="22"/>
  <c r="G13" i="22"/>
  <c r="G12" i="22"/>
  <c r="G11" i="22"/>
  <c r="G10" i="22"/>
  <c r="G15" i="23"/>
  <c r="G14" i="23"/>
  <c r="G13" i="23"/>
  <c r="G12" i="23"/>
  <c r="G11" i="23"/>
  <c r="G10" i="23"/>
  <c r="G15" i="24"/>
  <c r="G14" i="24"/>
  <c r="G13" i="24"/>
  <c r="G12" i="24"/>
  <c r="G11" i="24"/>
  <c r="G10" i="24"/>
  <c r="G15" i="25"/>
  <c r="G14" i="25"/>
  <c r="G13" i="25"/>
  <c r="G12" i="25"/>
  <c r="G11" i="25"/>
  <c r="G10" i="25"/>
  <c r="G15" i="26"/>
  <c r="G14" i="26"/>
  <c r="G13" i="26"/>
  <c r="G12" i="26"/>
  <c r="G11" i="26"/>
  <c r="G10" i="26"/>
  <c r="G15" i="27"/>
  <c r="G14" i="27"/>
  <c r="G13" i="27"/>
  <c r="G12" i="27"/>
  <c r="G11" i="27"/>
  <c r="G10" i="27"/>
  <c r="G15" i="28"/>
  <c r="G14" i="28"/>
  <c r="G13" i="28"/>
  <c r="G12" i="28"/>
  <c r="G11" i="28"/>
  <c r="G10" i="28"/>
  <c r="G15" i="29"/>
  <c r="G14" i="29"/>
  <c r="G13" i="29"/>
  <c r="G12" i="29"/>
  <c r="G11" i="29"/>
  <c r="G10" i="29"/>
  <c r="G15" i="30"/>
  <c r="G14" i="30"/>
  <c r="G13" i="30"/>
  <c r="G12" i="30"/>
  <c r="G11" i="30"/>
  <c r="G10" i="30"/>
  <c r="G15" i="3"/>
  <c r="G14" i="3"/>
  <c r="G13" i="3"/>
  <c r="G12" i="3"/>
  <c r="G11" i="3"/>
  <c r="G10" i="3"/>
  <c r="R15" i="30" l="1"/>
  <c r="O15" i="30"/>
  <c r="N15" i="30"/>
  <c r="M15" i="30"/>
  <c r="L15" i="30"/>
  <c r="K15" i="30"/>
  <c r="B15" i="30"/>
  <c r="R14" i="30"/>
  <c r="O14" i="30"/>
  <c r="N14" i="30"/>
  <c r="M14" i="30"/>
  <c r="L14" i="30"/>
  <c r="K14" i="30"/>
  <c r="B14" i="30"/>
  <c r="R13" i="30"/>
  <c r="O13" i="30"/>
  <c r="N13" i="30"/>
  <c r="M13" i="30"/>
  <c r="L13" i="30"/>
  <c r="K13" i="30"/>
  <c r="B13" i="30"/>
  <c r="R12" i="30"/>
  <c r="O12" i="30"/>
  <c r="N12" i="30"/>
  <c r="M12" i="30"/>
  <c r="L12" i="30"/>
  <c r="K12" i="30"/>
  <c r="B12" i="30"/>
  <c r="R11" i="30"/>
  <c r="O11" i="30"/>
  <c r="N11" i="30"/>
  <c r="M11" i="30"/>
  <c r="L11" i="30"/>
  <c r="K11" i="30"/>
  <c r="B11" i="30"/>
  <c r="R10" i="30"/>
  <c r="O10" i="30"/>
  <c r="N10" i="30"/>
  <c r="M10" i="30"/>
  <c r="L10" i="30"/>
  <c r="K10" i="30"/>
  <c r="B10" i="30"/>
  <c r="R15" i="29"/>
  <c r="O15" i="29"/>
  <c r="N15" i="29"/>
  <c r="M15" i="29"/>
  <c r="L15" i="29"/>
  <c r="K15" i="29"/>
  <c r="B15" i="29"/>
  <c r="R14" i="29"/>
  <c r="O14" i="29"/>
  <c r="N14" i="29"/>
  <c r="M14" i="29"/>
  <c r="L14" i="29"/>
  <c r="K14" i="29"/>
  <c r="B14" i="29"/>
  <c r="R13" i="29"/>
  <c r="O13" i="29"/>
  <c r="N13" i="29"/>
  <c r="M13" i="29"/>
  <c r="L13" i="29"/>
  <c r="K13" i="29"/>
  <c r="B13" i="29"/>
  <c r="R12" i="29"/>
  <c r="O12" i="29"/>
  <c r="N12" i="29"/>
  <c r="M12" i="29"/>
  <c r="L12" i="29"/>
  <c r="K12" i="29"/>
  <c r="B12" i="29"/>
  <c r="R11" i="29"/>
  <c r="O11" i="29"/>
  <c r="N11" i="29"/>
  <c r="M11" i="29"/>
  <c r="L11" i="29"/>
  <c r="K11" i="29"/>
  <c r="B11" i="29"/>
  <c r="R10" i="29"/>
  <c r="O10" i="29"/>
  <c r="N10" i="29"/>
  <c r="M10" i="29"/>
  <c r="L10" i="29"/>
  <c r="K10" i="29"/>
  <c r="B10" i="29"/>
  <c r="R15" i="28"/>
  <c r="O15" i="28"/>
  <c r="N15" i="28"/>
  <c r="M15" i="28"/>
  <c r="L15" i="28"/>
  <c r="K15" i="28"/>
  <c r="B15" i="28"/>
  <c r="R14" i="28"/>
  <c r="O14" i="28"/>
  <c r="N14" i="28"/>
  <c r="M14" i="28"/>
  <c r="L14" i="28"/>
  <c r="K14" i="28"/>
  <c r="B14" i="28"/>
  <c r="R13" i="28"/>
  <c r="O13" i="28"/>
  <c r="N13" i="28"/>
  <c r="M13" i="28"/>
  <c r="L13" i="28"/>
  <c r="K13" i="28"/>
  <c r="B13" i="28"/>
  <c r="R12" i="28"/>
  <c r="O12" i="28"/>
  <c r="N12" i="28"/>
  <c r="M12" i="28"/>
  <c r="L12" i="28"/>
  <c r="K12" i="28"/>
  <c r="B12" i="28"/>
  <c r="R11" i="28"/>
  <c r="O11" i="28"/>
  <c r="N11" i="28"/>
  <c r="M11" i="28"/>
  <c r="L11" i="28"/>
  <c r="K11" i="28"/>
  <c r="B11" i="28"/>
  <c r="R10" i="28"/>
  <c r="O10" i="28"/>
  <c r="N10" i="28"/>
  <c r="M10" i="28"/>
  <c r="L10" i="28"/>
  <c r="K10" i="28"/>
  <c r="B10" i="28"/>
  <c r="R15" i="27"/>
  <c r="O15" i="27"/>
  <c r="N15" i="27"/>
  <c r="M15" i="27"/>
  <c r="L15" i="27"/>
  <c r="K15" i="27"/>
  <c r="B15" i="27"/>
  <c r="R14" i="27"/>
  <c r="O14" i="27"/>
  <c r="N14" i="27"/>
  <c r="M14" i="27"/>
  <c r="L14" i="27"/>
  <c r="K14" i="27"/>
  <c r="B14" i="27"/>
  <c r="R13" i="27"/>
  <c r="O13" i="27"/>
  <c r="N13" i="27"/>
  <c r="M13" i="27"/>
  <c r="L13" i="27"/>
  <c r="K13" i="27"/>
  <c r="B13" i="27"/>
  <c r="R12" i="27"/>
  <c r="O12" i="27"/>
  <c r="N12" i="27"/>
  <c r="M12" i="27"/>
  <c r="L12" i="27"/>
  <c r="K12" i="27"/>
  <c r="B12" i="27"/>
  <c r="R11" i="27"/>
  <c r="O11" i="27"/>
  <c r="N11" i="27"/>
  <c r="M11" i="27"/>
  <c r="L11" i="27"/>
  <c r="K11" i="27"/>
  <c r="B11" i="27"/>
  <c r="R10" i="27"/>
  <c r="O10" i="27"/>
  <c r="N10" i="27"/>
  <c r="M10" i="27"/>
  <c r="L10" i="27"/>
  <c r="K10" i="27"/>
  <c r="B10" i="27"/>
  <c r="R15" i="26"/>
  <c r="O15" i="26"/>
  <c r="N15" i="26"/>
  <c r="M15" i="26"/>
  <c r="L15" i="26"/>
  <c r="K15" i="26"/>
  <c r="B15" i="26"/>
  <c r="R14" i="26"/>
  <c r="O14" i="26"/>
  <c r="N14" i="26"/>
  <c r="M14" i="26"/>
  <c r="L14" i="26"/>
  <c r="K14" i="26"/>
  <c r="B14" i="26"/>
  <c r="R13" i="26"/>
  <c r="O13" i="26"/>
  <c r="N13" i="26"/>
  <c r="M13" i="26"/>
  <c r="L13" i="26"/>
  <c r="K13" i="26"/>
  <c r="B13" i="26"/>
  <c r="R12" i="26"/>
  <c r="O12" i="26"/>
  <c r="N12" i="26"/>
  <c r="M12" i="26"/>
  <c r="L12" i="26"/>
  <c r="K12" i="26"/>
  <c r="B12" i="26"/>
  <c r="R11" i="26"/>
  <c r="O11" i="26"/>
  <c r="N11" i="26"/>
  <c r="M11" i="26"/>
  <c r="L11" i="26"/>
  <c r="K11" i="26"/>
  <c r="B11" i="26"/>
  <c r="R10" i="26"/>
  <c r="O10" i="26"/>
  <c r="N10" i="26"/>
  <c r="M10" i="26"/>
  <c r="L10" i="26"/>
  <c r="K10" i="26"/>
  <c r="B10" i="26"/>
  <c r="R15" i="25"/>
  <c r="O15" i="25"/>
  <c r="N15" i="25"/>
  <c r="M15" i="25"/>
  <c r="L15" i="25"/>
  <c r="K15" i="25"/>
  <c r="B15" i="25"/>
  <c r="R14" i="25"/>
  <c r="O14" i="25"/>
  <c r="N14" i="25"/>
  <c r="M14" i="25"/>
  <c r="L14" i="25"/>
  <c r="K14" i="25"/>
  <c r="B14" i="25"/>
  <c r="R13" i="25"/>
  <c r="O13" i="25"/>
  <c r="N13" i="25"/>
  <c r="M13" i="25"/>
  <c r="L13" i="25"/>
  <c r="K13" i="25"/>
  <c r="B13" i="25"/>
  <c r="R12" i="25"/>
  <c r="O12" i="25"/>
  <c r="N12" i="25"/>
  <c r="M12" i="25"/>
  <c r="L12" i="25"/>
  <c r="K12" i="25"/>
  <c r="B12" i="25"/>
  <c r="R11" i="25"/>
  <c r="O11" i="25"/>
  <c r="N11" i="25"/>
  <c r="M11" i="25"/>
  <c r="L11" i="25"/>
  <c r="K11" i="25"/>
  <c r="B11" i="25"/>
  <c r="R10" i="25"/>
  <c r="O10" i="25"/>
  <c r="N10" i="25"/>
  <c r="M10" i="25"/>
  <c r="L10" i="25"/>
  <c r="K10" i="25"/>
  <c r="B10" i="25"/>
  <c r="R15" i="24"/>
  <c r="O15" i="24"/>
  <c r="N15" i="24"/>
  <c r="M15" i="24"/>
  <c r="L15" i="24"/>
  <c r="K15" i="24"/>
  <c r="B15" i="24"/>
  <c r="R14" i="24"/>
  <c r="O14" i="24"/>
  <c r="N14" i="24"/>
  <c r="M14" i="24"/>
  <c r="L14" i="24"/>
  <c r="K14" i="24"/>
  <c r="B14" i="24"/>
  <c r="R13" i="24"/>
  <c r="O13" i="24"/>
  <c r="N13" i="24"/>
  <c r="M13" i="24"/>
  <c r="L13" i="24"/>
  <c r="K13" i="24"/>
  <c r="B13" i="24"/>
  <c r="R12" i="24"/>
  <c r="O12" i="24"/>
  <c r="N12" i="24"/>
  <c r="M12" i="24"/>
  <c r="L12" i="24"/>
  <c r="K12" i="24"/>
  <c r="B12" i="24"/>
  <c r="R11" i="24"/>
  <c r="O11" i="24"/>
  <c r="N11" i="24"/>
  <c r="M11" i="24"/>
  <c r="L11" i="24"/>
  <c r="K11" i="24"/>
  <c r="B11" i="24"/>
  <c r="R10" i="24"/>
  <c r="O10" i="24"/>
  <c r="N10" i="24"/>
  <c r="M10" i="24"/>
  <c r="L10" i="24"/>
  <c r="K10" i="24"/>
  <c r="B10" i="24"/>
  <c r="R15" i="23"/>
  <c r="O15" i="23"/>
  <c r="N15" i="23"/>
  <c r="M15" i="23"/>
  <c r="L15" i="23"/>
  <c r="K15" i="23"/>
  <c r="B15" i="23"/>
  <c r="R14" i="23"/>
  <c r="O14" i="23"/>
  <c r="N14" i="23"/>
  <c r="M14" i="23"/>
  <c r="L14" i="23"/>
  <c r="K14" i="23"/>
  <c r="B14" i="23"/>
  <c r="R13" i="23"/>
  <c r="O13" i="23"/>
  <c r="N13" i="23"/>
  <c r="M13" i="23"/>
  <c r="L13" i="23"/>
  <c r="K13" i="23"/>
  <c r="B13" i="23"/>
  <c r="R12" i="23"/>
  <c r="O12" i="23"/>
  <c r="N12" i="23"/>
  <c r="M12" i="23"/>
  <c r="L12" i="23"/>
  <c r="K12" i="23"/>
  <c r="B12" i="23"/>
  <c r="R11" i="23"/>
  <c r="O11" i="23"/>
  <c r="N11" i="23"/>
  <c r="M11" i="23"/>
  <c r="L11" i="23"/>
  <c r="K11" i="23"/>
  <c r="B11" i="23"/>
  <c r="R10" i="23"/>
  <c r="O10" i="23"/>
  <c r="N10" i="23"/>
  <c r="M10" i="23"/>
  <c r="L10" i="23"/>
  <c r="K10" i="23"/>
  <c r="B10" i="23"/>
  <c r="R15" i="22"/>
  <c r="O15" i="22"/>
  <c r="N15" i="22"/>
  <c r="M15" i="22"/>
  <c r="L15" i="22"/>
  <c r="K15" i="22"/>
  <c r="B15" i="22"/>
  <c r="R14" i="22"/>
  <c r="O14" i="22"/>
  <c r="N14" i="22"/>
  <c r="M14" i="22"/>
  <c r="L14" i="22"/>
  <c r="K14" i="22"/>
  <c r="B14" i="22"/>
  <c r="R13" i="22"/>
  <c r="O13" i="22"/>
  <c r="N13" i="22"/>
  <c r="M13" i="22"/>
  <c r="L13" i="22"/>
  <c r="K13" i="22"/>
  <c r="B13" i="22"/>
  <c r="R12" i="22"/>
  <c r="O12" i="22"/>
  <c r="N12" i="22"/>
  <c r="M12" i="22"/>
  <c r="L12" i="22"/>
  <c r="K12" i="22"/>
  <c r="B12" i="22"/>
  <c r="R11" i="22"/>
  <c r="O11" i="22"/>
  <c r="N11" i="22"/>
  <c r="M11" i="22"/>
  <c r="L11" i="22"/>
  <c r="K11" i="22"/>
  <c r="B11" i="22"/>
  <c r="R10" i="22"/>
  <c r="O10" i="22"/>
  <c r="N10" i="22"/>
  <c r="M10" i="22"/>
  <c r="L10" i="22"/>
  <c r="K10" i="22"/>
  <c r="B10" i="22"/>
  <c r="R15" i="21"/>
  <c r="O15" i="21"/>
  <c r="N15" i="21"/>
  <c r="M15" i="21"/>
  <c r="L15" i="21"/>
  <c r="K15" i="21"/>
  <c r="B15" i="21"/>
  <c r="R14" i="21"/>
  <c r="O14" i="21"/>
  <c r="N14" i="21"/>
  <c r="M14" i="21"/>
  <c r="L14" i="21"/>
  <c r="K14" i="21"/>
  <c r="B14" i="21"/>
  <c r="R13" i="21"/>
  <c r="O13" i="21"/>
  <c r="N13" i="21"/>
  <c r="M13" i="21"/>
  <c r="L13" i="21"/>
  <c r="K13" i="21"/>
  <c r="B13" i="21"/>
  <c r="R12" i="21"/>
  <c r="O12" i="21"/>
  <c r="N12" i="21"/>
  <c r="M12" i="21"/>
  <c r="L12" i="21"/>
  <c r="K12" i="21"/>
  <c r="B12" i="21"/>
  <c r="R11" i="21"/>
  <c r="O11" i="21"/>
  <c r="N11" i="21"/>
  <c r="M11" i="21"/>
  <c r="L11" i="21"/>
  <c r="K11" i="21"/>
  <c r="B11" i="21"/>
  <c r="R10" i="21"/>
  <c r="O10" i="21"/>
  <c r="N10" i="21"/>
  <c r="M10" i="21"/>
  <c r="L10" i="21"/>
  <c r="K10" i="21"/>
  <c r="B10" i="21"/>
  <c r="R15" i="20"/>
  <c r="O15" i="20"/>
  <c r="N15" i="20"/>
  <c r="M15" i="20"/>
  <c r="L15" i="20"/>
  <c r="K15" i="20"/>
  <c r="B15" i="20"/>
  <c r="R14" i="20"/>
  <c r="O14" i="20"/>
  <c r="N14" i="20"/>
  <c r="M14" i="20"/>
  <c r="L14" i="20"/>
  <c r="K14" i="20"/>
  <c r="B14" i="20"/>
  <c r="R13" i="20"/>
  <c r="O13" i="20"/>
  <c r="N13" i="20"/>
  <c r="M13" i="20"/>
  <c r="L13" i="20"/>
  <c r="K13" i="20"/>
  <c r="B13" i="20"/>
  <c r="R12" i="20"/>
  <c r="O12" i="20"/>
  <c r="N12" i="20"/>
  <c r="M12" i="20"/>
  <c r="L12" i="20"/>
  <c r="K12" i="20"/>
  <c r="B12" i="20"/>
  <c r="R11" i="20"/>
  <c r="O11" i="20"/>
  <c r="N11" i="20"/>
  <c r="M11" i="20"/>
  <c r="L11" i="20"/>
  <c r="K11" i="20"/>
  <c r="B11" i="20"/>
  <c r="R10" i="20"/>
  <c r="O10" i="20"/>
  <c r="N10" i="20"/>
  <c r="M10" i="20"/>
  <c r="L10" i="20"/>
  <c r="K10" i="20"/>
  <c r="B10" i="20"/>
  <c r="R15" i="19"/>
  <c r="O15" i="19"/>
  <c r="N15" i="19"/>
  <c r="M15" i="19"/>
  <c r="L15" i="19"/>
  <c r="K15" i="19"/>
  <c r="B15" i="19"/>
  <c r="R14" i="19"/>
  <c r="O14" i="19"/>
  <c r="N14" i="19"/>
  <c r="M14" i="19"/>
  <c r="L14" i="19"/>
  <c r="K14" i="19"/>
  <c r="B14" i="19"/>
  <c r="R13" i="19"/>
  <c r="O13" i="19"/>
  <c r="N13" i="19"/>
  <c r="M13" i="19"/>
  <c r="L13" i="19"/>
  <c r="K13" i="19"/>
  <c r="B13" i="19"/>
  <c r="R12" i="19"/>
  <c r="O12" i="19"/>
  <c r="N12" i="19"/>
  <c r="M12" i="19"/>
  <c r="L12" i="19"/>
  <c r="K12" i="19"/>
  <c r="B12" i="19"/>
  <c r="R11" i="19"/>
  <c r="O11" i="19"/>
  <c r="N11" i="19"/>
  <c r="M11" i="19"/>
  <c r="L11" i="19"/>
  <c r="K11" i="19"/>
  <c r="B11" i="19"/>
  <c r="R10" i="19"/>
  <c r="O10" i="19"/>
  <c r="N10" i="19"/>
  <c r="M10" i="19"/>
  <c r="L10" i="19"/>
  <c r="K10" i="19"/>
  <c r="B10" i="19"/>
  <c r="R15" i="18"/>
  <c r="O15" i="18"/>
  <c r="N15" i="18"/>
  <c r="M15" i="18"/>
  <c r="L15" i="18"/>
  <c r="K15" i="18"/>
  <c r="B15" i="18"/>
  <c r="R14" i="18"/>
  <c r="O14" i="18"/>
  <c r="N14" i="18"/>
  <c r="M14" i="18"/>
  <c r="L14" i="18"/>
  <c r="K14" i="18"/>
  <c r="B14" i="18"/>
  <c r="R13" i="18"/>
  <c r="O13" i="18"/>
  <c r="N13" i="18"/>
  <c r="M13" i="18"/>
  <c r="L13" i="18"/>
  <c r="K13" i="18"/>
  <c r="B13" i="18"/>
  <c r="R12" i="18"/>
  <c r="O12" i="18"/>
  <c r="N12" i="18"/>
  <c r="M12" i="18"/>
  <c r="L12" i="18"/>
  <c r="K12" i="18"/>
  <c r="B12" i="18"/>
  <c r="R11" i="18"/>
  <c r="O11" i="18"/>
  <c r="N11" i="18"/>
  <c r="M11" i="18"/>
  <c r="L11" i="18"/>
  <c r="K11" i="18"/>
  <c r="B11" i="18"/>
  <c r="R10" i="18"/>
  <c r="O10" i="18"/>
  <c r="N10" i="18"/>
  <c r="M10" i="18"/>
  <c r="L10" i="18"/>
  <c r="K10" i="18"/>
  <c r="B10" i="18"/>
  <c r="R15" i="17"/>
  <c r="O15" i="17"/>
  <c r="N15" i="17"/>
  <c r="M15" i="17"/>
  <c r="L15" i="17"/>
  <c r="K15" i="17"/>
  <c r="B15" i="17"/>
  <c r="R14" i="17"/>
  <c r="O14" i="17"/>
  <c r="N14" i="17"/>
  <c r="M14" i="17"/>
  <c r="L14" i="17"/>
  <c r="K14" i="17"/>
  <c r="B14" i="17"/>
  <c r="R13" i="17"/>
  <c r="O13" i="17"/>
  <c r="N13" i="17"/>
  <c r="M13" i="17"/>
  <c r="L13" i="17"/>
  <c r="K13" i="17"/>
  <c r="B13" i="17"/>
  <c r="R12" i="17"/>
  <c r="O12" i="17"/>
  <c r="N12" i="17"/>
  <c r="M12" i="17"/>
  <c r="L12" i="17"/>
  <c r="K12" i="17"/>
  <c r="B12" i="17"/>
  <c r="R11" i="17"/>
  <c r="O11" i="17"/>
  <c r="N11" i="17"/>
  <c r="M11" i="17"/>
  <c r="L11" i="17"/>
  <c r="K11" i="17"/>
  <c r="B11" i="17"/>
  <c r="R10" i="17"/>
  <c r="O10" i="17"/>
  <c r="N10" i="17"/>
  <c r="M10" i="17"/>
  <c r="L10" i="17"/>
  <c r="K10" i="17"/>
  <c r="B10" i="17"/>
  <c r="R15" i="16"/>
  <c r="O15" i="16"/>
  <c r="N15" i="16"/>
  <c r="M15" i="16"/>
  <c r="L15" i="16"/>
  <c r="K15" i="16"/>
  <c r="B15" i="16"/>
  <c r="R14" i="16"/>
  <c r="O14" i="16"/>
  <c r="N14" i="16"/>
  <c r="M14" i="16"/>
  <c r="L14" i="16"/>
  <c r="K14" i="16"/>
  <c r="B14" i="16"/>
  <c r="R13" i="16"/>
  <c r="O13" i="16"/>
  <c r="N13" i="16"/>
  <c r="M13" i="16"/>
  <c r="L13" i="16"/>
  <c r="K13" i="16"/>
  <c r="B13" i="16"/>
  <c r="R12" i="16"/>
  <c r="O12" i="16"/>
  <c r="N12" i="16"/>
  <c r="M12" i="16"/>
  <c r="L12" i="16"/>
  <c r="K12" i="16"/>
  <c r="B12" i="16"/>
  <c r="R11" i="16"/>
  <c r="O11" i="16"/>
  <c r="N11" i="16"/>
  <c r="M11" i="16"/>
  <c r="L11" i="16"/>
  <c r="K11" i="16"/>
  <c r="B11" i="16"/>
  <c r="R10" i="16"/>
  <c r="O10" i="16"/>
  <c r="N10" i="16"/>
  <c r="M10" i="16"/>
  <c r="L10" i="16"/>
  <c r="K10" i="16"/>
  <c r="B10" i="16"/>
  <c r="R15" i="15"/>
  <c r="O15" i="15"/>
  <c r="N15" i="15"/>
  <c r="M15" i="15"/>
  <c r="L15" i="15"/>
  <c r="K15" i="15"/>
  <c r="B15" i="15"/>
  <c r="R14" i="15"/>
  <c r="O14" i="15"/>
  <c r="N14" i="15"/>
  <c r="M14" i="15"/>
  <c r="L14" i="15"/>
  <c r="K14" i="15"/>
  <c r="B14" i="15"/>
  <c r="R13" i="15"/>
  <c r="O13" i="15"/>
  <c r="N13" i="15"/>
  <c r="M13" i="15"/>
  <c r="L13" i="15"/>
  <c r="K13" i="15"/>
  <c r="B13" i="15"/>
  <c r="R12" i="15"/>
  <c r="O12" i="15"/>
  <c r="N12" i="15"/>
  <c r="M12" i="15"/>
  <c r="L12" i="15"/>
  <c r="K12" i="15"/>
  <c r="B12" i="15"/>
  <c r="R11" i="15"/>
  <c r="O11" i="15"/>
  <c r="N11" i="15"/>
  <c r="M11" i="15"/>
  <c r="L11" i="15"/>
  <c r="K11" i="15"/>
  <c r="B11" i="15"/>
  <c r="R10" i="15"/>
  <c r="O10" i="15"/>
  <c r="N10" i="15"/>
  <c r="M10" i="15"/>
  <c r="L10" i="15"/>
  <c r="K10" i="15"/>
  <c r="B10" i="15"/>
  <c r="R15" i="14"/>
  <c r="O15" i="14"/>
  <c r="N15" i="14"/>
  <c r="M15" i="14"/>
  <c r="L15" i="14"/>
  <c r="K15" i="14"/>
  <c r="B15" i="14"/>
  <c r="R14" i="14"/>
  <c r="O14" i="14"/>
  <c r="N14" i="14"/>
  <c r="M14" i="14"/>
  <c r="L14" i="14"/>
  <c r="K14" i="14"/>
  <c r="B14" i="14"/>
  <c r="R13" i="14"/>
  <c r="O13" i="14"/>
  <c r="N13" i="14"/>
  <c r="M13" i="14"/>
  <c r="L13" i="14"/>
  <c r="K13" i="14"/>
  <c r="B13" i="14"/>
  <c r="R12" i="14"/>
  <c r="O12" i="14"/>
  <c r="N12" i="14"/>
  <c r="M12" i="14"/>
  <c r="L12" i="14"/>
  <c r="K12" i="14"/>
  <c r="B12" i="14"/>
  <c r="R11" i="14"/>
  <c r="O11" i="14"/>
  <c r="N11" i="14"/>
  <c r="M11" i="14"/>
  <c r="L11" i="14"/>
  <c r="K11" i="14"/>
  <c r="B11" i="14"/>
  <c r="R10" i="14"/>
  <c r="O10" i="14"/>
  <c r="N10" i="14"/>
  <c r="M10" i="14"/>
  <c r="L10" i="14"/>
  <c r="K10" i="14"/>
  <c r="B10" i="14"/>
  <c r="R15" i="13"/>
  <c r="O15" i="13"/>
  <c r="N15" i="13"/>
  <c r="M15" i="13"/>
  <c r="L15" i="13"/>
  <c r="K15" i="13"/>
  <c r="B15" i="13"/>
  <c r="R14" i="13"/>
  <c r="O14" i="13"/>
  <c r="N14" i="13"/>
  <c r="M14" i="13"/>
  <c r="L14" i="13"/>
  <c r="K14" i="13"/>
  <c r="B14" i="13"/>
  <c r="R13" i="13"/>
  <c r="O13" i="13"/>
  <c r="N13" i="13"/>
  <c r="M13" i="13"/>
  <c r="L13" i="13"/>
  <c r="K13" i="13"/>
  <c r="B13" i="13"/>
  <c r="R12" i="13"/>
  <c r="O12" i="13"/>
  <c r="N12" i="13"/>
  <c r="M12" i="13"/>
  <c r="L12" i="13"/>
  <c r="K12" i="13"/>
  <c r="B12" i="13"/>
  <c r="R11" i="13"/>
  <c r="O11" i="13"/>
  <c r="N11" i="13"/>
  <c r="M11" i="13"/>
  <c r="L11" i="13"/>
  <c r="K11" i="13"/>
  <c r="B11" i="13"/>
  <c r="R10" i="13"/>
  <c r="O10" i="13"/>
  <c r="N10" i="13"/>
  <c r="M10" i="13"/>
  <c r="L10" i="13"/>
  <c r="K10" i="13"/>
  <c r="B10" i="13"/>
  <c r="R15" i="12"/>
  <c r="O15" i="12"/>
  <c r="N15" i="12"/>
  <c r="M15" i="12"/>
  <c r="L15" i="12"/>
  <c r="K15" i="12"/>
  <c r="B15" i="12"/>
  <c r="R14" i="12"/>
  <c r="O14" i="12"/>
  <c r="N14" i="12"/>
  <c r="M14" i="12"/>
  <c r="L14" i="12"/>
  <c r="K14" i="12"/>
  <c r="B14" i="12"/>
  <c r="R13" i="12"/>
  <c r="O13" i="12"/>
  <c r="N13" i="12"/>
  <c r="M13" i="12"/>
  <c r="L13" i="12"/>
  <c r="K13" i="12"/>
  <c r="B13" i="12"/>
  <c r="R12" i="12"/>
  <c r="O12" i="12"/>
  <c r="N12" i="12"/>
  <c r="M12" i="12"/>
  <c r="L12" i="12"/>
  <c r="K12" i="12"/>
  <c r="B12" i="12"/>
  <c r="R11" i="12"/>
  <c r="O11" i="12"/>
  <c r="N11" i="12"/>
  <c r="M11" i="12"/>
  <c r="L11" i="12"/>
  <c r="K11" i="12"/>
  <c r="B11" i="12"/>
  <c r="R10" i="12"/>
  <c r="O10" i="12"/>
  <c r="N10" i="12"/>
  <c r="M10" i="12"/>
  <c r="L10" i="12"/>
  <c r="K10" i="12"/>
  <c r="B10" i="12"/>
  <c r="B10" i="3"/>
  <c r="K10" i="3"/>
  <c r="L10" i="3"/>
  <c r="M10" i="3"/>
  <c r="N10" i="3"/>
  <c r="O10" i="3"/>
  <c r="R10" i="3"/>
  <c r="B11" i="3"/>
  <c r="K11" i="3"/>
  <c r="L11" i="3"/>
  <c r="M11" i="3"/>
  <c r="N11" i="3"/>
  <c r="O11" i="3"/>
  <c r="R11" i="3"/>
  <c r="B12" i="3"/>
  <c r="K12" i="3"/>
  <c r="L12" i="3"/>
  <c r="M12" i="3"/>
  <c r="N12" i="3"/>
  <c r="O12" i="3"/>
  <c r="R12" i="3"/>
  <c r="B13" i="3"/>
  <c r="K13" i="3"/>
  <c r="L13" i="3"/>
  <c r="M13" i="3"/>
  <c r="N13" i="3"/>
  <c r="O13" i="3"/>
  <c r="R13" i="3"/>
  <c r="B14" i="3"/>
  <c r="K14" i="3"/>
  <c r="L14" i="3"/>
  <c r="M14" i="3"/>
  <c r="N14" i="3"/>
  <c r="O14" i="3"/>
  <c r="R14" i="3"/>
  <c r="B15" i="3"/>
  <c r="K15" i="3"/>
  <c r="L15" i="3"/>
  <c r="M15" i="3"/>
  <c r="N15" i="3"/>
  <c r="O15" i="3"/>
  <c r="R15" i="3"/>
</calcChain>
</file>

<file path=xl/sharedStrings.xml><?xml version="1.0" encoding="utf-8"?>
<sst xmlns="http://schemas.openxmlformats.org/spreadsheetml/2006/main" count="960" uniqueCount="61">
  <si>
    <t>人　　　　　　口</t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</si>
  <si>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</si>
  <si>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</si>
  <si>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</si>
  <si>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</si>
  <si>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うち外国人</t>
    <rPh sb="2" eb="4">
      <t>ガイコク</t>
    </rPh>
    <rPh sb="4" eb="5">
      <t>ジン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</si>
  <si>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</si>
  <si>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</si>
  <si>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年少人口</t>
    <rPh sb="0" eb="2">
      <t>ネンショウ</t>
    </rPh>
    <rPh sb="2" eb="4">
      <t>ジンコウ</t>
    </rPh>
    <phoneticPr fontId="4"/>
  </si>
  <si>
    <t>生産年齢人口</t>
    <rPh sb="0" eb="2">
      <t>セイサン</t>
    </rPh>
    <rPh sb="2" eb="4">
      <t>ネンレイ</t>
    </rPh>
    <rPh sb="4" eb="6">
      <t>ジンコウ</t>
    </rPh>
    <phoneticPr fontId="4"/>
  </si>
  <si>
    <t>老年人口</t>
    <rPh sb="0" eb="2">
      <t>ロウネン</t>
    </rPh>
    <rPh sb="2" eb="4">
      <t>ジンコウ</t>
    </rPh>
    <phoneticPr fontId="4"/>
  </si>
  <si>
    <t>(0～14歳)</t>
    <rPh sb="5" eb="6">
      <t>サイ</t>
    </rPh>
    <phoneticPr fontId="4"/>
  </si>
  <si>
    <t>(15～64歳)</t>
    <rPh sb="6" eb="7">
      <t>サイ</t>
    </rPh>
    <phoneticPr fontId="4"/>
  </si>
  <si>
    <t>(65歳以上)</t>
    <rPh sb="3" eb="4">
      <t>サイ</t>
    </rPh>
    <rPh sb="4" eb="6">
      <t>イジョウ</t>
    </rPh>
    <phoneticPr fontId="4"/>
  </si>
  <si>
    <t>総数</t>
    <rPh sb="0" eb="2">
      <t>ソウスウ</t>
    </rPh>
    <phoneticPr fontId="4"/>
  </si>
  <si>
    <t>　　 　【注】</t>
    <rPh sb="5" eb="6">
      <t>チュウ</t>
    </rPh>
    <phoneticPr fontId="4"/>
  </si>
  <si>
    <t>年少人口指数</t>
    <rPh sb="0" eb="2">
      <t>ネンショウ</t>
    </rPh>
    <rPh sb="2" eb="4">
      <t>ジンコウ</t>
    </rPh>
    <rPh sb="4" eb="6">
      <t>シスウ</t>
    </rPh>
    <phoneticPr fontId="4"/>
  </si>
  <si>
    <t>年齢構成指数（ポイント）</t>
    <rPh sb="0" eb="2">
      <t>ネンレイ</t>
    </rPh>
    <rPh sb="2" eb="4">
      <t>コウセイ</t>
    </rPh>
    <rPh sb="4" eb="6">
      <t>シスウ</t>
    </rPh>
    <phoneticPr fontId="4"/>
  </si>
  <si>
    <t>老年人口指数</t>
    <rPh sb="0" eb="2">
      <t>ロウネン</t>
    </rPh>
    <rPh sb="2" eb="4">
      <t>ジンコウ</t>
    </rPh>
    <rPh sb="4" eb="6">
      <t>シスウ</t>
    </rPh>
    <phoneticPr fontId="4"/>
  </si>
  <si>
    <t>従属人口指数</t>
    <rPh sb="0" eb="2">
      <t>ジュウゾク</t>
    </rPh>
    <rPh sb="2" eb="4">
      <t>ジンコウ</t>
    </rPh>
    <rPh sb="4" eb="6">
      <t>シスウ</t>
    </rPh>
    <phoneticPr fontId="4"/>
  </si>
  <si>
    <t>老年化指数</t>
    <rPh sb="0" eb="2">
      <t>ロウネン</t>
    </rPh>
    <rPh sb="2" eb="3">
      <t>カ</t>
    </rPh>
    <rPh sb="3" eb="5">
      <t>シスウ</t>
    </rPh>
    <phoneticPr fontId="4"/>
  </si>
  <si>
    <t>構成比（％）</t>
    <rPh sb="0" eb="3">
      <t>コウセイヒ</t>
    </rPh>
    <phoneticPr fontId="4"/>
  </si>
  <si>
    <t>うち７５歳
以上</t>
    <rPh sb="4" eb="5">
      <t>サイ</t>
    </rPh>
    <rPh sb="6" eb="8">
      <t>イジョウ</t>
    </rPh>
    <phoneticPr fontId="4"/>
  </si>
  <si>
    <t>年齢不詳</t>
    <rPh sb="0" eb="4">
      <t>ネンレイフショウ</t>
    </rPh>
    <phoneticPr fontId="4"/>
  </si>
  <si>
    <t>鳥取市計</t>
    <rPh sb="0" eb="2">
      <t>トットリ</t>
    </rPh>
    <rPh sb="2" eb="3">
      <t>シ</t>
    </rPh>
    <rPh sb="3" eb="4">
      <t>ケイ</t>
    </rPh>
    <phoneticPr fontId="4"/>
  </si>
  <si>
    <t>米子市計</t>
    <rPh sb="0" eb="3">
      <t>ヨナゴシ</t>
    </rPh>
    <rPh sb="3" eb="4">
      <t>ケイ</t>
    </rPh>
    <phoneticPr fontId="4"/>
  </si>
  <si>
    <t>倉吉市計</t>
    <rPh sb="0" eb="3">
      <t>クラヨシシ</t>
    </rPh>
    <rPh sb="3" eb="4">
      <t>ケイ</t>
    </rPh>
    <phoneticPr fontId="4"/>
  </si>
  <si>
    <t>境港市計</t>
    <rPh sb="0" eb="3">
      <t>サカイミナトシ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</si>
  <si>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</si>
  <si>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若桜町計</t>
    <rPh sb="0" eb="3">
      <t>ワカサマチ</t>
    </rPh>
    <rPh sb="3" eb="4">
      <t>ケイ</t>
    </rPh>
    <phoneticPr fontId="4"/>
  </si>
  <si>
    <t>智頭町計</t>
    <rPh sb="0" eb="2">
      <t>チズ</t>
    </rPh>
    <rPh sb="2" eb="3">
      <t>チョウ</t>
    </rPh>
    <rPh sb="3" eb="4">
      <t>ケイ</t>
    </rPh>
    <phoneticPr fontId="4"/>
  </si>
  <si>
    <t>八頭町計</t>
    <rPh sb="0" eb="2">
      <t>ヤズ</t>
    </rPh>
    <rPh sb="2" eb="3">
      <t>チョウ</t>
    </rPh>
    <rPh sb="3" eb="4">
      <t>ケイ</t>
    </rPh>
    <phoneticPr fontId="4"/>
  </si>
  <si>
    <t>三朝町計</t>
    <rPh sb="0" eb="2">
      <t>ミササ</t>
    </rPh>
    <rPh sb="2" eb="3">
      <t>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</si>
  <si>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</si>
  <si>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琴浦町計</t>
    <rPh sb="0" eb="3">
      <t>コトウラチョウ</t>
    </rPh>
    <rPh sb="3" eb="4">
      <t>ケイ</t>
    </rPh>
    <phoneticPr fontId="4"/>
  </si>
  <si>
    <t>北栄町計</t>
    <rPh sb="0" eb="3">
      <t>ホクエイチョウ</t>
    </rPh>
    <rPh sb="3" eb="4">
      <t>ケイ</t>
    </rPh>
    <phoneticPr fontId="4"/>
  </si>
  <si>
    <t>日吉津村計</t>
    <rPh sb="4" eb="5">
      <t>ケイ</t>
    </rPh>
    <phoneticPr fontId="4"/>
  </si>
  <si>
    <t>大山町計</t>
    <rPh sb="3" eb="4">
      <t>ケイ</t>
    </rPh>
    <phoneticPr fontId="4"/>
  </si>
  <si>
    <t>南部町計</t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</si>
  <si>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</si>
  <si>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日南町計</t>
    <rPh sb="3" eb="4">
      <t>ケイ</t>
    </rPh>
    <phoneticPr fontId="4"/>
  </si>
  <si>
    <t>日野町計</t>
    <rPh sb="3" eb="4">
      <t>ケイ</t>
    </rPh>
    <phoneticPr fontId="4"/>
  </si>
  <si>
    <t>江府町計</t>
    <rPh sb="3" eb="4">
      <t>ケイ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</si>
  <si>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</si>
  <si>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</si>
  <si>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</si>
  <si>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</si>
  <si>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</si>
  <si>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</si>
  <si>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第1表　市町村別、男女別、年齢3区分別人 口 の  推 移</t>
    <rPh sb="0" eb="1">
      <t>ダイ</t>
    </rPh>
    <rPh sb="2" eb="3">
      <t>ヒョウ</t>
    </rPh>
    <rPh sb="4" eb="5">
      <t>シ</t>
    </rPh>
    <rPh sb="5" eb="6">
      <t>チョウ</t>
    </rPh>
    <rPh sb="6" eb="7">
      <t>ソン</t>
    </rPh>
    <rPh sb="7" eb="8">
      <t>ベツ</t>
    </rPh>
    <rPh sb="9" eb="11">
      <t>ダンジョ</t>
    </rPh>
    <rPh sb="11" eb="12">
      <t>ベツ</t>
    </rPh>
    <rPh sb="13" eb="15">
      <t>ネンレイ</t>
    </rPh>
    <rPh sb="16" eb="18">
      <t>クブン</t>
    </rPh>
    <rPh sb="18" eb="19">
      <t>ベツ</t>
    </rPh>
    <rPh sb="19" eb="20">
      <t>ヒト</t>
    </rPh>
    <phoneticPr fontId="4"/>
  </si>
  <si>
    <t>注　1　各年の人口は、当該年の10月1日現在の人口。各月の人口は、当該月の1日現在の人口。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</si>
  <si>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2　平成27年及び令和2年は、国勢調査による人口。</t>
    <rPh sb="5" eb="7">
      <t>ヘイセイ</t>
    </rPh>
    <rPh sb="9" eb="10">
      <t>ネン</t>
    </rPh>
    <rPh sb="10" eb="11">
      <t>オヨ</t>
    </rPh>
    <rPh sb="12" eb="14">
      <t>レイワ</t>
    </rPh>
    <rPh sb="15" eb="16">
      <t>ネン</t>
    </rPh>
    <rPh sb="18" eb="20">
      <t>コクセイ</t>
    </rPh>
    <rPh sb="20" eb="22">
      <t>チョウサ</t>
    </rPh>
    <rPh sb="25" eb="27">
      <t>ジンコウ</t>
    </rPh>
    <phoneticPr fontId="4"/>
  </si>
  <si>
    <t>　　 3　令和2年9月以前の人口は、令和2年国勢調査結果による補間補正人口。</t>
    <rPh sb="5" eb="7">
      <t>レイワ</t>
    </rPh>
    <rPh sb="8" eb="9">
      <t>ネン</t>
    </rPh>
    <rPh sb="9" eb="10">
      <t>ヘイネン</t>
    </rPh>
    <rPh sb="10" eb="11">
      <t>ガツ</t>
    </rPh>
    <rPh sb="11" eb="13">
      <t>イゼン</t>
    </rPh>
    <rPh sb="14" eb="16">
      <t>ジンコウ</t>
    </rPh>
    <rPh sb="18" eb="20">
      <t>レイワ</t>
    </rPh>
    <rPh sb="21" eb="22">
      <t>ネン</t>
    </rPh>
    <rPh sb="22" eb="24">
      <t>コクセイ</t>
    </rPh>
    <rPh sb="24" eb="26">
      <t>チョウサ</t>
    </rPh>
    <rPh sb="26" eb="28">
      <t>ケッカ</t>
    </rPh>
    <rPh sb="31" eb="33">
      <t>ホカン</t>
    </rPh>
    <rPh sb="33" eb="35">
      <t>ホセイ</t>
    </rPh>
    <rPh sb="35" eb="37">
      <t>ジンコウ</t>
    </rPh>
    <phoneticPr fontId="4"/>
  </si>
  <si>
    <t>　　 4　各年の「人口増減」は、前年10月～当年9月の計。各月の「人口増減」は、当該1か月分の数値。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</si>
  <si>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5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</si>
  <si>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　　 6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</si>
  <si>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7　少数第2位以下を四捨五入しているため、合計しても100％にならない場合がある。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</si>
  <si>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　　　　　　年少人口指数　＝　年少人口　÷　生産年齢人口　×　100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</si>
  <si>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100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</si>
  <si>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100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</si>
  <si>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100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</si>
</sst>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37" fontId="10" fillId="0" borderId="0" xfId="1" applyNumberFormat="1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0" fontId="6" fillId="0" borderId="8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horizontal="center" vertical="center" wrapText="1"/>
    </xf>
    <xf numFmtId="176" fontId="6" fillId="0" borderId="1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14" fillId="0" borderId="0" xfId="0" applyFont="1"/>
    <xf numFmtId="37" fontId="14" fillId="0" borderId="0" xfId="1" applyNumberFormat="1" applyFont="1" applyAlignment="1">
      <alignment vertical="center"/>
    </xf>
    <xf numFmtId="37" fontId="6" fillId="0" borderId="0" xfId="1" applyNumberFormat="1" applyFont="1" applyAlignment="1">
      <alignment horizontal="right" vertic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37" fontId="6" fillId="0" borderId="0" xfId="1" applyNumberFormat="1" applyFont="1" applyAlignment="1">
      <alignment vertical="center"/>
    </xf>
    <xf numFmtId="38" fontId="6" fillId="0" borderId="12" xfId="3" applyFont="1" applyBorder="1" applyAlignment="1">
      <alignment horizontal="center" vertical="center"/>
    </xf>
    <xf numFmtId="38" fontId="6" fillId="0" borderId="12" xfId="3" applyFont="1" applyBorder="1" applyAlignment="1" applyProtection="1">
      <alignment horizontal="center" vertical="center"/>
    </xf>
    <xf numFmtId="0" fontId="7" fillId="0" borderId="0" xfId="0" applyFont="1" applyAlignment="1">
      <alignment horizontal="left" wrapText="1"/>
    </xf>
    <xf numFmtId="0" fontId="6" fillId="0" borderId="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3" xfId="0" applyFont="1" applyBorder="1"/>
    <xf numFmtId="0" fontId="6" fillId="0" borderId="6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_市町村別人口動態／人口世帯月別推移." xfId="1" xr:uid="{00000000-0005-0000-0000-000002000000}"/>
    <cellStyle name="未定義" xfId="2" xr:uid="{00000000-0005-0000-0000-000003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V30"/>
  <sheetViews>
    <sheetView tabSelected="1"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10.36328125" style="32" bestFit="1" customWidth="1"/>
    <col min="17" max="17" width="10.36328125" style="28" bestFit="1" customWidth="1"/>
    <col min="18" max="20" width="8.453125" style="28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4</v>
      </c>
      <c r="T6" s="50" t="s">
        <v>2</v>
      </c>
    </row>
    <row r="7" spans="1:22" ht="24" customHeight="1" x14ac:dyDescent="0.2">
      <c r="A7" s="46"/>
      <c r="B7" s="14" t="s">
        <v>14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573441</v>
      </c>
      <c r="C10" s="34">
        <v>73685</v>
      </c>
      <c r="D10" s="34">
        <v>326301</v>
      </c>
      <c r="E10" s="34">
        <v>169092</v>
      </c>
      <c r="F10" s="34">
        <v>89799</v>
      </c>
      <c r="G10" s="26">
        <f t="shared" ref="G10:G15" si="1">ROUND(C10/(C10+D10+E10)*100,1)</f>
        <v>12.9</v>
      </c>
      <c r="H10" s="26">
        <f t="shared" ref="H10:H15" si="2">ROUND(D10/(C10+D10+E10)*100,1)</f>
        <v>57.3</v>
      </c>
      <c r="I10" s="26">
        <f t="shared" ref="I10:I15" si="3">ROUND(E10/(C10+D10+E10)*100,1)</f>
        <v>29.7</v>
      </c>
      <c r="J10" s="26">
        <f t="shared" ref="J10:J15" si="4">ROUND(F10/(C10+D10+E10)*100,1)</f>
        <v>15.8</v>
      </c>
      <c r="K10" s="26">
        <f t="shared" ref="K10:K15" si="5">C10/D10*100</f>
        <v>22.581910567236999</v>
      </c>
      <c r="L10" s="26">
        <f t="shared" ref="L10:L15" si="6">E10/D10*100</f>
        <v>51.82086478435555</v>
      </c>
      <c r="M10" s="26">
        <f t="shared" ref="M10:M15" si="7">(C10+E10)/D10*100</f>
        <v>74.402775351592538</v>
      </c>
      <c r="N10" s="26">
        <f t="shared" ref="N10:N15" si="8">E10/C10*100</f>
        <v>229.47954129062902</v>
      </c>
      <c r="O10" s="26">
        <f t="shared" ref="O10:O15" si="9">F10/C10*100</f>
        <v>121.86876569179617</v>
      </c>
      <c r="P10" s="34">
        <v>273705</v>
      </c>
      <c r="Q10" s="35">
        <v>299736</v>
      </c>
      <c r="R10" s="35">
        <f t="shared" ref="R10:R15" si="10">S10+T10</f>
        <v>5448</v>
      </c>
      <c r="S10" s="35">
        <v>2125</v>
      </c>
      <c r="T10" s="35">
        <v>3323</v>
      </c>
      <c r="V10">
        <v>4363</v>
      </c>
    </row>
    <row r="11" spans="1:22" ht="30.75" customHeight="1" x14ac:dyDescent="0.2">
      <c r="A11" s="10" t="s">
        <v>44</v>
      </c>
      <c r="B11" s="34">
        <f t="shared" si="0"/>
        <v>553407</v>
      </c>
      <c r="C11" s="34">
        <v>68330</v>
      </c>
      <c r="D11" s="34">
        <v>300002</v>
      </c>
      <c r="E11" s="34">
        <v>177046</v>
      </c>
      <c r="F11" s="34">
        <v>92475</v>
      </c>
      <c r="G11" s="26">
        <f t="shared" si="1"/>
        <v>12.5</v>
      </c>
      <c r="H11" s="26">
        <f t="shared" si="2"/>
        <v>55</v>
      </c>
      <c r="I11" s="26">
        <f t="shared" si="3"/>
        <v>32.5</v>
      </c>
      <c r="J11" s="26">
        <f t="shared" si="4"/>
        <v>17</v>
      </c>
      <c r="K11" s="26">
        <f t="shared" si="5"/>
        <v>22.77651482323451</v>
      </c>
      <c r="L11" s="26">
        <f t="shared" si="6"/>
        <v>59.014939900400663</v>
      </c>
      <c r="M11" s="26">
        <f t="shared" si="7"/>
        <v>81.791454723635169</v>
      </c>
      <c r="N11" s="26">
        <f t="shared" si="8"/>
        <v>259.10434655349042</v>
      </c>
      <c r="O11" s="26">
        <f t="shared" si="9"/>
        <v>135.33587004244109</v>
      </c>
      <c r="P11" s="34">
        <v>264432</v>
      </c>
      <c r="Q11" s="35">
        <v>288975</v>
      </c>
      <c r="R11" s="35">
        <f t="shared" si="10"/>
        <v>9428</v>
      </c>
      <c r="S11" s="35">
        <v>4045</v>
      </c>
      <c r="T11" s="35">
        <v>5383</v>
      </c>
      <c r="V11">
        <v>8029</v>
      </c>
    </row>
    <row r="12" spans="1:22" ht="30.75" customHeight="1" x14ac:dyDescent="0.2">
      <c r="A12" s="10" t="s">
        <v>45</v>
      </c>
      <c r="B12" s="34">
        <f t="shared" si="0"/>
        <v>548562</v>
      </c>
      <c r="C12" s="34">
        <v>67088</v>
      </c>
      <c r="D12" s="34">
        <v>295531</v>
      </c>
      <c r="E12" s="34">
        <v>177914</v>
      </c>
      <c r="F12" s="34">
        <v>91468</v>
      </c>
      <c r="G12" s="26">
        <f t="shared" si="1"/>
        <v>12.4</v>
      </c>
      <c r="H12" s="26">
        <f t="shared" si="2"/>
        <v>54.7</v>
      </c>
      <c r="I12" s="26">
        <f t="shared" si="3"/>
        <v>32.9</v>
      </c>
      <c r="J12" s="26">
        <f t="shared" si="4"/>
        <v>16.899999999999999</v>
      </c>
      <c r="K12" s="26">
        <f t="shared" si="5"/>
        <v>22.700833415107045</v>
      </c>
      <c r="L12" s="26">
        <f t="shared" si="6"/>
        <v>60.201467866315205</v>
      </c>
      <c r="M12" s="26">
        <f t="shared" si="7"/>
        <v>82.902301281422254</v>
      </c>
      <c r="N12" s="26">
        <f t="shared" si="8"/>
        <v>265.19496780348197</v>
      </c>
      <c r="O12" s="26">
        <f t="shared" si="9"/>
        <v>136.34032911996184</v>
      </c>
      <c r="P12" s="34">
        <v>262227</v>
      </c>
      <c r="Q12" s="35">
        <v>286335</v>
      </c>
      <c r="R12" s="35">
        <f t="shared" si="10"/>
        <v>9230</v>
      </c>
      <c r="S12" s="35">
        <v>3973</v>
      </c>
      <c r="T12" s="35">
        <v>5257</v>
      </c>
      <c r="V12">
        <v>8029</v>
      </c>
    </row>
    <row r="13" spans="1:22" ht="30.75" customHeight="1" x14ac:dyDescent="0.2">
      <c r="A13" s="10" t="s">
        <v>46</v>
      </c>
      <c r="B13" s="34">
        <f t="shared" si="0"/>
        <v>543615</v>
      </c>
      <c r="C13" s="34">
        <v>65923</v>
      </c>
      <c r="D13" s="34">
        <v>291508</v>
      </c>
      <c r="E13" s="34">
        <v>178155</v>
      </c>
      <c r="F13" s="34">
        <v>93901</v>
      </c>
      <c r="G13" s="26">
        <f t="shared" si="1"/>
        <v>12.3</v>
      </c>
      <c r="H13" s="26">
        <f t="shared" si="2"/>
        <v>54.4</v>
      </c>
      <c r="I13" s="26">
        <f t="shared" si="3"/>
        <v>33.299999999999997</v>
      </c>
      <c r="J13" s="26">
        <f t="shared" si="4"/>
        <v>17.5</v>
      </c>
      <c r="K13" s="26">
        <f t="shared" si="5"/>
        <v>22.61447370226546</v>
      </c>
      <c r="L13" s="26">
        <f t="shared" si="6"/>
        <v>61.114960824402765</v>
      </c>
      <c r="M13" s="26">
        <f t="shared" si="7"/>
        <v>83.729434526668229</v>
      </c>
      <c r="N13" s="26">
        <f t="shared" si="8"/>
        <v>270.24710647270302</v>
      </c>
      <c r="O13" s="26">
        <f t="shared" si="9"/>
        <v>142.44042291764634</v>
      </c>
      <c r="P13" s="34">
        <v>260026</v>
      </c>
      <c r="Q13" s="35">
        <v>283589</v>
      </c>
      <c r="R13" s="35">
        <f t="shared" si="10"/>
        <v>9716</v>
      </c>
      <c r="S13" s="35">
        <v>4255</v>
      </c>
      <c r="T13" s="35">
        <v>5461</v>
      </c>
      <c r="V13">
        <v>8029</v>
      </c>
    </row>
    <row r="14" spans="1:22" ht="30.75" customHeight="1" x14ac:dyDescent="0.2">
      <c r="A14" s="10" t="s">
        <v>47</v>
      </c>
      <c r="B14" s="34">
        <f t="shared" si="0"/>
        <v>537318</v>
      </c>
      <c r="C14" s="34">
        <v>64380</v>
      </c>
      <c r="D14" s="34">
        <v>287495</v>
      </c>
      <c r="E14" s="34">
        <v>177414</v>
      </c>
      <c r="F14" s="34">
        <v>96709</v>
      </c>
      <c r="G14" s="26">
        <f t="shared" si="1"/>
        <v>12.2</v>
      </c>
      <c r="H14" s="26">
        <f t="shared" si="2"/>
        <v>54.3</v>
      </c>
      <c r="I14" s="26">
        <f t="shared" si="3"/>
        <v>33.5</v>
      </c>
      <c r="J14" s="26">
        <f t="shared" si="4"/>
        <v>18.3</v>
      </c>
      <c r="K14" s="26">
        <f t="shared" si="5"/>
        <v>22.393432929268332</v>
      </c>
      <c r="L14" s="26">
        <f t="shared" si="6"/>
        <v>61.710290613749805</v>
      </c>
      <c r="M14" s="26">
        <f t="shared" si="7"/>
        <v>84.103723543018134</v>
      </c>
      <c r="N14" s="26">
        <f t="shared" si="8"/>
        <v>275.57315936626281</v>
      </c>
      <c r="O14" s="26">
        <f t="shared" si="9"/>
        <v>150.21590556073315</v>
      </c>
      <c r="P14" s="34">
        <v>257165</v>
      </c>
      <c r="Q14" s="35">
        <v>280153</v>
      </c>
      <c r="R14" s="35">
        <f t="shared" si="10"/>
        <v>10217</v>
      </c>
      <c r="S14" s="35">
        <v>4465</v>
      </c>
      <c r="T14" s="35">
        <v>5752</v>
      </c>
      <c r="V14">
        <v>8029</v>
      </c>
    </row>
    <row r="15" spans="1:22" ht="30.75" customHeight="1" x14ac:dyDescent="0.2">
      <c r="A15" s="10" t="s">
        <v>48</v>
      </c>
      <c r="B15" s="34">
        <f t="shared" si="0"/>
        <v>531085</v>
      </c>
      <c r="C15" s="34">
        <v>62679</v>
      </c>
      <c r="D15" s="34">
        <v>283126</v>
      </c>
      <c r="E15" s="34">
        <v>177251</v>
      </c>
      <c r="F15" s="34">
        <v>99710</v>
      </c>
      <c r="G15" s="26">
        <f t="shared" si="1"/>
        <v>12</v>
      </c>
      <c r="H15" s="26">
        <f t="shared" si="2"/>
        <v>54.1</v>
      </c>
      <c r="I15" s="26">
        <f t="shared" si="3"/>
        <v>33.9</v>
      </c>
      <c r="J15" s="26">
        <f t="shared" si="4"/>
        <v>19.100000000000001</v>
      </c>
      <c r="K15" s="26">
        <f t="shared" si="5"/>
        <v>22.138199953377651</v>
      </c>
      <c r="L15" s="26">
        <f t="shared" si="6"/>
        <v>62.604988591651775</v>
      </c>
      <c r="M15" s="26">
        <f t="shared" si="7"/>
        <v>84.743188545029426</v>
      </c>
      <c r="N15" s="26">
        <f t="shared" si="8"/>
        <v>282.79168461526189</v>
      </c>
      <c r="O15" s="26">
        <f t="shared" si="9"/>
        <v>159.08039375229345</v>
      </c>
      <c r="P15" s="34">
        <v>254153</v>
      </c>
      <c r="Q15" s="35">
        <v>276932</v>
      </c>
      <c r="R15" s="35">
        <f t="shared" si="10"/>
        <v>10759</v>
      </c>
      <c r="S15" s="35">
        <v>4706</v>
      </c>
      <c r="T15" s="35">
        <v>6053</v>
      </c>
      <c r="V15">
        <v>8029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27"/>
      <c r="R22" s="27"/>
      <c r="S22" s="27"/>
      <c r="T22" s="2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9"/>
      <c r="R30" s="29"/>
      <c r="S30" s="29"/>
      <c r="T30" s="29"/>
    </row>
  </sheetData>
  <mergeCells count="12">
    <mergeCell ref="U16:V22"/>
    <mergeCell ref="P6:P9"/>
    <mergeCell ref="Q6:Q9"/>
    <mergeCell ref="A1:T1"/>
    <mergeCell ref="A4:A9"/>
    <mergeCell ref="B4:T4"/>
    <mergeCell ref="R6:R9"/>
    <mergeCell ref="S6:S9"/>
    <mergeCell ref="T6:T9"/>
    <mergeCell ref="R5:T5"/>
    <mergeCell ref="G7:J7"/>
    <mergeCell ref="K7:O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6490</v>
      </c>
      <c r="C10" s="34">
        <v>769</v>
      </c>
      <c r="D10" s="34">
        <v>3372</v>
      </c>
      <c r="E10" s="34">
        <v>2349</v>
      </c>
      <c r="F10" s="34">
        <v>1386</v>
      </c>
      <c r="G10" s="26">
        <f t="shared" ref="G10:G15" si="1">ROUND(C10/(C10+D10+E10)*100,1)</f>
        <v>11.8</v>
      </c>
      <c r="H10" s="26">
        <f t="shared" ref="H10:H15" si="2">ROUND(D10/(C10+D10+E10)*100,1)</f>
        <v>52</v>
      </c>
      <c r="I10" s="26">
        <f t="shared" ref="I10:I15" si="3">ROUND(E10/(C10+D10+E10)*100,1)</f>
        <v>36.200000000000003</v>
      </c>
      <c r="J10" s="26">
        <f t="shared" ref="J10:J15" si="4">ROUND(F10/(C10+D10+E10)*100,1)</f>
        <v>21.4</v>
      </c>
      <c r="K10" s="26">
        <f t="shared" ref="K10:K15" si="5">C10/D10*100</f>
        <v>22.805456702253853</v>
      </c>
      <c r="L10" s="26">
        <f t="shared" ref="L10:L15" si="6">E10/D10*100</f>
        <v>69.661921708185048</v>
      </c>
      <c r="M10" s="26">
        <f t="shared" ref="M10:M15" si="7">(C10+E10)/D10*100</f>
        <v>92.467378410438911</v>
      </c>
      <c r="N10" s="26">
        <f t="shared" ref="N10:N15" si="8">E10/C10*100</f>
        <v>305.46163849154749</v>
      </c>
      <c r="O10" s="26">
        <f t="shared" ref="O10:O15" si="9">F10/C10*100</f>
        <v>180.23407022106633</v>
      </c>
      <c r="P10" s="34">
        <v>3061</v>
      </c>
      <c r="Q10" s="35">
        <v>3429</v>
      </c>
      <c r="R10" s="35">
        <f t="shared" ref="R10:R15" si="10">S10+T10</f>
        <v>50</v>
      </c>
      <c r="S10" s="35">
        <v>21</v>
      </c>
      <c r="T10" s="35">
        <v>29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6060</v>
      </c>
      <c r="C11" s="34">
        <v>676</v>
      </c>
      <c r="D11" s="34">
        <v>2962</v>
      </c>
      <c r="E11" s="34">
        <v>2408</v>
      </c>
      <c r="F11" s="34">
        <v>1307</v>
      </c>
      <c r="G11" s="26">
        <f t="shared" si="1"/>
        <v>11.2</v>
      </c>
      <c r="H11" s="26">
        <f t="shared" si="2"/>
        <v>49</v>
      </c>
      <c r="I11" s="26">
        <f t="shared" si="3"/>
        <v>39.799999999999997</v>
      </c>
      <c r="J11" s="26">
        <f t="shared" si="4"/>
        <v>21.6</v>
      </c>
      <c r="K11" s="26">
        <f t="shared" si="5"/>
        <v>22.822417285617828</v>
      </c>
      <c r="L11" s="26">
        <f t="shared" si="6"/>
        <v>81.2964213369345</v>
      </c>
      <c r="M11" s="26">
        <f t="shared" si="7"/>
        <v>104.11883862255233</v>
      </c>
      <c r="N11" s="26">
        <f t="shared" si="8"/>
        <v>356.2130177514793</v>
      </c>
      <c r="O11" s="26">
        <f t="shared" si="9"/>
        <v>193.3431952662722</v>
      </c>
      <c r="P11" s="34">
        <v>2875</v>
      </c>
      <c r="Q11" s="35">
        <v>3185</v>
      </c>
      <c r="R11" s="35">
        <f t="shared" si="10"/>
        <v>65</v>
      </c>
      <c r="S11" s="35">
        <v>26</v>
      </c>
      <c r="T11" s="35">
        <v>39</v>
      </c>
      <c r="V11">
        <v>14</v>
      </c>
    </row>
    <row r="12" spans="1:22" ht="30.75" customHeight="1" x14ac:dyDescent="0.2">
      <c r="A12" s="10" t="s">
        <v>45</v>
      </c>
      <c r="B12" s="34">
        <f t="shared" si="0"/>
        <v>5915</v>
      </c>
      <c r="C12" s="34">
        <v>660</v>
      </c>
      <c r="D12" s="34">
        <v>2849</v>
      </c>
      <c r="E12" s="34">
        <v>2392</v>
      </c>
      <c r="F12" s="34">
        <v>1252</v>
      </c>
      <c r="G12" s="26">
        <f t="shared" si="1"/>
        <v>11.2</v>
      </c>
      <c r="H12" s="26">
        <f t="shared" si="2"/>
        <v>48.3</v>
      </c>
      <c r="I12" s="26">
        <f t="shared" si="3"/>
        <v>40.5</v>
      </c>
      <c r="J12" s="26">
        <f t="shared" si="4"/>
        <v>21.2</v>
      </c>
      <c r="K12" s="26">
        <f t="shared" si="5"/>
        <v>23.166023166023166</v>
      </c>
      <c r="L12" s="26">
        <f t="shared" si="6"/>
        <v>83.959283959283965</v>
      </c>
      <c r="M12" s="26">
        <f t="shared" si="7"/>
        <v>107.12530712530712</v>
      </c>
      <c r="N12" s="26">
        <f t="shared" si="8"/>
        <v>362.42424242424238</v>
      </c>
      <c r="O12" s="26">
        <f t="shared" si="9"/>
        <v>189.69696969696969</v>
      </c>
      <c r="P12" s="34">
        <v>2819</v>
      </c>
      <c r="Q12" s="35">
        <v>3096</v>
      </c>
      <c r="R12" s="35">
        <f t="shared" si="10"/>
        <v>66</v>
      </c>
      <c r="S12" s="35">
        <v>29</v>
      </c>
      <c r="T12" s="35">
        <v>37</v>
      </c>
      <c r="V12">
        <v>14</v>
      </c>
    </row>
    <row r="13" spans="1:22" ht="30.75" customHeight="1" x14ac:dyDescent="0.2">
      <c r="A13" s="10" t="s">
        <v>46</v>
      </c>
      <c r="B13" s="34">
        <f t="shared" si="0"/>
        <v>5777</v>
      </c>
      <c r="C13" s="34">
        <v>610</v>
      </c>
      <c r="D13" s="34">
        <v>2766</v>
      </c>
      <c r="E13" s="34">
        <v>2387</v>
      </c>
      <c r="F13" s="34">
        <v>1254</v>
      </c>
      <c r="G13" s="26">
        <f t="shared" si="1"/>
        <v>10.6</v>
      </c>
      <c r="H13" s="26">
        <f t="shared" si="2"/>
        <v>48</v>
      </c>
      <c r="I13" s="26">
        <f t="shared" si="3"/>
        <v>41.4</v>
      </c>
      <c r="J13" s="26">
        <f t="shared" si="4"/>
        <v>21.8</v>
      </c>
      <c r="K13" s="26">
        <f t="shared" si="5"/>
        <v>22.053506869125091</v>
      </c>
      <c r="L13" s="26">
        <f t="shared" si="6"/>
        <v>86.29790310918294</v>
      </c>
      <c r="M13" s="26">
        <f t="shared" si="7"/>
        <v>108.35140997830803</v>
      </c>
      <c r="N13" s="26">
        <f t="shared" si="8"/>
        <v>391.31147540983608</v>
      </c>
      <c r="O13" s="26">
        <f t="shared" si="9"/>
        <v>205.57377049180329</v>
      </c>
      <c r="P13" s="34">
        <v>2769</v>
      </c>
      <c r="Q13" s="35">
        <v>3008</v>
      </c>
      <c r="R13" s="35">
        <f t="shared" si="10"/>
        <v>65</v>
      </c>
      <c r="S13" s="35">
        <v>35</v>
      </c>
      <c r="T13" s="35">
        <v>30</v>
      </c>
      <c r="V13">
        <v>14</v>
      </c>
    </row>
    <row r="14" spans="1:22" ht="30.75" customHeight="1" x14ac:dyDescent="0.2">
      <c r="A14" s="10" t="s">
        <v>47</v>
      </c>
      <c r="B14" s="34">
        <f t="shared" si="0"/>
        <v>5657</v>
      </c>
      <c r="C14" s="34">
        <v>569</v>
      </c>
      <c r="D14" s="34">
        <v>2736</v>
      </c>
      <c r="E14" s="34">
        <v>2338</v>
      </c>
      <c r="F14" s="34">
        <v>1257</v>
      </c>
      <c r="G14" s="26">
        <f t="shared" si="1"/>
        <v>10.1</v>
      </c>
      <c r="H14" s="26">
        <f t="shared" si="2"/>
        <v>48.5</v>
      </c>
      <c r="I14" s="26">
        <f t="shared" si="3"/>
        <v>41.4</v>
      </c>
      <c r="J14" s="26">
        <f t="shared" si="4"/>
        <v>22.3</v>
      </c>
      <c r="K14" s="26">
        <f t="shared" si="5"/>
        <v>20.796783625730995</v>
      </c>
      <c r="L14" s="26">
        <f t="shared" si="6"/>
        <v>85.453216374269005</v>
      </c>
      <c r="M14" s="26">
        <f t="shared" si="7"/>
        <v>106.25</v>
      </c>
      <c r="N14" s="26">
        <f t="shared" si="8"/>
        <v>410.89630931458697</v>
      </c>
      <c r="O14" s="26">
        <f t="shared" si="9"/>
        <v>220.91388400702988</v>
      </c>
      <c r="P14" s="34">
        <v>2733</v>
      </c>
      <c r="Q14" s="35">
        <v>2924</v>
      </c>
      <c r="R14" s="35">
        <f t="shared" si="10"/>
        <v>80</v>
      </c>
      <c r="S14" s="35">
        <v>47</v>
      </c>
      <c r="T14" s="35">
        <v>33</v>
      </c>
      <c r="V14">
        <v>14</v>
      </c>
    </row>
    <row r="15" spans="1:22" ht="30.75" customHeight="1" x14ac:dyDescent="0.2">
      <c r="A15" s="10" t="s">
        <v>48</v>
      </c>
      <c r="B15" s="34">
        <f t="shared" si="0"/>
        <v>5511</v>
      </c>
      <c r="C15" s="34">
        <v>529</v>
      </c>
      <c r="D15" s="34">
        <v>2658</v>
      </c>
      <c r="E15" s="34">
        <v>2310</v>
      </c>
      <c r="F15" s="34">
        <v>1275</v>
      </c>
      <c r="G15" s="26">
        <f t="shared" si="1"/>
        <v>9.6</v>
      </c>
      <c r="H15" s="26">
        <f t="shared" si="2"/>
        <v>48.4</v>
      </c>
      <c r="I15" s="26">
        <f t="shared" si="3"/>
        <v>42</v>
      </c>
      <c r="J15" s="26">
        <f t="shared" si="4"/>
        <v>23.2</v>
      </c>
      <c r="K15" s="26">
        <f t="shared" si="5"/>
        <v>19.902182091798345</v>
      </c>
      <c r="L15" s="26">
        <f t="shared" si="6"/>
        <v>86.907449209932281</v>
      </c>
      <c r="M15" s="26">
        <f t="shared" si="7"/>
        <v>106.80963130173062</v>
      </c>
      <c r="N15" s="26">
        <f t="shared" si="8"/>
        <v>436.6729678638942</v>
      </c>
      <c r="O15" s="26">
        <f t="shared" si="9"/>
        <v>241.02079395085067</v>
      </c>
      <c r="P15" s="34">
        <v>2675</v>
      </c>
      <c r="Q15" s="35">
        <v>2836</v>
      </c>
      <c r="R15" s="35">
        <f t="shared" si="10"/>
        <v>79</v>
      </c>
      <c r="S15" s="35">
        <v>54</v>
      </c>
      <c r="T15" s="35">
        <v>25</v>
      </c>
      <c r="V15">
        <v>14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16550</v>
      </c>
      <c r="C10" s="34">
        <v>2326</v>
      </c>
      <c r="D10" s="34">
        <v>9264</v>
      </c>
      <c r="E10" s="34">
        <v>4957</v>
      </c>
      <c r="F10" s="34">
        <v>2677</v>
      </c>
      <c r="G10" s="26">
        <f t="shared" ref="G10:G15" si="1">ROUND(C10/(C10+D10+E10)*100,1)</f>
        <v>14.1</v>
      </c>
      <c r="H10" s="26">
        <f t="shared" ref="H10:H15" si="2">ROUND(D10/(C10+D10+E10)*100,1)</f>
        <v>56</v>
      </c>
      <c r="I10" s="26">
        <f t="shared" ref="I10:I15" si="3">ROUND(E10/(C10+D10+E10)*100,1)</f>
        <v>30</v>
      </c>
      <c r="J10" s="26">
        <f t="shared" ref="J10:J15" si="4">ROUND(F10/(C10+D10+E10)*100,1)</f>
        <v>16.2</v>
      </c>
      <c r="K10" s="26">
        <f t="shared" ref="K10:K15" si="5">C10/D10*100</f>
        <v>25.107944732297067</v>
      </c>
      <c r="L10" s="26">
        <f t="shared" ref="L10:L15" si="6">E10/D10*100</f>
        <v>53.508203799654574</v>
      </c>
      <c r="M10" s="26">
        <f t="shared" ref="M10:M15" si="7">(C10+E10)/D10*100</f>
        <v>78.616148531951652</v>
      </c>
      <c r="N10" s="26">
        <f t="shared" ref="N10:N15" si="8">E10/C10*100</f>
        <v>213.11263972484952</v>
      </c>
      <c r="O10" s="26">
        <f t="shared" ref="O10:O15" si="9">F10/C10*100</f>
        <v>115.0902837489252</v>
      </c>
      <c r="P10" s="34">
        <v>7910</v>
      </c>
      <c r="Q10" s="35">
        <v>8640</v>
      </c>
      <c r="R10" s="35">
        <f t="shared" ref="R10:R15" si="10">S10+T10</f>
        <v>66</v>
      </c>
      <c r="S10" s="35">
        <v>10</v>
      </c>
      <c r="T10" s="35">
        <v>56</v>
      </c>
      <c r="V10">
        <v>3</v>
      </c>
    </row>
    <row r="11" spans="1:22" ht="30.75" customHeight="1" x14ac:dyDescent="0.2">
      <c r="A11" s="10" t="s">
        <v>44</v>
      </c>
      <c r="B11" s="34">
        <f t="shared" si="0"/>
        <v>16055</v>
      </c>
      <c r="C11" s="34">
        <v>2264</v>
      </c>
      <c r="D11" s="34">
        <v>8602</v>
      </c>
      <c r="E11" s="34">
        <v>5139</v>
      </c>
      <c r="F11" s="34">
        <v>2578</v>
      </c>
      <c r="G11" s="26">
        <f t="shared" si="1"/>
        <v>14.1</v>
      </c>
      <c r="H11" s="26">
        <f t="shared" si="2"/>
        <v>53.7</v>
      </c>
      <c r="I11" s="26">
        <f t="shared" si="3"/>
        <v>32.1</v>
      </c>
      <c r="J11" s="26">
        <f t="shared" si="4"/>
        <v>16.100000000000001</v>
      </c>
      <c r="K11" s="26">
        <f t="shared" si="5"/>
        <v>26.319460590560332</v>
      </c>
      <c r="L11" s="26">
        <f t="shared" si="6"/>
        <v>59.741920483608467</v>
      </c>
      <c r="M11" s="26">
        <f t="shared" si="7"/>
        <v>86.061381074168793</v>
      </c>
      <c r="N11" s="26">
        <f t="shared" si="8"/>
        <v>226.98763250883394</v>
      </c>
      <c r="O11" s="26">
        <f t="shared" si="9"/>
        <v>113.86925795053004</v>
      </c>
      <c r="P11" s="34">
        <v>7657</v>
      </c>
      <c r="Q11" s="35">
        <v>8398</v>
      </c>
      <c r="R11" s="35">
        <f t="shared" si="10"/>
        <v>100</v>
      </c>
      <c r="S11" s="35">
        <v>21</v>
      </c>
      <c r="T11" s="35">
        <v>79</v>
      </c>
      <c r="V11">
        <v>50</v>
      </c>
    </row>
    <row r="12" spans="1:22" ht="30.75" customHeight="1" x14ac:dyDescent="0.2">
      <c r="A12" s="10" t="s">
        <v>45</v>
      </c>
      <c r="B12" s="34">
        <f t="shared" si="0"/>
        <v>15945</v>
      </c>
      <c r="C12" s="34">
        <v>2226</v>
      </c>
      <c r="D12" s="34">
        <v>8455</v>
      </c>
      <c r="E12" s="34">
        <v>5214</v>
      </c>
      <c r="F12" s="34">
        <v>2600</v>
      </c>
      <c r="G12" s="26">
        <f t="shared" si="1"/>
        <v>14</v>
      </c>
      <c r="H12" s="26">
        <f t="shared" si="2"/>
        <v>53.2</v>
      </c>
      <c r="I12" s="26">
        <f t="shared" si="3"/>
        <v>32.799999999999997</v>
      </c>
      <c r="J12" s="26">
        <f t="shared" si="4"/>
        <v>16.399999999999999</v>
      </c>
      <c r="K12" s="26">
        <f t="shared" si="5"/>
        <v>26.327616794795976</v>
      </c>
      <c r="L12" s="26">
        <f t="shared" si="6"/>
        <v>61.667652276759313</v>
      </c>
      <c r="M12" s="26">
        <f t="shared" si="7"/>
        <v>87.995269071555299</v>
      </c>
      <c r="N12" s="26">
        <f t="shared" si="8"/>
        <v>234.23180592991915</v>
      </c>
      <c r="O12" s="26">
        <f t="shared" si="9"/>
        <v>116.80143755615453</v>
      </c>
      <c r="P12" s="34">
        <v>7608</v>
      </c>
      <c r="Q12" s="35">
        <v>8337</v>
      </c>
      <c r="R12" s="35">
        <f t="shared" si="10"/>
        <v>83</v>
      </c>
      <c r="S12" s="35">
        <v>20</v>
      </c>
      <c r="T12" s="35">
        <v>63</v>
      </c>
      <c r="V12">
        <v>50</v>
      </c>
    </row>
    <row r="13" spans="1:22" ht="30.75" customHeight="1" x14ac:dyDescent="0.2">
      <c r="A13" s="10" t="s">
        <v>46</v>
      </c>
      <c r="B13" s="34">
        <f t="shared" si="0"/>
        <v>15880</v>
      </c>
      <c r="C13" s="34">
        <v>2273</v>
      </c>
      <c r="D13" s="34">
        <v>8349</v>
      </c>
      <c r="E13" s="34">
        <v>5208</v>
      </c>
      <c r="F13" s="34">
        <v>2638</v>
      </c>
      <c r="G13" s="26">
        <f t="shared" si="1"/>
        <v>14.4</v>
      </c>
      <c r="H13" s="26">
        <f t="shared" si="2"/>
        <v>52.7</v>
      </c>
      <c r="I13" s="26">
        <f t="shared" si="3"/>
        <v>32.9</v>
      </c>
      <c r="J13" s="26">
        <f t="shared" si="4"/>
        <v>16.7</v>
      </c>
      <c r="K13" s="26">
        <f t="shared" si="5"/>
        <v>27.22481734339442</v>
      </c>
      <c r="L13" s="26">
        <f t="shared" si="6"/>
        <v>62.378727991376216</v>
      </c>
      <c r="M13" s="26">
        <f t="shared" si="7"/>
        <v>89.603545334770629</v>
      </c>
      <c r="N13" s="26">
        <f t="shared" si="8"/>
        <v>229.12450505939285</v>
      </c>
      <c r="O13" s="26">
        <f t="shared" si="9"/>
        <v>116.05807303123625</v>
      </c>
      <c r="P13" s="34">
        <v>7570</v>
      </c>
      <c r="Q13" s="35">
        <v>8310</v>
      </c>
      <c r="R13" s="35">
        <f t="shared" si="10"/>
        <v>94</v>
      </c>
      <c r="S13" s="35">
        <v>27</v>
      </c>
      <c r="T13" s="35">
        <v>67</v>
      </c>
      <c r="V13">
        <v>50</v>
      </c>
    </row>
    <row r="14" spans="1:22" ht="30.75" customHeight="1" x14ac:dyDescent="0.2">
      <c r="A14" s="10" t="s">
        <v>47</v>
      </c>
      <c r="B14" s="34">
        <f t="shared" si="0"/>
        <v>15705</v>
      </c>
      <c r="C14" s="34">
        <v>2229</v>
      </c>
      <c r="D14" s="34">
        <v>8264</v>
      </c>
      <c r="E14" s="34">
        <v>5162</v>
      </c>
      <c r="F14" s="34">
        <v>2717</v>
      </c>
      <c r="G14" s="26">
        <f t="shared" si="1"/>
        <v>14.2</v>
      </c>
      <c r="H14" s="26">
        <f t="shared" si="2"/>
        <v>52.8</v>
      </c>
      <c r="I14" s="26">
        <f t="shared" si="3"/>
        <v>33</v>
      </c>
      <c r="J14" s="26">
        <f t="shared" si="4"/>
        <v>17.399999999999999</v>
      </c>
      <c r="K14" s="26">
        <f t="shared" si="5"/>
        <v>26.972410454985479</v>
      </c>
      <c r="L14" s="26">
        <f t="shared" si="6"/>
        <v>62.463697967086148</v>
      </c>
      <c r="M14" s="26">
        <f t="shared" si="7"/>
        <v>89.436108422071641</v>
      </c>
      <c r="N14" s="26">
        <f t="shared" si="8"/>
        <v>231.58366980708837</v>
      </c>
      <c r="O14" s="26">
        <f t="shared" si="9"/>
        <v>121.89322566173171</v>
      </c>
      <c r="P14" s="34">
        <v>7492</v>
      </c>
      <c r="Q14" s="35">
        <v>8213</v>
      </c>
      <c r="R14" s="35">
        <f t="shared" si="10"/>
        <v>94</v>
      </c>
      <c r="S14" s="35">
        <v>27</v>
      </c>
      <c r="T14" s="35">
        <v>67</v>
      </c>
      <c r="V14">
        <v>50</v>
      </c>
    </row>
    <row r="15" spans="1:22" ht="30.75" customHeight="1" x14ac:dyDescent="0.2">
      <c r="A15" s="10" t="s">
        <v>48</v>
      </c>
      <c r="B15" s="34">
        <f t="shared" si="0"/>
        <v>15526</v>
      </c>
      <c r="C15" s="34">
        <v>2189</v>
      </c>
      <c r="D15" s="34">
        <v>8126</v>
      </c>
      <c r="E15" s="34">
        <v>5161</v>
      </c>
      <c r="F15" s="34">
        <v>2811</v>
      </c>
      <c r="G15" s="26">
        <f t="shared" si="1"/>
        <v>14.1</v>
      </c>
      <c r="H15" s="26">
        <f t="shared" si="2"/>
        <v>52.5</v>
      </c>
      <c r="I15" s="26">
        <f t="shared" si="3"/>
        <v>33.299999999999997</v>
      </c>
      <c r="J15" s="26">
        <f t="shared" si="4"/>
        <v>18.2</v>
      </c>
      <c r="K15" s="26">
        <f t="shared" si="5"/>
        <v>26.938222987939948</v>
      </c>
      <c r="L15" s="26">
        <f t="shared" si="6"/>
        <v>63.512183115924195</v>
      </c>
      <c r="M15" s="26">
        <f t="shared" si="7"/>
        <v>90.45040610386414</v>
      </c>
      <c r="N15" s="26">
        <f t="shared" si="8"/>
        <v>235.76975788031064</v>
      </c>
      <c r="O15" s="26">
        <f t="shared" si="9"/>
        <v>128.41480127912288</v>
      </c>
      <c r="P15" s="34">
        <v>7410</v>
      </c>
      <c r="Q15" s="35">
        <v>8116</v>
      </c>
      <c r="R15" s="35">
        <f t="shared" si="10"/>
        <v>94</v>
      </c>
      <c r="S15" s="35">
        <v>27</v>
      </c>
      <c r="T15" s="35">
        <v>67</v>
      </c>
      <c r="V15">
        <v>50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5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17416</v>
      </c>
      <c r="C10" s="34">
        <v>2160</v>
      </c>
      <c r="D10" s="34">
        <v>9195</v>
      </c>
      <c r="E10" s="34">
        <v>5987</v>
      </c>
      <c r="F10" s="34">
        <v>3292</v>
      </c>
      <c r="G10" s="26">
        <f t="shared" ref="G10:G15" si="1">ROUND(C10/(C10+D10+E10)*100,1)</f>
        <v>12.5</v>
      </c>
      <c r="H10" s="26">
        <f t="shared" ref="H10:H15" si="2">ROUND(D10/(C10+D10+E10)*100,1)</f>
        <v>53</v>
      </c>
      <c r="I10" s="26">
        <f t="shared" ref="I10:I15" si="3">ROUND(E10/(C10+D10+E10)*100,1)</f>
        <v>34.5</v>
      </c>
      <c r="J10" s="26">
        <f t="shared" ref="J10:J15" si="4">ROUND(F10/(C10+D10+E10)*100,1)</f>
        <v>19</v>
      </c>
      <c r="K10" s="26">
        <f t="shared" ref="K10:K15" si="5">C10/D10*100</f>
        <v>23.491027732463294</v>
      </c>
      <c r="L10" s="26">
        <f t="shared" ref="L10:L15" si="6">E10/D10*100</f>
        <v>65.11147362697119</v>
      </c>
      <c r="M10" s="26">
        <f t="shared" ref="M10:M15" si="7">(C10+E10)/D10*100</f>
        <v>88.60250135943447</v>
      </c>
      <c r="N10" s="26">
        <f t="shared" ref="N10:N15" si="8">E10/C10*100</f>
        <v>277.17592592592592</v>
      </c>
      <c r="O10" s="26">
        <f t="shared" ref="O10:O15" si="9">F10/C10*100</f>
        <v>152.40740740740742</v>
      </c>
      <c r="P10" s="34">
        <v>8178</v>
      </c>
      <c r="Q10" s="35">
        <v>9238</v>
      </c>
      <c r="R10" s="35">
        <f t="shared" ref="R10:R15" si="10">S10+T10</f>
        <v>106</v>
      </c>
      <c r="S10" s="35">
        <v>45</v>
      </c>
      <c r="T10" s="35">
        <v>61</v>
      </c>
      <c r="V10">
        <v>74</v>
      </c>
    </row>
    <row r="11" spans="1:22" ht="30.75" customHeight="1" x14ac:dyDescent="0.2">
      <c r="A11" s="10" t="s">
        <v>44</v>
      </c>
      <c r="B11" s="34">
        <f t="shared" si="0"/>
        <v>16365</v>
      </c>
      <c r="C11" s="34">
        <v>1979</v>
      </c>
      <c r="D11" s="34">
        <v>8356</v>
      </c>
      <c r="E11" s="34">
        <v>6028</v>
      </c>
      <c r="F11" s="34">
        <v>3321</v>
      </c>
      <c r="G11" s="26">
        <f t="shared" si="1"/>
        <v>12.1</v>
      </c>
      <c r="H11" s="26">
        <f t="shared" si="2"/>
        <v>51.1</v>
      </c>
      <c r="I11" s="26">
        <f t="shared" si="3"/>
        <v>36.799999999999997</v>
      </c>
      <c r="J11" s="26">
        <f t="shared" si="4"/>
        <v>20.3</v>
      </c>
      <c r="K11" s="26">
        <f t="shared" si="5"/>
        <v>23.683580660603159</v>
      </c>
      <c r="L11" s="26">
        <f t="shared" si="6"/>
        <v>72.139779798946861</v>
      </c>
      <c r="M11" s="26">
        <f t="shared" si="7"/>
        <v>95.823360459550017</v>
      </c>
      <c r="N11" s="26">
        <f t="shared" si="8"/>
        <v>304.59828196058612</v>
      </c>
      <c r="O11" s="26">
        <f t="shared" si="9"/>
        <v>167.8120262758969</v>
      </c>
      <c r="P11" s="34">
        <v>7682</v>
      </c>
      <c r="Q11" s="35">
        <v>8683</v>
      </c>
      <c r="R11" s="35">
        <f t="shared" si="10"/>
        <v>199</v>
      </c>
      <c r="S11" s="35">
        <v>52</v>
      </c>
      <c r="T11" s="35">
        <v>147</v>
      </c>
      <c r="V11">
        <v>2</v>
      </c>
    </row>
    <row r="12" spans="1:22" ht="30.75" customHeight="1" x14ac:dyDescent="0.2">
      <c r="A12" s="10" t="s">
        <v>45</v>
      </c>
      <c r="B12" s="34">
        <f t="shared" si="0"/>
        <v>16066</v>
      </c>
      <c r="C12" s="34">
        <v>1948</v>
      </c>
      <c r="D12" s="34">
        <v>8078</v>
      </c>
      <c r="E12" s="34">
        <v>6038</v>
      </c>
      <c r="F12" s="34">
        <v>3271</v>
      </c>
      <c r="G12" s="26">
        <f t="shared" si="1"/>
        <v>12.1</v>
      </c>
      <c r="H12" s="26">
        <f t="shared" si="2"/>
        <v>50.3</v>
      </c>
      <c r="I12" s="26">
        <f t="shared" si="3"/>
        <v>37.6</v>
      </c>
      <c r="J12" s="26">
        <f t="shared" si="4"/>
        <v>20.399999999999999</v>
      </c>
      <c r="K12" s="26">
        <f t="shared" si="5"/>
        <v>24.11487992077247</v>
      </c>
      <c r="L12" s="26">
        <f t="shared" si="6"/>
        <v>74.746224312948755</v>
      </c>
      <c r="M12" s="26">
        <f t="shared" si="7"/>
        <v>98.861104233721221</v>
      </c>
      <c r="N12" s="26">
        <f t="shared" si="8"/>
        <v>309.95893223819297</v>
      </c>
      <c r="O12" s="26">
        <f t="shared" si="9"/>
        <v>167.9158110882957</v>
      </c>
      <c r="P12" s="34">
        <v>7577</v>
      </c>
      <c r="Q12" s="35">
        <v>8489</v>
      </c>
      <c r="R12" s="35">
        <f t="shared" si="10"/>
        <v>195</v>
      </c>
      <c r="S12" s="35">
        <v>58</v>
      </c>
      <c r="T12" s="35">
        <v>137</v>
      </c>
      <c r="V12">
        <v>2</v>
      </c>
    </row>
    <row r="13" spans="1:22" ht="30.75" customHeight="1" x14ac:dyDescent="0.2">
      <c r="A13" s="10" t="s">
        <v>46</v>
      </c>
      <c r="B13" s="34">
        <f t="shared" si="0"/>
        <v>15763</v>
      </c>
      <c r="C13" s="34">
        <v>1879</v>
      </c>
      <c r="D13" s="34">
        <v>7839</v>
      </c>
      <c r="E13" s="34">
        <v>6043</v>
      </c>
      <c r="F13" s="34">
        <v>3319</v>
      </c>
      <c r="G13" s="26">
        <f t="shared" si="1"/>
        <v>11.9</v>
      </c>
      <c r="H13" s="26">
        <f t="shared" si="2"/>
        <v>49.7</v>
      </c>
      <c r="I13" s="26">
        <f t="shared" si="3"/>
        <v>38.299999999999997</v>
      </c>
      <c r="J13" s="26">
        <f t="shared" si="4"/>
        <v>21.1</v>
      </c>
      <c r="K13" s="26">
        <f t="shared" si="5"/>
        <v>23.969894119147849</v>
      </c>
      <c r="L13" s="26">
        <f t="shared" si="6"/>
        <v>77.088914402347243</v>
      </c>
      <c r="M13" s="26">
        <f t="shared" si="7"/>
        <v>101.0588085214951</v>
      </c>
      <c r="N13" s="26">
        <f t="shared" si="8"/>
        <v>321.60723789249602</v>
      </c>
      <c r="O13" s="26">
        <f t="shared" si="9"/>
        <v>176.63650878126663</v>
      </c>
      <c r="P13" s="34">
        <v>7468</v>
      </c>
      <c r="Q13" s="35">
        <v>8295</v>
      </c>
      <c r="R13" s="35">
        <f t="shared" si="10"/>
        <v>239</v>
      </c>
      <c r="S13" s="35">
        <v>88</v>
      </c>
      <c r="T13" s="35">
        <v>151</v>
      </c>
      <c r="V13">
        <v>2</v>
      </c>
    </row>
    <row r="14" spans="1:22" ht="30.75" customHeight="1" x14ac:dyDescent="0.2">
      <c r="A14" s="10" t="s">
        <v>47</v>
      </c>
      <c r="B14" s="34">
        <f t="shared" si="0"/>
        <v>15513</v>
      </c>
      <c r="C14" s="34">
        <v>1804</v>
      </c>
      <c r="D14" s="34">
        <v>7714</v>
      </c>
      <c r="E14" s="34">
        <v>5993</v>
      </c>
      <c r="F14" s="34">
        <v>3392</v>
      </c>
      <c r="G14" s="26">
        <f t="shared" si="1"/>
        <v>11.6</v>
      </c>
      <c r="H14" s="26">
        <f t="shared" si="2"/>
        <v>49.7</v>
      </c>
      <c r="I14" s="26">
        <f t="shared" si="3"/>
        <v>38.6</v>
      </c>
      <c r="J14" s="26">
        <f t="shared" si="4"/>
        <v>21.9</v>
      </c>
      <c r="K14" s="26">
        <f t="shared" si="5"/>
        <v>23.38605133523464</v>
      </c>
      <c r="L14" s="26">
        <f t="shared" si="6"/>
        <v>77.689914441275604</v>
      </c>
      <c r="M14" s="26">
        <f t="shared" si="7"/>
        <v>101.07596577651023</v>
      </c>
      <c r="N14" s="26">
        <f t="shared" si="8"/>
        <v>332.20620842572066</v>
      </c>
      <c r="O14" s="26">
        <f t="shared" si="9"/>
        <v>188.02660753880266</v>
      </c>
      <c r="P14" s="34">
        <v>7348</v>
      </c>
      <c r="Q14" s="35">
        <v>8165</v>
      </c>
      <c r="R14" s="35">
        <f t="shared" si="10"/>
        <v>293</v>
      </c>
      <c r="S14" s="35">
        <v>101</v>
      </c>
      <c r="T14" s="35">
        <v>192</v>
      </c>
      <c r="V14">
        <v>2</v>
      </c>
    </row>
    <row r="15" spans="1:22" ht="30.75" customHeight="1" x14ac:dyDescent="0.2">
      <c r="A15" s="10" t="s">
        <v>48</v>
      </c>
      <c r="B15" s="34">
        <f t="shared" si="0"/>
        <v>15176</v>
      </c>
      <c r="C15" s="34">
        <v>1742</v>
      </c>
      <c r="D15" s="34">
        <v>7516</v>
      </c>
      <c r="E15" s="34">
        <v>5916</v>
      </c>
      <c r="F15" s="34">
        <v>3403</v>
      </c>
      <c r="G15" s="26">
        <f t="shared" si="1"/>
        <v>11.5</v>
      </c>
      <c r="H15" s="26">
        <f t="shared" si="2"/>
        <v>49.5</v>
      </c>
      <c r="I15" s="26">
        <f t="shared" si="3"/>
        <v>39</v>
      </c>
      <c r="J15" s="26">
        <f t="shared" si="4"/>
        <v>22.4</v>
      </c>
      <c r="K15" s="26">
        <f t="shared" si="5"/>
        <v>23.17722192655668</v>
      </c>
      <c r="L15" s="26">
        <f t="shared" si="6"/>
        <v>78.712080894092608</v>
      </c>
      <c r="M15" s="26">
        <f t="shared" si="7"/>
        <v>101.88930282064928</v>
      </c>
      <c r="N15" s="26">
        <f t="shared" si="8"/>
        <v>339.60964408725602</v>
      </c>
      <c r="O15" s="26">
        <f t="shared" si="9"/>
        <v>195.35017221584386</v>
      </c>
      <c r="P15" s="34">
        <v>7182</v>
      </c>
      <c r="Q15" s="35">
        <v>7994</v>
      </c>
      <c r="R15" s="35">
        <f t="shared" si="10"/>
        <v>295</v>
      </c>
      <c r="S15" s="35">
        <v>99</v>
      </c>
      <c r="T15" s="35">
        <v>196</v>
      </c>
      <c r="V15">
        <v>2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14820</v>
      </c>
      <c r="C10" s="34">
        <v>1930</v>
      </c>
      <c r="D10" s="34">
        <v>8292</v>
      </c>
      <c r="E10" s="34">
        <v>4598</v>
      </c>
      <c r="F10" s="34">
        <v>2438</v>
      </c>
      <c r="G10" s="26">
        <f t="shared" ref="G10:G15" si="1">ROUND(C10/(C10+D10+E10)*100,1)</f>
        <v>13</v>
      </c>
      <c r="H10" s="26">
        <f t="shared" ref="H10:H15" si="2">ROUND(D10/(C10+D10+E10)*100,1)</f>
        <v>56</v>
      </c>
      <c r="I10" s="26">
        <f t="shared" ref="I10:I15" si="3">ROUND(E10/(C10+D10+E10)*100,1)</f>
        <v>31</v>
      </c>
      <c r="J10" s="26">
        <f t="shared" ref="J10:J15" si="4">ROUND(F10/(C10+D10+E10)*100,1)</f>
        <v>16.5</v>
      </c>
      <c r="K10" s="26">
        <f t="shared" ref="K10:K15" si="5">C10/D10*100</f>
        <v>23.27544621321756</v>
      </c>
      <c r="L10" s="26">
        <f t="shared" ref="L10:L15" si="6">E10/D10*100</f>
        <v>55.451037144235407</v>
      </c>
      <c r="M10" s="26">
        <f t="shared" ref="M10:M15" si="7">(C10+E10)/D10*100</f>
        <v>78.726483357452963</v>
      </c>
      <c r="N10" s="26">
        <f t="shared" ref="N10:N15" si="8">E10/C10*100</f>
        <v>238.23834196891193</v>
      </c>
      <c r="O10" s="26">
        <f t="shared" ref="O10:O15" si="9">F10/C10*100</f>
        <v>126.32124352331606</v>
      </c>
      <c r="P10" s="34">
        <v>7038</v>
      </c>
      <c r="Q10" s="35">
        <v>7782</v>
      </c>
      <c r="R10" s="35">
        <f t="shared" ref="R10:R15" si="10">S10+T10</f>
        <v>96</v>
      </c>
      <c r="S10" s="35">
        <v>16</v>
      </c>
      <c r="T10" s="35">
        <v>80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14228</v>
      </c>
      <c r="C11" s="34">
        <v>1793</v>
      </c>
      <c r="D11" s="34">
        <v>7352</v>
      </c>
      <c r="E11" s="34">
        <v>5060</v>
      </c>
      <c r="F11" s="34">
        <v>2504</v>
      </c>
      <c r="G11" s="26">
        <f t="shared" si="1"/>
        <v>12.6</v>
      </c>
      <c r="H11" s="26">
        <f t="shared" si="2"/>
        <v>51.8</v>
      </c>
      <c r="I11" s="26">
        <f t="shared" si="3"/>
        <v>35.6</v>
      </c>
      <c r="J11" s="26">
        <f t="shared" si="4"/>
        <v>17.600000000000001</v>
      </c>
      <c r="K11" s="26">
        <f t="shared" si="5"/>
        <v>24.387921653971709</v>
      </c>
      <c r="L11" s="26">
        <f t="shared" si="6"/>
        <v>68.824809575625679</v>
      </c>
      <c r="M11" s="26">
        <f t="shared" si="7"/>
        <v>93.212731229597395</v>
      </c>
      <c r="N11" s="26">
        <f t="shared" si="8"/>
        <v>282.20858895705521</v>
      </c>
      <c r="O11" s="26">
        <f t="shared" si="9"/>
        <v>139.654210819855</v>
      </c>
      <c r="P11" s="34">
        <v>6818</v>
      </c>
      <c r="Q11" s="35">
        <v>7410</v>
      </c>
      <c r="R11" s="35">
        <f t="shared" si="10"/>
        <v>107</v>
      </c>
      <c r="S11" s="35">
        <v>26</v>
      </c>
      <c r="T11" s="35">
        <v>81</v>
      </c>
      <c r="V11">
        <v>23</v>
      </c>
    </row>
    <row r="12" spans="1:22" ht="30.75" customHeight="1" x14ac:dyDescent="0.2">
      <c r="A12" s="10" t="s">
        <v>45</v>
      </c>
      <c r="B12" s="34">
        <f t="shared" si="0"/>
        <v>14178</v>
      </c>
      <c r="C12" s="34">
        <v>1789</v>
      </c>
      <c r="D12" s="34">
        <v>7238</v>
      </c>
      <c r="E12" s="34">
        <v>5128</v>
      </c>
      <c r="F12" s="34">
        <v>2481</v>
      </c>
      <c r="G12" s="26">
        <f t="shared" si="1"/>
        <v>12.6</v>
      </c>
      <c r="H12" s="26">
        <f t="shared" si="2"/>
        <v>51.1</v>
      </c>
      <c r="I12" s="26">
        <f t="shared" si="3"/>
        <v>36.200000000000003</v>
      </c>
      <c r="J12" s="26">
        <f t="shared" si="4"/>
        <v>17.5</v>
      </c>
      <c r="K12" s="26">
        <f t="shared" si="5"/>
        <v>24.716772589113013</v>
      </c>
      <c r="L12" s="26">
        <f t="shared" si="6"/>
        <v>70.848300635534684</v>
      </c>
      <c r="M12" s="26">
        <f t="shared" si="7"/>
        <v>95.565073224647691</v>
      </c>
      <c r="N12" s="26">
        <f t="shared" si="8"/>
        <v>286.64058133035218</v>
      </c>
      <c r="O12" s="26">
        <f t="shared" si="9"/>
        <v>138.68082727780885</v>
      </c>
      <c r="P12" s="34">
        <v>6776</v>
      </c>
      <c r="Q12" s="35">
        <v>7402</v>
      </c>
      <c r="R12" s="35">
        <f t="shared" si="10"/>
        <v>101</v>
      </c>
      <c r="S12" s="35">
        <v>28</v>
      </c>
      <c r="T12" s="35">
        <v>73</v>
      </c>
      <c r="V12">
        <v>23</v>
      </c>
    </row>
    <row r="13" spans="1:22" ht="30.75" customHeight="1" x14ac:dyDescent="0.2">
      <c r="A13" s="10" t="s">
        <v>46</v>
      </c>
      <c r="B13" s="34">
        <f t="shared" si="0"/>
        <v>13984</v>
      </c>
      <c r="C13" s="34">
        <v>1787</v>
      </c>
      <c r="D13" s="34">
        <v>7034</v>
      </c>
      <c r="E13" s="34">
        <v>5140</v>
      </c>
      <c r="F13" s="34">
        <v>2542</v>
      </c>
      <c r="G13" s="26">
        <f t="shared" si="1"/>
        <v>12.8</v>
      </c>
      <c r="H13" s="26">
        <f t="shared" si="2"/>
        <v>50.4</v>
      </c>
      <c r="I13" s="26">
        <f t="shared" si="3"/>
        <v>36.799999999999997</v>
      </c>
      <c r="J13" s="26">
        <f t="shared" si="4"/>
        <v>18.2</v>
      </c>
      <c r="K13" s="26">
        <f t="shared" si="5"/>
        <v>25.40517486494171</v>
      </c>
      <c r="L13" s="26">
        <f t="shared" si="6"/>
        <v>73.073642308785907</v>
      </c>
      <c r="M13" s="26">
        <f t="shared" si="7"/>
        <v>98.478817173727606</v>
      </c>
      <c r="N13" s="26">
        <f t="shared" si="8"/>
        <v>287.63290430889759</v>
      </c>
      <c r="O13" s="26">
        <f t="shared" si="9"/>
        <v>142.24958030218241</v>
      </c>
      <c r="P13" s="34">
        <v>6681</v>
      </c>
      <c r="Q13" s="35">
        <v>7303</v>
      </c>
      <c r="R13" s="35">
        <f t="shared" si="10"/>
        <v>102</v>
      </c>
      <c r="S13" s="35">
        <v>28</v>
      </c>
      <c r="T13" s="35">
        <v>74</v>
      </c>
      <c r="V13">
        <v>23</v>
      </c>
    </row>
    <row r="14" spans="1:22" ht="30.75" customHeight="1" x14ac:dyDescent="0.2">
      <c r="A14" s="10" t="s">
        <v>47</v>
      </c>
      <c r="B14" s="34">
        <f t="shared" si="0"/>
        <v>13820</v>
      </c>
      <c r="C14" s="34">
        <v>1767</v>
      </c>
      <c r="D14" s="34">
        <v>6885</v>
      </c>
      <c r="E14" s="34">
        <v>5145</v>
      </c>
      <c r="F14" s="34">
        <v>2659</v>
      </c>
      <c r="G14" s="26">
        <f t="shared" si="1"/>
        <v>12.8</v>
      </c>
      <c r="H14" s="26">
        <f t="shared" si="2"/>
        <v>49.9</v>
      </c>
      <c r="I14" s="26">
        <f t="shared" si="3"/>
        <v>37.299999999999997</v>
      </c>
      <c r="J14" s="26">
        <f t="shared" si="4"/>
        <v>19.3</v>
      </c>
      <c r="K14" s="26">
        <f t="shared" si="5"/>
        <v>25.664488017429193</v>
      </c>
      <c r="L14" s="26">
        <f t="shared" si="6"/>
        <v>74.727668845315904</v>
      </c>
      <c r="M14" s="26">
        <f t="shared" si="7"/>
        <v>100.3921568627451</v>
      </c>
      <c r="N14" s="26">
        <f t="shared" si="8"/>
        <v>291.17147707979626</v>
      </c>
      <c r="O14" s="26">
        <f t="shared" si="9"/>
        <v>150.48104131295983</v>
      </c>
      <c r="P14" s="34">
        <v>6614</v>
      </c>
      <c r="Q14" s="35">
        <v>7206</v>
      </c>
      <c r="R14" s="35">
        <f t="shared" si="10"/>
        <v>111</v>
      </c>
      <c r="S14" s="35">
        <v>28</v>
      </c>
      <c r="T14" s="35">
        <v>83</v>
      </c>
      <c r="V14">
        <v>23</v>
      </c>
    </row>
    <row r="15" spans="1:22" ht="30.75" customHeight="1" x14ac:dyDescent="0.2">
      <c r="A15" s="10" t="s">
        <v>48</v>
      </c>
      <c r="B15" s="34">
        <f t="shared" si="0"/>
        <v>13596</v>
      </c>
      <c r="C15" s="34">
        <v>1715</v>
      </c>
      <c r="D15" s="34">
        <v>6713</v>
      </c>
      <c r="E15" s="34">
        <v>5145</v>
      </c>
      <c r="F15" s="34">
        <v>2762</v>
      </c>
      <c r="G15" s="26">
        <f t="shared" si="1"/>
        <v>12.6</v>
      </c>
      <c r="H15" s="26">
        <f t="shared" si="2"/>
        <v>49.5</v>
      </c>
      <c r="I15" s="26">
        <f t="shared" si="3"/>
        <v>37.9</v>
      </c>
      <c r="J15" s="26">
        <f t="shared" si="4"/>
        <v>20.3</v>
      </c>
      <c r="K15" s="26">
        <f t="shared" si="5"/>
        <v>25.547445255474454</v>
      </c>
      <c r="L15" s="26">
        <f t="shared" si="6"/>
        <v>76.642335766423358</v>
      </c>
      <c r="M15" s="26">
        <f t="shared" si="7"/>
        <v>102.18978102189782</v>
      </c>
      <c r="N15" s="26">
        <f t="shared" si="8"/>
        <v>300</v>
      </c>
      <c r="O15" s="26">
        <f t="shared" si="9"/>
        <v>161.04956268221576</v>
      </c>
      <c r="P15" s="34">
        <v>6519</v>
      </c>
      <c r="Q15" s="35">
        <v>7077</v>
      </c>
      <c r="R15" s="35">
        <f t="shared" si="10"/>
        <v>100</v>
      </c>
      <c r="S15" s="35">
        <v>31</v>
      </c>
      <c r="T15" s="35">
        <v>69</v>
      </c>
      <c r="V15">
        <v>23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3439</v>
      </c>
      <c r="C10" s="34">
        <v>514</v>
      </c>
      <c r="D10" s="34">
        <v>1976</v>
      </c>
      <c r="E10" s="34">
        <v>939</v>
      </c>
      <c r="F10" s="34">
        <v>481</v>
      </c>
      <c r="G10" s="26">
        <f t="shared" ref="G10:G15" si="1">ROUND(C10/(C10+D10+E10)*100,1)</f>
        <v>15</v>
      </c>
      <c r="H10" s="26">
        <f t="shared" ref="H10:H15" si="2">ROUND(D10/(C10+D10+E10)*100,1)</f>
        <v>57.6</v>
      </c>
      <c r="I10" s="26">
        <f t="shared" ref="I10:I15" si="3">ROUND(E10/(C10+D10+E10)*100,1)</f>
        <v>27.4</v>
      </c>
      <c r="J10" s="26">
        <f t="shared" ref="J10:J15" si="4">ROUND(F10/(C10+D10+E10)*100,1)</f>
        <v>14</v>
      </c>
      <c r="K10" s="26">
        <f t="shared" ref="K10:K15" si="5">C10/D10*100</f>
        <v>26.012145748987852</v>
      </c>
      <c r="L10" s="26">
        <f t="shared" ref="L10:L15" si="6">E10/D10*100</f>
        <v>47.520242914979754</v>
      </c>
      <c r="M10" s="26">
        <f t="shared" ref="M10:M15" si="7">(C10+E10)/D10*100</f>
        <v>73.532388663967609</v>
      </c>
      <c r="N10" s="26">
        <f t="shared" ref="N10:N15" si="8">E10/C10*100</f>
        <v>182.68482490272373</v>
      </c>
      <c r="O10" s="26">
        <f t="shared" ref="O10:O15" si="9">F10/C10*100</f>
        <v>93.579766536964982</v>
      </c>
      <c r="P10" s="34">
        <v>1583</v>
      </c>
      <c r="Q10" s="35">
        <v>1856</v>
      </c>
      <c r="R10" s="35">
        <f t="shared" ref="R10:R15" si="10">S10+T10</f>
        <v>32</v>
      </c>
      <c r="S10" s="35">
        <v>13</v>
      </c>
      <c r="T10" s="35">
        <v>19</v>
      </c>
      <c r="V10">
        <v>10</v>
      </c>
    </row>
    <row r="11" spans="1:22" ht="30.75" customHeight="1" x14ac:dyDescent="0.2">
      <c r="A11" s="10" t="s">
        <v>44</v>
      </c>
      <c r="B11" s="34">
        <f t="shared" si="0"/>
        <v>3501</v>
      </c>
      <c r="C11" s="34">
        <v>507</v>
      </c>
      <c r="D11" s="34">
        <v>1979</v>
      </c>
      <c r="E11" s="34">
        <v>986</v>
      </c>
      <c r="F11" s="34">
        <v>497</v>
      </c>
      <c r="G11" s="26">
        <f t="shared" si="1"/>
        <v>14.6</v>
      </c>
      <c r="H11" s="26">
        <f t="shared" si="2"/>
        <v>57</v>
      </c>
      <c r="I11" s="26">
        <f t="shared" si="3"/>
        <v>28.4</v>
      </c>
      <c r="J11" s="26">
        <f t="shared" si="4"/>
        <v>14.3</v>
      </c>
      <c r="K11" s="26">
        <f t="shared" si="5"/>
        <v>25.61899949469429</v>
      </c>
      <c r="L11" s="26">
        <f t="shared" si="6"/>
        <v>49.823143001515916</v>
      </c>
      <c r="M11" s="26">
        <f t="shared" si="7"/>
        <v>75.442142496210209</v>
      </c>
      <c r="N11" s="26">
        <f t="shared" si="8"/>
        <v>194.47731755424061</v>
      </c>
      <c r="O11" s="26">
        <f t="shared" si="9"/>
        <v>98.027613412228803</v>
      </c>
      <c r="P11" s="34">
        <v>1628</v>
      </c>
      <c r="Q11" s="35">
        <v>1873</v>
      </c>
      <c r="R11" s="35">
        <f t="shared" si="10"/>
        <v>53</v>
      </c>
      <c r="S11" s="35">
        <v>16</v>
      </c>
      <c r="T11" s="35">
        <v>37</v>
      </c>
      <c r="V11">
        <v>29</v>
      </c>
    </row>
    <row r="12" spans="1:22" ht="30.75" customHeight="1" x14ac:dyDescent="0.2">
      <c r="A12" s="10" t="s">
        <v>45</v>
      </c>
      <c r="B12" s="34">
        <f t="shared" si="0"/>
        <v>3532</v>
      </c>
      <c r="C12" s="34">
        <v>510</v>
      </c>
      <c r="D12" s="34">
        <v>1981</v>
      </c>
      <c r="E12" s="34">
        <v>1012</v>
      </c>
      <c r="F12" s="34">
        <v>499</v>
      </c>
      <c r="G12" s="26">
        <f t="shared" si="1"/>
        <v>14.6</v>
      </c>
      <c r="H12" s="26">
        <f t="shared" si="2"/>
        <v>56.6</v>
      </c>
      <c r="I12" s="26">
        <f t="shared" si="3"/>
        <v>28.9</v>
      </c>
      <c r="J12" s="26">
        <f t="shared" si="4"/>
        <v>14.2</v>
      </c>
      <c r="K12" s="26">
        <f t="shared" si="5"/>
        <v>25.744573447753659</v>
      </c>
      <c r="L12" s="26">
        <f t="shared" si="6"/>
        <v>51.08531044926805</v>
      </c>
      <c r="M12" s="26">
        <f t="shared" si="7"/>
        <v>76.829883897021716</v>
      </c>
      <c r="N12" s="26">
        <f t="shared" si="8"/>
        <v>198.43137254901961</v>
      </c>
      <c r="O12" s="26">
        <f t="shared" si="9"/>
        <v>97.843137254901961</v>
      </c>
      <c r="P12" s="34">
        <v>1647</v>
      </c>
      <c r="Q12" s="35">
        <v>1885</v>
      </c>
      <c r="R12" s="35">
        <f t="shared" si="10"/>
        <v>49</v>
      </c>
      <c r="S12" s="35">
        <v>14</v>
      </c>
      <c r="T12" s="35">
        <v>35</v>
      </c>
      <c r="V12">
        <v>29</v>
      </c>
    </row>
    <row r="13" spans="1:22" ht="30.75" customHeight="1" x14ac:dyDescent="0.2">
      <c r="A13" s="10" t="s">
        <v>46</v>
      </c>
      <c r="B13" s="34">
        <f t="shared" si="0"/>
        <v>3543</v>
      </c>
      <c r="C13" s="34">
        <v>520</v>
      </c>
      <c r="D13" s="34">
        <v>1965</v>
      </c>
      <c r="E13" s="34">
        <v>1029</v>
      </c>
      <c r="F13" s="34">
        <v>535</v>
      </c>
      <c r="G13" s="26">
        <f t="shared" si="1"/>
        <v>14.8</v>
      </c>
      <c r="H13" s="26">
        <f t="shared" si="2"/>
        <v>55.9</v>
      </c>
      <c r="I13" s="26">
        <f t="shared" si="3"/>
        <v>29.3</v>
      </c>
      <c r="J13" s="26">
        <f t="shared" si="4"/>
        <v>15.2</v>
      </c>
      <c r="K13" s="26">
        <f t="shared" si="5"/>
        <v>26.463104325699742</v>
      </c>
      <c r="L13" s="26">
        <f t="shared" si="6"/>
        <v>52.366412213740453</v>
      </c>
      <c r="M13" s="26">
        <f t="shared" si="7"/>
        <v>78.829516539440206</v>
      </c>
      <c r="N13" s="26">
        <f t="shared" si="8"/>
        <v>197.88461538461539</v>
      </c>
      <c r="O13" s="26">
        <f t="shared" si="9"/>
        <v>102.88461538461537</v>
      </c>
      <c r="P13" s="34">
        <v>1650</v>
      </c>
      <c r="Q13" s="35">
        <v>1893</v>
      </c>
      <c r="R13" s="35">
        <f t="shared" si="10"/>
        <v>53</v>
      </c>
      <c r="S13" s="35">
        <v>16</v>
      </c>
      <c r="T13" s="35">
        <v>37</v>
      </c>
      <c r="V13">
        <v>29</v>
      </c>
    </row>
    <row r="14" spans="1:22" ht="30.75" customHeight="1" x14ac:dyDescent="0.2">
      <c r="A14" s="10" t="s">
        <v>47</v>
      </c>
      <c r="B14" s="34">
        <f t="shared" si="0"/>
        <v>3588</v>
      </c>
      <c r="C14" s="34">
        <v>532</v>
      </c>
      <c r="D14" s="34">
        <v>2005</v>
      </c>
      <c r="E14" s="34">
        <v>1022</v>
      </c>
      <c r="F14" s="34">
        <v>555</v>
      </c>
      <c r="G14" s="26">
        <f t="shared" si="1"/>
        <v>14.9</v>
      </c>
      <c r="H14" s="26">
        <f t="shared" si="2"/>
        <v>56.3</v>
      </c>
      <c r="I14" s="26">
        <f t="shared" si="3"/>
        <v>28.7</v>
      </c>
      <c r="J14" s="26">
        <f t="shared" si="4"/>
        <v>15.6</v>
      </c>
      <c r="K14" s="26">
        <f t="shared" si="5"/>
        <v>26.533665835411473</v>
      </c>
      <c r="L14" s="26">
        <f t="shared" si="6"/>
        <v>50.972568578553613</v>
      </c>
      <c r="M14" s="26">
        <f t="shared" si="7"/>
        <v>77.506234413965089</v>
      </c>
      <c r="N14" s="26">
        <f t="shared" si="8"/>
        <v>192.10526315789474</v>
      </c>
      <c r="O14" s="26">
        <f t="shared" si="9"/>
        <v>104.32330827067669</v>
      </c>
      <c r="P14" s="34">
        <v>1672</v>
      </c>
      <c r="Q14" s="35">
        <v>1916</v>
      </c>
      <c r="R14" s="35">
        <f t="shared" si="10"/>
        <v>53</v>
      </c>
      <c r="S14" s="35">
        <v>17</v>
      </c>
      <c r="T14" s="35">
        <v>36</v>
      </c>
      <c r="V14">
        <v>29</v>
      </c>
    </row>
    <row r="15" spans="1:22" ht="30.75" customHeight="1" x14ac:dyDescent="0.2">
      <c r="A15" s="10" t="s">
        <v>48</v>
      </c>
      <c r="B15" s="34">
        <f t="shared" si="0"/>
        <v>3562</v>
      </c>
      <c r="C15" s="34">
        <v>529</v>
      </c>
      <c r="D15" s="34">
        <v>1979</v>
      </c>
      <c r="E15" s="34">
        <v>1025</v>
      </c>
      <c r="F15" s="34">
        <v>577</v>
      </c>
      <c r="G15" s="26">
        <f t="shared" si="1"/>
        <v>15</v>
      </c>
      <c r="H15" s="26">
        <f t="shared" si="2"/>
        <v>56</v>
      </c>
      <c r="I15" s="26">
        <f t="shared" si="3"/>
        <v>29</v>
      </c>
      <c r="J15" s="26">
        <f t="shared" si="4"/>
        <v>16.3</v>
      </c>
      <c r="K15" s="26">
        <f t="shared" si="5"/>
        <v>26.730672056594241</v>
      </c>
      <c r="L15" s="26">
        <f t="shared" si="6"/>
        <v>51.793835270338548</v>
      </c>
      <c r="M15" s="26">
        <f t="shared" si="7"/>
        <v>78.524507326932792</v>
      </c>
      <c r="N15" s="26">
        <f t="shared" si="8"/>
        <v>193.76181474480151</v>
      </c>
      <c r="O15" s="26">
        <f t="shared" si="9"/>
        <v>109.07372400756144</v>
      </c>
      <c r="P15" s="34">
        <v>1663</v>
      </c>
      <c r="Q15" s="35">
        <v>1899</v>
      </c>
      <c r="R15" s="35">
        <f t="shared" si="10"/>
        <v>52</v>
      </c>
      <c r="S15" s="35">
        <v>16</v>
      </c>
      <c r="T15" s="35">
        <v>36</v>
      </c>
      <c r="V15">
        <v>29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16470</v>
      </c>
      <c r="C10" s="34">
        <v>1822</v>
      </c>
      <c r="D10" s="34">
        <v>8440</v>
      </c>
      <c r="E10" s="34">
        <v>6203</v>
      </c>
      <c r="F10" s="34">
        <v>3409</v>
      </c>
      <c r="G10" s="26">
        <f t="shared" ref="G10:G15" si="1">ROUND(C10/(C10+D10+E10)*100,1)</f>
        <v>11.1</v>
      </c>
      <c r="H10" s="26">
        <f t="shared" ref="H10:H15" si="2">ROUND(D10/(C10+D10+E10)*100,1)</f>
        <v>51.3</v>
      </c>
      <c r="I10" s="26">
        <f t="shared" ref="I10:I15" si="3">ROUND(E10/(C10+D10+E10)*100,1)</f>
        <v>37.700000000000003</v>
      </c>
      <c r="J10" s="26">
        <f t="shared" ref="J10:J15" si="4">ROUND(F10/(C10+D10+E10)*100,1)</f>
        <v>20.7</v>
      </c>
      <c r="K10" s="26">
        <f t="shared" ref="K10:K15" si="5">C10/D10*100</f>
        <v>21.587677725118485</v>
      </c>
      <c r="L10" s="26">
        <f t="shared" ref="L10:L15" si="6">E10/D10*100</f>
        <v>73.495260663507111</v>
      </c>
      <c r="M10" s="26">
        <f t="shared" ref="M10:M15" si="7">(C10+E10)/D10*100</f>
        <v>95.082938388625593</v>
      </c>
      <c r="N10" s="26">
        <f t="shared" ref="N10:N15" si="8">E10/C10*100</f>
        <v>340.45005488474203</v>
      </c>
      <c r="O10" s="26">
        <f t="shared" ref="O10:O15" si="9">F10/C10*100</f>
        <v>187.10208562019758</v>
      </c>
      <c r="P10" s="34">
        <v>7814</v>
      </c>
      <c r="Q10" s="35">
        <v>8656</v>
      </c>
      <c r="R10" s="35">
        <f t="shared" ref="R10:R15" si="10">S10+T10</f>
        <v>51</v>
      </c>
      <c r="S10" s="35">
        <v>16</v>
      </c>
      <c r="T10" s="35">
        <v>35</v>
      </c>
      <c r="V10">
        <v>5</v>
      </c>
    </row>
    <row r="11" spans="1:22" ht="30.75" customHeight="1" x14ac:dyDescent="0.2">
      <c r="A11" s="10" t="s">
        <v>44</v>
      </c>
      <c r="B11" s="34">
        <f t="shared" si="0"/>
        <v>15370</v>
      </c>
      <c r="C11" s="34">
        <v>1684</v>
      </c>
      <c r="D11" s="34">
        <v>7491</v>
      </c>
      <c r="E11" s="34">
        <v>6195</v>
      </c>
      <c r="F11" s="34">
        <v>3295</v>
      </c>
      <c r="G11" s="26">
        <f t="shared" si="1"/>
        <v>11</v>
      </c>
      <c r="H11" s="26">
        <f t="shared" si="2"/>
        <v>48.7</v>
      </c>
      <c r="I11" s="26">
        <f t="shared" si="3"/>
        <v>40.299999999999997</v>
      </c>
      <c r="J11" s="26">
        <f t="shared" si="4"/>
        <v>21.4</v>
      </c>
      <c r="K11" s="26">
        <f t="shared" si="5"/>
        <v>22.480309704979309</v>
      </c>
      <c r="L11" s="26">
        <f t="shared" si="6"/>
        <v>82.699239086904285</v>
      </c>
      <c r="M11" s="26">
        <f t="shared" si="7"/>
        <v>105.1795487918836</v>
      </c>
      <c r="N11" s="26">
        <f t="shared" si="8"/>
        <v>367.874109263658</v>
      </c>
      <c r="O11" s="26">
        <f t="shared" si="9"/>
        <v>195.66508313539194</v>
      </c>
      <c r="P11" s="34">
        <v>7390</v>
      </c>
      <c r="Q11" s="35">
        <v>7980</v>
      </c>
      <c r="R11" s="35">
        <f t="shared" si="10"/>
        <v>119</v>
      </c>
      <c r="S11" s="35">
        <v>47</v>
      </c>
      <c r="T11" s="35">
        <v>72</v>
      </c>
      <c r="V11">
        <v>0</v>
      </c>
    </row>
    <row r="12" spans="1:22" ht="30.75" customHeight="1" x14ac:dyDescent="0.2">
      <c r="A12" s="10" t="s">
        <v>45</v>
      </c>
      <c r="B12" s="34">
        <f t="shared" si="0"/>
        <v>15110</v>
      </c>
      <c r="C12" s="34">
        <v>1661</v>
      </c>
      <c r="D12" s="34">
        <v>7241</v>
      </c>
      <c r="E12" s="34">
        <v>6208</v>
      </c>
      <c r="F12" s="34">
        <v>3250</v>
      </c>
      <c r="G12" s="26">
        <f t="shared" si="1"/>
        <v>11</v>
      </c>
      <c r="H12" s="26">
        <f t="shared" si="2"/>
        <v>47.9</v>
      </c>
      <c r="I12" s="26">
        <f t="shared" si="3"/>
        <v>41.1</v>
      </c>
      <c r="J12" s="26">
        <f t="shared" si="4"/>
        <v>21.5</v>
      </c>
      <c r="K12" s="26">
        <f t="shared" si="5"/>
        <v>22.938820604888825</v>
      </c>
      <c r="L12" s="26">
        <f t="shared" si="6"/>
        <v>85.734014638862035</v>
      </c>
      <c r="M12" s="26">
        <f t="shared" si="7"/>
        <v>108.67283524375087</v>
      </c>
      <c r="N12" s="26">
        <f t="shared" si="8"/>
        <v>373.75075255869956</v>
      </c>
      <c r="O12" s="26">
        <f t="shared" si="9"/>
        <v>195.66526189042744</v>
      </c>
      <c r="P12" s="34">
        <v>7241</v>
      </c>
      <c r="Q12" s="35">
        <v>7869</v>
      </c>
      <c r="R12" s="35">
        <f t="shared" si="10"/>
        <v>113</v>
      </c>
      <c r="S12" s="35">
        <v>41</v>
      </c>
      <c r="T12" s="35">
        <v>72</v>
      </c>
      <c r="V12">
        <v>0</v>
      </c>
    </row>
    <row r="13" spans="1:22" ht="30.75" customHeight="1" x14ac:dyDescent="0.2">
      <c r="A13" s="10" t="s">
        <v>46</v>
      </c>
      <c r="B13" s="34">
        <f t="shared" si="0"/>
        <v>14774</v>
      </c>
      <c r="C13" s="34">
        <v>1574</v>
      </c>
      <c r="D13" s="34">
        <v>7036</v>
      </c>
      <c r="E13" s="34">
        <v>6164</v>
      </c>
      <c r="F13" s="34">
        <v>3359</v>
      </c>
      <c r="G13" s="26">
        <f t="shared" si="1"/>
        <v>10.7</v>
      </c>
      <c r="H13" s="26">
        <f t="shared" si="2"/>
        <v>47.6</v>
      </c>
      <c r="I13" s="26">
        <f t="shared" si="3"/>
        <v>41.7</v>
      </c>
      <c r="J13" s="26">
        <f t="shared" si="4"/>
        <v>22.7</v>
      </c>
      <c r="K13" s="26">
        <f t="shared" si="5"/>
        <v>22.370665150653782</v>
      </c>
      <c r="L13" s="26">
        <f t="shared" si="6"/>
        <v>87.606594656054583</v>
      </c>
      <c r="M13" s="26">
        <f t="shared" si="7"/>
        <v>109.97725980670836</v>
      </c>
      <c r="N13" s="26">
        <f t="shared" si="8"/>
        <v>391.61372299872937</v>
      </c>
      <c r="O13" s="26">
        <f t="shared" si="9"/>
        <v>213.40533672172808</v>
      </c>
      <c r="P13" s="34">
        <v>7093</v>
      </c>
      <c r="Q13" s="35">
        <v>7681</v>
      </c>
      <c r="R13" s="35">
        <f t="shared" si="10"/>
        <v>116</v>
      </c>
      <c r="S13" s="35">
        <v>38</v>
      </c>
      <c r="T13" s="35">
        <v>78</v>
      </c>
      <c r="V13">
        <v>0</v>
      </c>
    </row>
    <row r="14" spans="1:22" ht="30.75" customHeight="1" x14ac:dyDescent="0.2">
      <c r="A14" s="10" t="s">
        <v>47</v>
      </c>
      <c r="B14" s="34">
        <f t="shared" si="0"/>
        <v>14498</v>
      </c>
      <c r="C14" s="34">
        <v>1535</v>
      </c>
      <c r="D14" s="34">
        <v>6891</v>
      </c>
      <c r="E14" s="34">
        <v>6072</v>
      </c>
      <c r="F14" s="34">
        <v>3427</v>
      </c>
      <c r="G14" s="26">
        <f t="shared" si="1"/>
        <v>10.6</v>
      </c>
      <c r="H14" s="26">
        <f t="shared" si="2"/>
        <v>47.5</v>
      </c>
      <c r="I14" s="26">
        <f t="shared" si="3"/>
        <v>41.9</v>
      </c>
      <c r="J14" s="26">
        <f t="shared" si="4"/>
        <v>23.6</v>
      </c>
      <c r="K14" s="26">
        <f t="shared" si="5"/>
        <v>22.275431722536641</v>
      </c>
      <c r="L14" s="26">
        <f t="shared" si="6"/>
        <v>88.114932520679147</v>
      </c>
      <c r="M14" s="26">
        <f t="shared" si="7"/>
        <v>110.3903642432158</v>
      </c>
      <c r="N14" s="26">
        <f t="shared" si="8"/>
        <v>395.57003257328989</v>
      </c>
      <c r="O14" s="26">
        <f t="shared" si="9"/>
        <v>223.25732899022802</v>
      </c>
      <c r="P14" s="34">
        <v>6957</v>
      </c>
      <c r="Q14" s="35">
        <v>7541</v>
      </c>
      <c r="R14" s="35">
        <f t="shared" si="10"/>
        <v>138</v>
      </c>
      <c r="S14" s="35">
        <v>52</v>
      </c>
      <c r="T14" s="35">
        <v>86</v>
      </c>
      <c r="V14">
        <v>0</v>
      </c>
    </row>
    <row r="15" spans="1:22" ht="30.75" customHeight="1" x14ac:dyDescent="0.2">
      <c r="A15" s="10" t="s">
        <v>48</v>
      </c>
      <c r="B15" s="34">
        <f t="shared" si="0"/>
        <v>14243</v>
      </c>
      <c r="C15" s="34">
        <v>1520</v>
      </c>
      <c r="D15" s="34">
        <v>6744</v>
      </c>
      <c r="E15" s="34">
        <v>5979</v>
      </c>
      <c r="F15" s="34">
        <v>3479</v>
      </c>
      <c r="G15" s="26">
        <f t="shared" si="1"/>
        <v>10.7</v>
      </c>
      <c r="H15" s="26">
        <f t="shared" si="2"/>
        <v>47.3</v>
      </c>
      <c r="I15" s="26">
        <f t="shared" si="3"/>
        <v>42</v>
      </c>
      <c r="J15" s="26">
        <f t="shared" si="4"/>
        <v>24.4</v>
      </c>
      <c r="K15" s="26">
        <f t="shared" si="5"/>
        <v>22.538552787663107</v>
      </c>
      <c r="L15" s="26">
        <f t="shared" si="6"/>
        <v>88.656583629893234</v>
      </c>
      <c r="M15" s="26">
        <f t="shared" si="7"/>
        <v>111.19513641755634</v>
      </c>
      <c r="N15" s="26">
        <f t="shared" si="8"/>
        <v>393.35526315789474</v>
      </c>
      <c r="O15" s="26">
        <f t="shared" si="9"/>
        <v>228.88157894736844</v>
      </c>
      <c r="P15" s="34">
        <v>6831</v>
      </c>
      <c r="Q15" s="35">
        <v>7412</v>
      </c>
      <c r="R15" s="35">
        <f t="shared" si="10"/>
        <v>146</v>
      </c>
      <c r="S15" s="35">
        <v>57</v>
      </c>
      <c r="T15" s="35">
        <v>89</v>
      </c>
      <c r="V15">
        <v>0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10950</v>
      </c>
      <c r="C10" s="34">
        <v>1337</v>
      </c>
      <c r="D10" s="34">
        <v>5889</v>
      </c>
      <c r="E10" s="34">
        <v>3721</v>
      </c>
      <c r="F10" s="34">
        <v>1943</v>
      </c>
      <c r="G10" s="26">
        <f t="shared" ref="G10:G15" si="1">ROUND(C10/(C10+D10+E10)*100,1)</f>
        <v>12.2</v>
      </c>
      <c r="H10" s="26">
        <f t="shared" ref="H10:H15" si="2">ROUND(D10/(C10+D10+E10)*100,1)</f>
        <v>53.8</v>
      </c>
      <c r="I10" s="26">
        <f t="shared" ref="I10:I15" si="3">ROUND(E10/(C10+D10+E10)*100,1)</f>
        <v>34</v>
      </c>
      <c r="J10" s="26">
        <f t="shared" ref="J10:J15" si="4">ROUND(F10/(C10+D10+E10)*100,1)</f>
        <v>17.7</v>
      </c>
      <c r="K10" s="26">
        <f t="shared" ref="K10:K15" si="5">C10/D10*100</f>
        <v>22.703345219901511</v>
      </c>
      <c r="L10" s="26">
        <f t="shared" ref="L10:L15" si="6">E10/D10*100</f>
        <v>63.185600271692991</v>
      </c>
      <c r="M10" s="26">
        <f t="shared" ref="M10:M15" si="7">(C10+E10)/D10*100</f>
        <v>85.888945491594498</v>
      </c>
      <c r="N10" s="26">
        <f t="shared" ref="N10:N15" si="8">E10/C10*100</f>
        <v>278.30964846671651</v>
      </c>
      <c r="O10" s="26">
        <f t="shared" ref="O10:O15" si="9">F10/C10*100</f>
        <v>145.32535527299925</v>
      </c>
      <c r="P10" s="34">
        <v>5162</v>
      </c>
      <c r="Q10" s="35">
        <v>5788</v>
      </c>
      <c r="R10" s="35">
        <f t="shared" ref="R10:R15" si="10">S10+T10</f>
        <v>61</v>
      </c>
      <c r="S10" s="35">
        <v>19</v>
      </c>
      <c r="T10" s="35">
        <v>42</v>
      </c>
      <c r="V10">
        <v>3</v>
      </c>
    </row>
    <row r="11" spans="1:22" ht="30.75" customHeight="1" x14ac:dyDescent="0.2">
      <c r="A11" s="10" t="s">
        <v>44</v>
      </c>
      <c r="B11" s="34">
        <f t="shared" si="0"/>
        <v>10323</v>
      </c>
      <c r="C11" s="34">
        <v>1179</v>
      </c>
      <c r="D11" s="34">
        <v>5261</v>
      </c>
      <c r="E11" s="34">
        <v>3879</v>
      </c>
      <c r="F11" s="34">
        <v>1976</v>
      </c>
      <c r="G11" s="26">
        <f t="shared" si="1"/>
        <v>11.4</v>
      </c>
      <c r="H11" s="26">
        <f t="shared" si="2"/>
        <v>51</v>
      </c>
      <c r="I11" s="26">
        <f t="shared" si="3"/>
        <v>37.6</v>
      </c>
      <c r="J11" s="26">
        <f t="shared" si="4"/>
        <v>19.100000000000001</v>
      </c>
      <c r="K11" s="26">
        <f t="shared" si="5"/>
        <v>22.41018817715263</v>
      </c>
      <c r="L11" s="26">
        <f t="shared" si="6"/>
        <v>73.731229804219737</v>
      </c>
      <c r="M11" s="26">
        <f t="shared" si="7"/>
        <v>96.141417981372371</v>
      </c>
      <c r="N11" s="26">
        <f t="shared" si="8"/>
        <v>329.00763358778624</v>
      </c>
      <c r="O11" s="26">
        <f t="shared" si="9"/>
        <v>167.59966072943172</v>
      </c>
      <c r="P11" s="34">
        <v>4925</v>
      </c>
      <c r="Q11" s="35">
        <v>5398</v>
      </c>
      <c r="R11" s="35">
        <f t="shared" si="10"/>
        <v>95</v>
      </c>
      <c r="S11" s="35">
        <v>42</v>
      </c>
      <c r="T11" s="35">
        <v>53</v>
      </c>
      <c r="V11">
        <v>4</v>
      </c>
    </row>
    <row r="12" spans="1:22" ht="30.75" customHeight="1" x14ac:dyDescent="0.2">
      <c r="A12" s="10" t="s">
        <v>45</v>
      </c>
      <c r="B12" s="34">
        <f t="shared" si="0"/>
        <v>10208</v>
      </c>
      <c r="C12" s="34">
        <v>1140</v>
      </c>
      <c r="D12" s="34">
        <v>5161</v>
      </c>
      <c r="E12" s="34">
        <v>3903</v>
      </c>
      <c r="F12" s="34">
        <v>1963</v>
      </c>
      <c r="G12" s="26">
        <f t="shared" si="1"/>
        <v>11.2</v>
      </c>
      <c r="H12" s="26">
        <f t="shared" si="2"/>
        <v>50.6</v>
      </c>
      <c r="I12" s="26">
        <f t="shared" si="3"/>
        <v>38.200000000000003</v>
      </c>
      <c r="J12" s="26">
        <f t="shared" si="4"/>
        <v>19.2</v>
      </c>
      <c r="K12" s="26">
        <f t="shared" si="5"/>
        <v>22.088742491765164</v>
      </c>
      <c r="L12" s="26">
        <f t="shared" si="6"/>
        <v>75.624878899438102</v>
      </c>
      <c r="M12" s="26">
        <f t="shared" si="7"/>
        <v>97.713621391203247</v>
      </c>
      <c r="N12" s="26">
        <f t="shared" si="8"/>
        <v>342.36842105263156</v>
      </c>
      <c r="O12" s="26">
        <f t="shared" si="9"/>
        <v>172.19298245614033</v>
      </c>
      <c r="P12" s="34">
        <v>4891</v>
      </c>
      <c r="Q12" s="35">
        <v>5317</v>
      </c>
      <c r="R12" s="35">
        <f t="shared" si="10"/>
        <v>83</v>
      </c>
      <c r="S12" s="35">
        <v>37</v>
      </c>
      <c r="T12" s="35">
        <v>46</v>
      </c>
      <c r="V12">
        <v>4</v>
      </c>
    </row>
    <row r="13" spans="1:22" ht="30.75" customHeight="1" x14ac:dyDescent="0.2">
      <c r="A13" s="10" t="s">
        <v>46</v>
      </c>
      <c r="B13" s="34">
        <f t="shared" si="0"/>
        <v>10066</v>
      </c>
      <c r="C13" s="34">
        <v>1106</v>
      </c>
      <c r="D13" s="34">
        <v>5058</v>
      </c>
      <c r="E13" s="34">
        <v>3898</v>
      </c>
      <c r="F13" s="34">
        <v>2073</v>
      </c>
      <c r="G13" s="26">
        <f t="shared" si="1"/>
        <v>11</v>
      </c>
      <c r="H13" s="26">
        <f t="shared" si="2"/>
        <v>50.3</v>
      </c>
      <c r="I13" s="26">
        <f t="shared" si="3"/>
        <v>38.700000000000003</v>
      </c>
      <c r="J13" s="26">
        <f t="shared" si="4"/>
        <v>20.6</v>
      </c>
      <c r="K13" s="26">
        <f t="shared" si="5"/>
        <v>21.866350336101227</v>
      </c>
      <c r="L13" s="26">
        <f t="shared" si="6"/>
        <v>77.066034005535784</v>
      </c>
      <c r="M13" s="26">
        <f t="shared" si="7"/>
        <v>98.932384341637018</v>
      </c>
      <c r="N13" s="26">
        <f t="shared" si="8"/>
        <v>352.44122965641952</v>
      </c>
      <c r="O13" s="26">
        <f t="shared" si="9"/>
        <v>187.43218806509944</v>
      </c>
      <c r="P13" s="34">
        <v>4831</v>
      </c>
      <c r="Q13" s="35">
        <v>5235</v>
      </c>
      <c r="R13" s="35">
        <f t="shared" si="10"/>
        <v>92</v>
      </c>
      <c r="S13" s="35">
        <v>51</v>
      </c>
      <c r="T13" s="35">
        <v>41</v>
      </c>
      <c r="V13">
        <v>4</v>
      </c>
    </row>
    <row r="14" spans="1:22" ht="30.75" customHeight="1" x14ac:dyDescent="0.2">
      <c r="A14" s="10" t="s">
        <v>47</v>
      </c>
      <c r="B14" s="34">
        <f t="shared" si="0"/>
        <v>9989</v>
      </c>
      <c r="C14" s="34">
        <v>1084</v>
      </c>
      <c r="D14" s="34">
        <v>5011</v>
      </c>
      <c r="E14" s="34">
        <v>3890</v>
      </c>
      <c r="F14" s="34">
        <v>2129</v>
      </c>
      <c r="G14" s="26">
        <f t="shared" si="1"/>
        <v>10.9</v>
      </c>
      <c r="H14" s="26">
        <f t="shared" si="2"/>
        <v>50.2</v>
      </c>
      <c r="I14" s="26">
        <f t="shared" si="3"/>
        <v>39</v>
      </c>
      <c r="J14" s="26">
        <f t="shared" si="4"/>
        <v>21.3</v>
      </c>
      <c r="K14" s="26">
        <f t="shared" si="5"/>
        <v>21.632408700858115</v>
      </c>
      <c r="L14" s="26">
        <f t="shared" si="6"/>
        <v>77.629215725404109</v>
      </c>
      <c r="M14" s="26">
        <f t="shared" si="7"/>
        <v>99.261624426262216</v>
      </c>
      <c r="N14" s="26">
        <f t="shared" si="8"/>
        <v>358.85608856088561</v>
      </c>
      <c r="O14" s="26">
        <f t="shared" si="9"/>
        <v>196.40221402214021</v>
      </c>
      <c r="P14" s="34">
        <v>4800</v>
      </c>
      <c r="Q14" s="35">
        <v>5189</v>
      </c>
      <c r="R14" s="35">
        <f t="shared" si="10"/>
        <v>105</v>
      </c>
      <c r="S14" s="35">
        <v>59</v>
      </c>
      <c r="T14" s="35">
        <v>46</v>
      </c>
      <c r="V14">
        <v>4</v>
      </c>
    </row>
    <row r="15" spans="1:22" ht="30.75" customHeight="1" x14ac:dyDescent="0.2">
      <c r="A15" s="10" t="s">
        <v>48</v>
      </c>
      <c r="B15" s="34">
        <f t="shared" si="0"/>
        <v>9844</v>
      </c>
      <c r="C15" s="34">
        <v>1054</v>
      </c>
      <c r="D15" s="34">
        <v>4906</v>
      </c>
      <c r="E15" s="34">
        <v>3880</v>
      </c>
      <c r="F15" s="34">
        <v>2186</v>
      </c>
      <c r="G15" s="26">
        <f t="shared" si="1"/>
        <v>10.7</v>
      </c>
      <c r="H15" s="26">
        <f t="shared" si="2"/>
        <v>49.9</v>
      </c>
      <c r="I15" s="26">
        <f t="shared" si="3"/>
        <v>39.4</v>
      </c>
      <c r="J15" s="26">
        <f t="shared" si="4"/>
        <v>22.2</v>
      </c>
      <c r="K15" s="26">
        <f t="shared" si="5"/>
        <v>21.48389726865063</v>
      </c>
      <c r="L15" s="26">
        <f t="shared" si="6"/>
        <v>79.086832450061152</v>
      </c>
      <c r="M15" s="26">
        <f t="shared" si="7"/>
        <v>100.57072971871177</v>
      </c>
      <c r="N15" s="26">
        <f t="shared" si="8"/>
        <v>368.12144212523719</v>
      </c>
      <c r="O15" s="26">
        <f t="shared" si="9"/>
        <v>207.4003795066414</v>
      </c>
      <c r="P15" s="34">
        <v>4714</v>
      </c>
      <c r="Q15" s="35">
        <v>5130</v>
      </c>
      <c r="R15" s="35">
        <f t="shared" si="10"/>
        <v>109</v>
      </c>
      <c r="S15" s="35">
        <v>51</v>
      </c>
      <c r="T15" s="35">
        <v>58</v>
      </c>
      <c r="V15">
        <v>4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11118</v>
      </c>
      <c r="C10" s="34">
        <v>1276</v>
      </c>
      <c r="D10" s="34">
        <v>5801</v>
      </c>
      <c r="E10" s="34">
        <v>4037</v>
      </c>
      <c r="F10" s="34">
        <v>2241</v>
      </c>
      <c r="G10" s="26">
        <f t="shared" ref="G10:G15" si="1">ROUND(C10/(C10+D10+E10)*100,1)</f>
        <v>11.5</v>
      </c>
      <c r="H10" s="26">
        <f t="shared" ref="H10:H15" si="2">ROUND(D10/(C10+D10+E10)*100,1)</f>
        <v>52.2</v>
      </c>
      <c r="I10" s="26">
        <f t="shared" ref="I10:I15" si="3">ROUND(E10/(C10+D10+E10)*100,1)</f>
        <v>36.299999999999997</v>
      </c>
      <c r="J10" s="26">
        <f t="shared" ref="J10:J15" si="4">ROUND(F10/(C10+D10+E10)*100,1)</f>
        <v>20.2</v>
      </c>
      <c r="K10" s="26">
        <f t="shared" ref="K10:K15" si="5">C10/D10*100</f>
        <v>21.996207550422341</v>
      </c>
      <c r="L10" s="26">
        <f t="shared" ref="L10:L15" si="6">E10/D10*100</f>
        <v>69.591449750043097</v>
      </c>
      <c r="M10" s="26">
        <f t="shared" ref="M10:M15" si="7">(C10+E10)/D10*100</f>
        <v>91.587657300465438</v>
      </c>
      <c r="N10" s="26">
        <f t="shared" ref="N10:N15" si="8">E10/C10*100</f>
        <v>316.37931034482756</v>
      </c>
      <c r="O10" s="26">
        <f t="shared" ref="O10:O15" si="9">F10/C10*100</f>
        <v>175.6269592476489</v>
      </c>
      <c r="P10" s="34">
        <v>5226</v>
      </c>
      <c r="Q10" s="35">
        <v>5892</v>
      </c>
      <c r="R10" s="35">
        <f t="shared" ref="R10:R15" si="10">S10+T10</f>
        <v>61</v>
      </c>
      <c r="S10" s="35">
        <v>15</v>
      </c>
      <c r="T10" s="35">
        <v>46</v>
      </c>
      <c r="V10">
        <v>4</v>
      </c>
    </row>
    <row r="11" spans="1:22" ht="30.75" customHeight="1" x14ac:dyDescent="0.2">
      <c r="A11" s="10" t="s">
        <v>44</v>
      </c>
      <c r="B11" s="34">
        <f t="shared" si="0"/>
        <v>10696</v>
      </c>
      <c r="C11" s="34">
        <v>1282</v>
      </c>
      <c r="D11" s="34">
        <v>5148</v>
      </c>
      <c r="E11" s="34">
        <v>4243</v>
      </c>
      <c r="F11" s="34">
        <v>2260</v>
      </c>
      <c r="G11" s="26">
        <f t="shared" si="1"/>
        <v>12</v>
      </c>
      <c r="H11" s="26">
        <f t="shared" si="2"/>
        <v>48.2</v>
      </c>
      <c r="I11" s="26">
        <f t="shared" si="3"/>
        <v>39.799999999999997</v>
      </c>
      <c r="J11" s="26">
        <f t="shared" si="4"/>
        <v>21.2</v>
      </c>
      <c r="K11" s="26">
        <f t="shared" si="5"/>
        <v>24.902874902874903</v>
      </c>
      <c r="L11" s="26">
        <f t="shared" si="6"/>
        <v>82.420357420357419</v>
      </c>
      <c r="M11" s="26">
        <f t="shared" si="7"/>
        <v>107.32323232323233</v>
      </c>
      <c r="N11" s="26">
        <f t="shared" si="8"/>
        <v>330.96723868954757</v>
      </c>
      <c r="O11" s="26">
        <f t="shared" si="9"/>
        <v>176.28705148205927</v>
      </c>
      <c r="P11" s="34">
        <v>5051</v>
      </c>
      <c r="Q11" s="35">
        <v>5645</v>
      </c>
      <c r="R11" s="35">
        <f t="shared" si="10"/>
        <v>60</v>
      </c>
      <c r="S11" s="35">
        <v>19</v>
      </c>
      <c r="T11" s="35">
        <v>41</v>
      </c>
      <c r="V11">
        <v>23</v>
      </c>
    </row>
    <row r="12" spans="1:22" ht="30.75" customHeight="1" x14ac:dyDescent="0.2">
      <c r="A12" s="10" t="s">
        <v>45</v>
      </c>
      <c r="B12" s="34">
        <f t="shared" si="0"/>
        <v>10590</v>
      </c>
      <c r="C12" s="34">
        <v>1259</v>
      </c>
      <c r="D12" s="34">
        <v>5007</v>
      </c>
      <c r="E12" s="34">
        <v>4301</v>
      </c>
      <c r="F12" s="34">
        <v>2241</v>
      </c>
      <c r="G12" s="26">
        <f t="shared" si="1"/>
        <v>11.9</v>
      </c>
      <c r="H12" s="26">
        <f t="shared" si="2"/>
        <v>47.4</v>
      </c>
      <c r="I12" s="26">
        <f t="shared" si="3"/>
        <v>40.700000000000003</v>
      </c>
      <c r="J12" s="26">
        <f t="shared" si="4"/>
        <v>21.2</v>
      </c>
      <c r="K12" s="26">
        <f t="shared" si="5"/>
        <v>25.144797283802678</v>
      </c>
      <c r="L12" s="26">
        <f t="shared" si="6"/>
        <v>85.899740363491119</v>
      </c>
      <c r="M12" s="26">
        <f t="shared" si="7"/>
        <v>111.04453764729378</v>
      </c>
      <c r="N12" s="26">
        <f t="shared" si="8"/>
        <v>341.62033359809374</v>
      </c>
      <c r="O12" s="26">
        <f t="shared" si="9"/>
        <v>177.99841143764891</v>
      </c>
      <c r="P12" s="34">
        <v>5016</v>
      </c>
      <c r="Q12" s="35">
        <v>5574</v>
      </c>
      <c r="R12" s="35">
        <f t="shared" si="10"/>
        <v>58</v>
      </c>
      <c r="S12" s="35">
        <v>20</v>
      </c>
      <c r="T12" s="35">
        <v>38</v>
      </c>
      <c r="V12">
        <v>23</v>
      </c>
    </row>
    <row r="13" spans="1:22" ht="30.75" customHeight="1" x14ac:dyDescent="0.2">
      <c r="A13" s="10" t="s">
        <v>46</v>
      </c>
      <c r="B13" s="34">
        <f t="shared" si="0"/>
        <v>10354</v>
      </c>
      <c r="C13" s="34">
        <v>1207</v>
      </c>
      <c r="D13" s="34">
        <v>4871</v>
      </c>
      <c r="E13" s="34">
        <v>4253</v>
      </c>
      <c r="F13" s="34">
        <v>2272</v>
      </c>
      <c r="G13" s="26">
        <f t="shared" si="1"/>
        <v>11.7</v>
      </c>
      <c r="H13" s="26">
        <f t="shared" si="2"/>
        <v>47.1</v>
      </c>
      <c r="I13" s="26">
        <f t="shared" si="3"/>
        <v>41.2</v>
      </c>
      <c r="J13" s="26">
        <f t="shared" si="4"/>
        <v>22</v>
      </c>
      <c r="K13" s="26">
        <f t="shared" si="5"/>
        <v>24.779306097310613</v>
      </c>
      <c r="L13" s="26">
        <f t="shared" si="6"/>
        <v>87.312666803531101</v>
      </c>
      <c r="M13" s="26">
        <f t="shared" si="7"/>
        <v>112.09197290084172</v>
      </c>
      <c r="N13" s="26">
        <f t="shared" si="8"/>
        <v>352.36122618061307</v>
      </c>
      <c r="O13" s="26">
        <f t="shared" si="9"/>
        <v>188.23529411764704</v>
      </c>
      <c r="P13" s="34">
        <v>4911</v>
      </c>
      <c r="Q13" s="35">
        <v>5443</v>
      </c>
      <c r="R13" s="35">
        <f t="shared" si="10"/>
        <v>56</v>
      </c>
      <c r="S13" s="35">
        <v>22</v>
      </c>
      <c r="T13" s="35">
        <v>34</v>
      </c>
      <c r="V13">
        <v>23</v>
      </c>
    </row>
    <row r="14" spans="1:22" ht="30.75" customHeight="1" x14ac:dyDescent="0.2">
      <c r="A14" s="10" t="s">
        <v>47</v>
      </c>
      <c r="B14" s="34">
        <f t="shared" si="0"/>
        <v>10221</v>
      </c>
      <c r="C14" s="34">
        <v>1202</v>
      </c>
      <c r="D14" s="34">
        <v>4745</v>
      </c>
      <c r="E14" s="34">
        <v>4251</v>
      </c>
      <c r="F14" s="34">
        <v>2339</v>
      </c>
      <c r="G14" s="26">
        <f t="shared" si="1"/>
        <v>11.8</v>
      </c>
      <c r="H14" s="26">
        <f t="shared" si="2"/>
        <v>46.5</v>
      </c>
      <c r="I14" s="26">
        <f t="shared" si="3"/>
        <v>41.7</v>
      </c>
      <c r="J14" s="26">
        <f t="shared" si="4"/>
        <v>22.9</v>
      </c>
      <c r="K14" s="26">
        <f t="shared" si="5"/>
        <v>25.331928345626974</v>
      </c>
      <c r="L14" s="26">
        <f t="shared" si="6"/>
        <v>89.589041095890408</v>
      </c>
      <c r="M14" s="26">
        <f t="shared" si="7"/>
        <v>114.9209694415174</v>
      </c>
      <c r="N14" s="26">
        <f t="shared" si="8"/>
        <v>353.6605657237937</v>
      </c>
      <c r="O14" s="26">
        <f t="shared" si="9"/>
        <v>194.59234608985025</v>
      </c>
      <c r="P14" s="34">
        <v>4831</v>
      </c>
      <c r="Q14" s="35">
        <v>5390</v>
      </c>
      <c r="R14" s="35">
        <f t="shared" si="10"/>
        <v>54</v>
      </c>
      <c r="S14" s="35">
        <v>22</v>
      </c>
      <c r="T14" s="35">
        <v>32</v>
      </c>
      <c r="V14">
        <v>23</v>
      </c>
    </row>
    <row r="15" spans="1:22" ht="30.75" customHeight="1" x14ac:dyDescent="0.2">
      <c r="A15" s="10" t="s">
        <v>48</v>
      </c>
      <c r="B15" s="34">
        <f t="shared" si="0"/>
        <v>10100</v>
      </c>
      <c r="C15" s="34">
        <v>1167</v>
      </c>
      <c r="D15" s="34">
        <v>4654</v>
      </c>
      <c r="E15" s="34">
        <v>4256</v>
      </c>
      <c r="F15" s="34">
        <v>2399</v>
      </c>
      <c r="G15" s="26">
        <f t="shared" si="1"/>
        <v>11.6</v>
      </c>
      <c r="H15" s="26">
        <f t="shared" si="2"/>
        <v>46.2</v>
      </c>
      <c r="I15" s="26">
        <f t="shared" si="3"/>
        <v>42.2</v>
      </c>
      <c r="J15" s="26">
        <f t="shared" si="4"/>
        <v>23.8</v>
      </c>
      <c r="K15" s="26">
        <f t="shared" si="5"/>
        <v>25.075204125483452</v>
      </c>
      <c r="L15" s="26">
        <f t="shared" si="6"/>
        <v>91.44821658788139</v>
      </c>
      <c r="M15" s="26">
        <f t="shared" si="7"/>
        <v>116.52342071336486</v>
      </c>
      <c r="N15" s="26">
        <f t="shared" si="8"/>
        <v>364.69580119965724</v>
      </c>
      <c r="O15" s="26">
        <f t="shared" si="9"/>
        <v>205.56983718937448</v>
      </c>
      <c r="P15" s="34">
        <v>4775</v>
      </c>
      <c r="Q15" s="35">
        <v>5325</v>
      </c>
      <c r="R15" s="35">
        <f t="shared" si="10"/>
        <v>59</v>
      </c>
      <c r="S15" s="35">
        <v>27</v>
      </c>
      <c r="T15" s="35">
        <v>32</v>
      </c>
      <c r="V15">
        <v>23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4765</v>
      </c>
      <c r="C10" s="34">
        <v>352</v>
      </c>
      <c r="D10" s="34">
        <v>2068</v>
      </c>
      <c r="E10" s="34">
        <v>2345</v>
      </c>
      <c r="F10" s="34">
        <v>1580</v>
      </c>
      <c r="G10" s="26">
        <f t="shared" ref="G10:G15" si="1">ROUND(C10/(C10+D10+E10)*100,1)</f>
        <v>7.4</v>
      </c>
      <c r="H10" s="26">
        <f t="shared" ref="H10:H15" si="2">ROUND(D10/(C10+D10+E10)*100,1)</f>
        <v>43.4</v>
      </c>
      <c r="I10" s="26">
        <f t="shared" ref="I10:I15" si="3">ROUND(E10/(C10+D10+E10)*100,1)</f>
        <v>49.2</v>
      </c>
      <c r="J10" s="26">
        <f t="shared" ref="J10:J15" si="4">ROUND(F10/(C10+D10+E10)*100,1)</f>
        <v>33.200000000000003</v>
      </c>
      <c r="K10" s="26">
        <f t="shared" ref="K10:K15" si="5">C10/D10*100</f>
        <v>17.021276595744681</v>
      </c>
      <c r="L10" s="26">
        <f t="shared" ref="L10:L15" si="6">E10/D10*100</f>
        <v>113.39458413926499</v>
      </c>
      <c r="M10" s="26">
        <f t="shared" ref="M10:M15" si="7">(C10+E10)/D10*100</f>
        <v>130.41586073500969</v>
      </c>
      <c r="N10" s="26">
        <f t="shared" ref="N10:N15" si="8">E10/C10*100</f>
        <v>666.19318181818187</v>
      </c>
      <c r="O10" s="26">
        <f t="shared" ref="O10:O15" si="9">F10/C10*100</f>
        <v>448.86363636363632</v>
      </c>
      <c r="P10" s="34">
        <v>2205</v>
      </c>
      <c r="Q10" s="35">
        <v>2560</v>
      </c>
      <c r="R10" s="35">
        <f t="shared" ref="R10:R15" si="10">S10+T10</f>
        <v>14</v>
      </c>
      <c r="S10" s="35">
        <v>6</v>
      </c>
      <c r="T10" s="35">
        <v>8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4196</v>
      </c>
      <c r="C11" s="34">
        <v>296</v>
      </c>
      <c r="D11" s="34">
        <v>1708</v>
      </c>
      <c r="E11" s="34">
        <v>2190</v>
      </c>
      <c r="F11" s="34">
        <v>1380</v>
      </c>
      <c r="G11" s="26">
        <f t="shared" si="1"/>
        <v>7.1</v>
      </c>
      <c r="H11" s="26">
        <f t="shared" si="2"/>
        <v>40.700000000000003</v>
      </c>
      <c r="I11" s="26">
        <f t="shared" si="3"/>
        <v>52.2</v>
      </c>
      <c r="J11" s="26">
        <f t="shared" si="4"/>
        <v>32.9</v>
      </c>
      <c r="K11" s="26">
        <f t="shared" si="5"/>
        <v>17.330210772833723</v>
      </c>
      <c r="L11" s="26">
        <f t="shared" si="6"/>
        <v>128.22014051522248</v>
      </c>
      <c r="M11" s="26">
        <f t="shared" si="7"/>
        <v>145.55035128805619</v>
      </c>
      <c r="N11" s="26">
        <f t="shared" si="8"/>
        <v>739.86486486486478</v>
      </c>
      <c r="O11" s="26">
        <f t="shared" si="9"/>
        <v>466.21621621621625</v>
      </c>
      <c r="P11" s="34">
        <v>1982</v>
      </c>
      <c r="Q11" s="35">
        <v>2214</v>
      </c>
      <c r="R11" s="35">
        <f t="shared" si="10"/>
        <v>28</v>
      </c>
      <c r="S11" s="35">
        <v>18</v>
      </c>
      <c r="T11" s="35">
        <v>10</v>
      </c>
      <c r="V11">
        <v>2</v>
      </c>
    </row>
    <row r="12" spans="1:22" ht="30.75" customHeight="1" x14ac:dyDescent="0.2">
      <c r="A12" s="10" t="s">
        <v>45</v>
      </c>
      <c r="B12" s="34">
        <f t="shared" si="0"/>
        <v>4090</v>
      </c>
      <c r="C12" s="34">
        <v>277</v>
      </c>
      <c r="D12" s="34">
        <v>1651</v>
      </c>
      <c r="E12" s="34">
        <v>2160</v>
      </c>
      <c r="F12" s="34">
        <v>1305</v>
      </c>
      <c r="G12" s="26">
        <f t="shared" si="1"/>
        <v>6.8</v>
      </c>
      <c r="H12" s="26">
        <f t="shared" si="2"/>
        <v>40.4</v>
      </c>
      <c r="I12" s="26">
        <f t="shared" si="3"/>
        <v>52.8</v>
      </c>
      <c r="J12" s="26">
        <f t="shared" si="4"/>
        <v>31.9</v>
      </c>
      <c r="K12" s="26">
        <f t="shared" si="5"/>
        <v>16.77771047849788</v>
      </c>
      <c r="L12" s="26">
        <f t="shared" si="6"/>
        <v>130.8298001211387</v>
      </c>
      <c r="M12" s="26">
        <f t="shared" si="7"/>
        <v>147.60751059963658</v>
      </c>
      <c r="N12" s="26">
        <f t="shared" si="8"/>
        <v>779.78339350180499</v>
      </c>
      <c r="O12" s="26">
        <f t="shared" si="9"/>
        <v>471.11913357400726</v>
      </c>
      <c r="P12" s="34">
        <v>1944</v>
      </c>
      <c r="Q12" s="35">
        <v>2146</v>
      </c>
      <c r="R12" s="35">
        <f t="shared" si="10"/>
        <v>24</v>
      </c>
      <c r="S12" s="35">
        <v>14</v>
      </c>
      <c r="T12" s="35">
        <v>10</v>
      </c>
      <c r="V12">
        <v>2</v>
      </c>
    </row>
    <row r="13" spans="1:22" ht="30.75" customHeight="1" x14ac:dyDescent="0.2">
      <c r="A13" s="10" t="s">
        <v>46</v>
      </c>
      <c r="B13" s="34">
        <f t="shared" si="0"/>
        <v>3974</v>
      </c>
      <c r="C13" s="34">
        <v>264</v>
      </c>
      <c r="D13" s="34">
        <v>1557</v>
      </c>
      <c r="E13" s="34">
        <v>2151</v>
      </c>
      <c r="F13" s="34">
        <v>1310</v>
      </c>
      <c r="G13" s="26">
        <f t="shared" si="1"/>
        <v>6.6</v>
      </c>
      <c r="H13" s="26">
        <f t="shared" si="2"/>
        <v>39.200000000000003</v>
      </c>
      <c r="I13" s="26">
        <f t="shared" si="3"/>
        <v>54.2</v>
      </c>
      <c r="J13" s="26">
        <f t="shared" si="4"/>
        <v>33</v>
      </c>
      <c r="K13" s="26">
        <f t="shared" si="5"/>
        <v>16.955684007707127</v>
      </c>
      <c r="L13" s="26">
        <f t="shared" si="6"/>
        <v>138.15028901734104</v>
      </c>
      <c r="M13" s="26">
        <f t="shared" si="7"/>
        <v>155.10597302504817</v>
      </c>
      <c r="N13" s="26">
        <f t="shared" si="8"/>
        <v>814.77272727272737</v>
      </c>
      <c r="O13" s="26">
        <f t="shared" si="9"/>
        <v>496.21212121212119</v>
      </c>
      <c r="P13" s="34">
        <v>1891</v>
      </c>
      <c r="Q13" s="35">
        <v>2083</v>
      </c>
      <c r="R13" s="35">
        <f t="shared" si="10"/>
        <v>20</v>
      </c>
      <c r="S13" s="35">
        <v>10</v>
      </c>
      <c r="T13" s="35">
        <v>10</v>
      </c>
      <c r="V13">
        <v>2</v>
      </c>
    </row>
    <row r="14" spans="1:22" ht="30.75" customHeight="1" x14ac:dyDescent="0.2">
      <c r="A14" s="10" t="s">
        <v>47</v>
      </c>
      <c r="B14" s="34">
        <f t="shared" si="0"/>
        <v>3828</v>
      </c>
      <c r="C14" s="34">
        <v>252</v>
      </c>
      <c r="D14" s="34">
        <v>1474</v>
      </c>
      <c r="E14" s="34">
        <v>2100</v>
      </c>
      <c r="F14" s="34">
        <v>1301</v>
      </c>
      <c r="G14" s="26">
        <f t="shared" si="1"/>
        <v>6.6</v>
      </c>
      <c r="H14" s="26">
        <f t="shared" si="2"/>
        <v>38.5</v>
      </c>
      <c r="I14" s="26">
        <f t="shared" si="3"/>
        <v>54.9</v>
      </c>
      <c r="J14" s="26">
        <f t="shared" si="4"/>
        <v>34</v>
      </c>
      <c r="K14" s="26">
        <f t="shared" si="5"/>
        <v>17.096336499321573</v>
      </c>
      <c r="L14" s="26">
        <f t="shared" si="6"/>
        <v>142.46947082767977</v>
      </c>
      <c r="M14" s="26">
        <f t="shared" si="7"/>
        <v>159.56580732700135</v>
      </c>
      <c r="N14" s="26">
        <f t="shared" si="8"/>
        <v>833.33333333333337</v>
      </c>
      <c r="O14" s="26">
        <f t="shared" si="9"/>
        <v>516.26984126984132</v>
      </c>
      <c r="P14" s="34">
        <v>1816</v>
      </c>
      <c r="Q14" s="35">
        <v>2012</v>
      </c>
      <c r="R14" s="35">
        <f t="shared" si="10"/>
        <v>20</v>
      </c>
      <c r="S14" s="35">
        <v>11</v>
      </c>
      <c r="T14" s="35">
        <v>9</v>
      </c>
      <c r="V14">
        <v>2</v>
      </c>
    </row>
    <row r="15" spans="1:22" ht="30.75" customHeight="1" x14ac:dyDescent="0.2">
      <c r="A15" s="10" t="s">
        <v>48</v>
      </c>
      <c r="B15" s="34">
        <f t="shared" si="0"/>
        <v>3707</v>
      </c>
      <c r="C15" s="34">
        <v>249</v>
      </c>
      <c r="D15" s="34">
        <v>1386</v>
      </c>
      <c r="E15" s="34">
        <v>2070</v>
      </c>
      <c r="F15" s="34">
        <v>1281</v>
      </c>
      <c r="G15" s="26">
        <f t="shared" si="1"/>
        <v>6.7</v>
      </c>
      <c r="H15" s="26">
        <f t="shared" si="2"/>
        <v>37.4</v>
      </c>
      <c r="I15" s="26">
        <f t="shared" si="3"/>
        <v>55.9</v>
      </c>
      <c r="J15" s="26">
        <f t="shared" si="4"/>
        <v>34.6</v>
      </c>
      <c r="K15" s="26">
        <f t="shared" si="5"/>
        <v>17.965367965367964</v>
      </c>
      <c r="L15" s="26">
        <f t="shared" si="6"/>
        <v>149.35064935064935</v>
      </c>
      <c r="M15" s="26">
        <f t="shared" si="7"/>
        <v>167.31601731601731</v>
      </c>
      <c r="N15" s="26">
        <f t="shared" si="8"/>
        <v>831.32530120481931</v>
      </c>
      <c r="O15" s="26">
        <f t="shared" si="9"/>
        <v>514.45783132530119</v>
      </c>
      <c r="P15" s="34">
        <v>1770</v>
      </c>
      <c r="Q15" s="35">
        <v>1937</v>
      </c>
      <c r="R15" s="35">
        <f t="shared" si="10"/>
        <v>26</v>
      </c>
      <c r="S15" s="35">
        <v>15</v>
      </c>
      <c r="T15" s="35">
        <v>11</v>
      </c>
      <c r="V15">
        <v>2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3278</v>
      </c>
      <c r="C10" s="34">
        <v>257</v>
      </c>
      <c r="D10" s="34">
        <v>1481</v>
      </c>
      <c r="E10" s="34">
        <v>1540</v>
      </c>
      <c r="F10" s="34">
        <v>937</v>
      </c>
      <c r="G10" s="26">
        <f t="shared" ref="G10:G15" si="1">ROUND(C10/(C10+D10+E10)*100,1)</f>
        <v>7.8</v>
      </c>
      <c r="H10" s="26">
        <f t="shared" ref="H10:H15" si="2">ROUND(D10/(C10+D10+E10)*100,1)</f>
        <v>45.2</v>
      </c>
      <c r="I10" s="26">
        <f t="shared" ref="I10:I15" si="3">ROUND(E10/(C10+D10+E10)*100,1)</f>
        <v>47</v>
      </c>
      <c r="J10" s="26">
        <f t="shared" ref="J10:J15" si="4">ROUND(F10/(C10+D10+E10)*100,1)</f>
        <v>28.6</v>
      </c>
      <c r="K10" s="26">
        <f t="shared" ref="K10:K15" si="5">C10/D10*100</f>
        <v>17.35313977042539</v>
      </c>
      <c r="L10" s="26">
        <f t="shared" ref="L10:L15" si="6">E10/D10*100</f>
        <v>103.98379473328832</v>
      </c>
      <c r="M10" s="26">
        <f t="shared" ref="M10:M15" si="7">(C10+E10)/D10*100</f>
        <v>121.33693450371371</v>
      </c>
      <c r="N10" s="26">
        <f t="shared" ref="N10:N15" si="8">E10/C10*100</f>
        <v>599.22178988326846</v>
      </c>
      <c r="O10" s="26">
        <f t="shared" ref="O10:O15" si="9">F10/C10*100</f>
        <v>364.59143968871592</v>
      </c>
      <c r="P10" s="34">
        <v>1490</v>
      </c>
      <c r="Q10" s="35">
        <v>1788</v>
      </c>
      <c r="R10" s="35">
        <f t="shared" ref="R10:R15" si="10">S10+T10</f>
        <v>13</v>
      </c>
      <c r="S10" s="35">
        <v>1</v>
      </c>
      <c r="T10" s="35">
        <v>12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2907</v>
      </c>
      <c r="C11" s="34">
        <v>183</v>
      </c>
      <c r="D11" s="34">
        <v>1253</v>
      </c>
      <c r="E11" s="34">
        <v>1471</v>
      </c>
      <c r="F11" s="34">
        <v>868</v>
      </c>
      <c r="G11" s="26">
        <f t="shared" si="1"/>
        <v>6.3</v>
      </c>
      <c r="H11" s="26">
        <f t="shared" si="2"/>
        <v>43.1</v>
      </c>
      <c r="I11" s="26">
        <f t="shared" si="3"/>
        <v>50.6</v>
      </c>
      <c r="J11" s="26">
        <f t="shared" si="4"/>
        <v>29.9</v>
      </c>
      <c r="K11" s="26">
        <f t="shared" si="5"/>
        <v>14.604948124501197</v>
      </c>
      <c r="L11" s="26">
        <f t="shared" si="6"/>
        <v>117.39824421388667</v>
      </c>
      <c r="M11" s="26">
        <f t="shared" si="7"/>
        <v>132.00319233838786</v>
      </c>
      <c r="N11" s="26">
        <f t="shared" si="8"/>
        <v>803.82513661202188</v>
      </c>
      <c r="O11" s="26">
        <f t="shared" si="9"/>
        <v>474.31693989071039</v>
      </c>
      <c r="P11" s="34">
        <v>1323</v>
      </c>
      <c r="Q11" s="35">
        <v>1584</v>
      </c>
      <c r="R11" s="35">
        <f t="shared" si="10"/>
        <v>23</v>
      </c>
      <c r="S11" s="35">
        <v>1</v>
      </c>
      <c r="T11" s="35">
        <v>22</v>
      </c>
      <c r="V11">
        <v>0</v>
      </c>
    </row>
    <row r="12" spans="1:22" ht="30.75" customHeight="1" x14ac:dyDescent="0.2">
      <c r="A12" s="10" t="s">
        <v>45</v>
      </c>
      <c r="B12" s="34">
        <f t="shared" si="0"/>
        <v>2822</v>
      </c>
      <c r="C12" s="34">
        <v>173</v>
      </c>
      <c r="D12" s="34">
        <v>1198</v>
      </c>
      <c r="E12" s="34">
        <v>1451</v>
      </c>
      <c r="F12" s="34">
        <v>835</v>
      </c>
      <c r="G12" s="26">
        <f t="shared" si="1"/>
        <v>6.1</v>
      </c>
      <c r="H12" s="26">
        <f t="shared" si="2"/>
        <v>42.5</v>
      </c>
      <c r="I12" s="26">
        <f t="shared" si="3"/>
        <v>51.4</v>
      </c>
      <c r="J12" s="26">
        <f t="shared" si="4"/>
        <v>29.6</v>
      </c>
      <c r="K12" s="26">
        <f t="shared" si="5"/>
        <v>14.440734557595993</v>
      </c>
      <c r="L12" s="26">
        <f t="shared" si="6"/>
        <v>121.11853088480802</v>
      </c>
      <c r="M12" s="26">
        <f t="shared" si="7"/>
        <v>135.55926544240401</v>
      </c>
      <c r="N12" s="26">
        <f t="shared" si="8"/>
        <v>838.72832369942194</v>
      </c>
      <c r="O12" s="26">
        <f t="shared" si="9"/>
        <v>482.65895953757223</v>
      </c>
      <c r="P12" s="34">
        <v>1287</v>
      </c>
      <c r="Q12" s="35">
        <v>1535</v>
      </c>
      <c r="R12" s="35">
        <f t="shared" si="10"/>
        <v>17</v>
      </c>
      <c r="S12" s="35">
        <v>1</v>
      </c>
      <c r="T12" s="35">
        <v>16</v>
      </c>
      <c r="V12">
        <v>0</v>
      </c>
    </row>
    <row r="13" spans="1:22" ht="30.75" customHeight="1" x14ac:dyDescent="0.2">
      <c r="A13" s="10" t="s">
        <v>46</v>
      </c>
      <c r="B13" s="34">
        <f t="shared" si="0"/>
        <v>2790</v>
      </c>
      <c r="C13" s="34">
        <v>186</v>
      </c>
      <c r="D13" s="34">
        <v>1174</v>
      </c>
      <c r="E13" s="34">
        <v>1430</v>
      </c>
      <c r="F13" s="34">
        <v>847</v>
      </c>
      <c r="G13" s="26">
        <f t="shared" si="1"/>
        <v>6.7</v>
      </c>
      <c r="H13" s="26">
        <f t="shared" si="2"/>
        <v>42.1</v>
      </c>
      <c r="I13" s="26">
        <f t="shared" si="3"/>
        <v>51.3</v>
      </c>
      <c r="J13" s="26">
        <f t="shared" si="4"/>
        <v>30.4</v>
      </c>
      <c r="K13" s="26">
        <f t="shared" si="5"/>
        <v>15.843270868824533</v>
      </c>
      <c r="L13" s="26">
        <f t="shared" si="6"/>
        <v>121.80579216354343</v>
      </c>
      <c r="M13" s="26">
        <f t="shared" si="7"/>
        <v>137.64906303236796</v>
      </c>
      <c r="N13" s="26">
        <f t="shared" si="8"/>
        <v>768.81720430107532</v>
      </c>
      <c r="O13" s="26">
        <f t="shared" si="9"/>
        <v>455.3763440860215</v>
      </c>
      <c r="P13" s="34">
        <v>1274</v>
      </c>
      <c r="Q13" s="35">
        <v>1516</v>
      </c>
      <c r="R13" s="35">
        <f t="shared" si="10"/>
        <v>17</v>
      </c>
      <c r="S13" s="35">
        <v>3</v>
      </c>
      <c r="T13" s="35">
        <v>14</v>
      </c>
      <c r="V13">
        <v>0</v>
      </c>
    </row>
    <row r="14" spans="1:22" ht="30.75" customHeight="1" x14ac:dyDescent="0.2">
      <c r="A14" s="10" t="s">
        <v>47</v>
      </c>
      <c r="B14" s="34">
        <f t="shared" si="0"/>
        <v>2667</v>
      </c>
      <c r="C14" s="34">
        <v>170</v>
      </c>
      <c r="D14" s="34">
        <v>1095</v>
      </c>
      <c r="E14" s="34">
        <v>1402</v>
      </c>
      <c r="F14" s="34">
        <v>847</v>
      </c>
      <c r="G14" s="26">
        <f t="shared" si="1"/>
        <v>6.4</v>
      </c>
      <c r="H14" s="26">
        <f t="shared" si="2"/>
        <v>41.1</v>
      </c>
      <c r="I14" s="26">
        <f t="shared" si="3"/>
        <v>52.6</v>
      </c>
      <c r="J14" s="26">
        <f t="shared" si="4"/>
        <v>31.8</v>
      </c>
      <c r="K14" s="26">
        <f t="shared" si="5"/>
        <v>15.52511415525114</v>
      </c>
      <c r="L14" s="26">
        <f t="shared" si="6"/>
        <v>128.03652968036531</v>
      </c>
      <c r="M14" s="26">
        <f t="shared" si="7"/>
        <v>143.56164383561645</v>
      </c>
      <c r="N14" s="26">
        <f t="shared" si="8"/>
        <v>824.7058823529411</v>
      </c>
      <c r="O14" s="26">
        <f t="shared" si="9"/>
        <v>498.23529411764707</v>
      </c>
      <c r="P14" s="34">
        <v>1211</v>
      </c>
      <c r="Q14" s="35">
        <v>1456</v>
      </c>
      <c r="R14" s="35">
        <f t="shared" si="10"/>
        <v>20</v>
      </c>
      <c r="S14" s="35">
        <v>5</v>
      </c>
      <c r="T14" s="35">
        <v>15</v>
      </c>
      <c r="V14">
        <v>0</v>
      </c>
    </row>
    <row r="15" spans="1:22" ht="30.75" customHeight="1" x14ac:dyDescent="0.2">
      <c r="A15" s="10" t="s">
        <v>48</v>
      </c>
      <c r="B15" s="34">
        <f t="shared" si="0"/>
        <v>2557</v>
      </c>
      <c r="C15" s="34">
        <v>154</v>
      </c>
      <c r="D15" s="34">
        <v>1023</v>
      </c>
      <c r="E15" s="34">
        <v>1380</v>
      </c>
      <c r="F15" s="34">
        <v>860</v>
      </c>
      <c r="G15" s="26">
        <f t="shared" si="1"/>
        <v>6</v>
      </c>
      <c r="H15" s="26">
        <f t="shared" si="2"/>
        <v>40</v>
      </c>
      <c r="I15" s="26">
        <f t="shared" si="3"/>
        <v>54</v>
      </c>
      <c r="J15" s="26">
        <f t="shared" si="4"/>
        <v>33.6</v>
      </c>
      <c r="K15" s="26">
        <f t="shared" si="5"/>
        <v>15.053763440860216</v>
      </c>
      <c r="L15" s="26">
        <f t="shared" si="6"/>
        <v>134.8973607038123</v>
      </c>
      <c r="M15" s="26">
        <f t="shared" si="7"/>
        <v>149.95112414467252</v>
      </c>
      <c r="N15" s="26">
        <f t="shared" si="8"/>
        <v>896.10389610389609</v>
      </c>
      <c r="O15" s="26">
        <f t="shared" si="9"/>
        <v>558.44155844155841</v>
      </c>
      <c r="P15" s="34">
        <v>1164</v>
      </c>
      <c r="Q15" s="35">
        <v>1393</v>
      </c>
      <c r="R15" s="35">
        <f t="shared" si="10"/>
        <v>20</v>
      </c>
      <c r="S15" s="35">
        <v>4</v>
      </c>
      <c r="T15" s="35">
        <v>16</v>
      </c>
      <c r="V15">
        <v>0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2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193717</v>
      </c>
      <c r="C10" s="34">
        <v>25742</v>
      </c>
      <c r="D10" s="34">
        <v>115038</v>
      </c>
      <c r="E10" s="34">
        <v>51027</v>
      </c>
      <c r="F10" s="34">
        <v>26541</v>
      </c>
      <c r="G10" s="26">
        <f t="shared" ref="G10:G15" si="1">ROUND(C10/(C10+D10+E10)*100,1)</f>
        <v>13.4</v>
      </c>
      <c r="H10" s="26">
        <f t="shared" ref="H10:H15" si="2">ROUND(D10/(C10+D10+E10)*100,1)</f>
        <v>60</v>
      </c>
      <c r="I10" s="26">
        <f t="shared" ref="I10:I15" si="3">ROUND(E10/(C10+D10+E10)*100,1)</f>
        <v>26.6</v>
      </c>
      <c r="J10" s="26">
        <f t="shared" ref="J10:J15" si="4">ROUND(F10/(C10+D10+E10)*100,1)</f>
        <v>13.8</v>
      </c>
      <c r="K10" s="26">
        <f t="shared" ref="K10:K15" si="5">C10/D10*100</f>
        <v>22.376953702254905</v>
      </c>
      <c r="L10" s="26">
        <f t="shared" ref="L10:L15" si="6">E10/D10*100</f>
        <v>44.356647368695562</v>
      </c>
      <c r="M10" s="26">
        <f t="shared" ref="M10:M15" si="7">(C10+E10)/D10*100</f>
        <v>66.733601070950471</v>
      </c>
      <c r="N10" s="26">
        <f t="shared" ref="N10:N15" si="8">E10/C10*100</f>
        <v>198.22469116618754</v>
      </c>
      <c r="O10" s="26">
        <f t="shared" ref="O10:O15" si="9">F10/C10*100</f>
        <v>103.10387693263927</v>
      </c>
      <c r="P10" s="34">
        <v>94151</v>
      </c>
      <c r="Q10" s="35">
        <v>99566</v>
      </c>
      <c r="R10" s="35">
        <f t="shared" ref="R10:R15" si="10">S10+T10</f>
        <v>2047</v>
      </c>
      <c r="S10" s="35">
        <v>999</v>
      </c>
      <c r="T10" s="35">
        <v>1048</v>
      </c>
      <c r="V10">
        <v>1910</v>
      </c>
    </row>
    <row r="11" spans="1:22" ht="30.75" customHeight="1" x14ac:dyDescent="0.2">
      <c r="A11" s="10" t="s">
        <v>44</v>
      </c>
      <c r="B11" s="34">
        <f t="shared" si="0"/>
        <v>188465</v>
      </c>
      <c r="C11" s="34">
        <v>23684</v>
      </c>
      <c r="D11" s="34">
        <v>106218</v>
      </c>
      <c r="E11" s="34">
        <v>54990</v>
      </c>
      <c r="F11" s="34">
        <v>27845</v>
      </c>
      <c r="G11" s="26">
        <f t="shared" si="1"/>
        <v>12.8</v>
      </c>
      <c r="H11" s="26">
        <f t="shared" si="2"/>
        <v>57.4</v>
      </c>
      <c r="I11" s="26">
        <f t="shared" si="3"/>
        <v>29.7</v>
      </c>
      <c r="J11" s="26">
        <f t="shared" si="4"/>
        <v>15.1</v>
      </c>
      <c r="K11" s="26">
        <f t="shared" si="5"/>
        <v>22.297539023517672</v>
      </c>
      <c r="L11" s="26">
        <f t="shared" si="6"/>
        <v>51.770886290459238</v>
      </c>
      <c r="M11" s="26">
        <f t="shared" si="7"/>
        <v>74.068425313976917</v>
      </c>
      <c r="N11" s="26">
        <f t="shared" si="8"/>
        <v>232.18206384056748</v>
      </c>
      <c r="O11" s="26">
        <f t="shared" si="9"/>
        <v>117.56882283398076</v>
      </c>
      <c r="P11" s="34">
        <v>91356</v>
      </c>
      <c r="Q11" s="35">
        <v>97109</v>
      </c>
      <c r="R11" s="35">
        <f t="shared" si="10"/>
        <v>3224</v>
      </c>
      <c r="S11" s="35">
        <v>1615</v>
      </c>
      <c r="T11" s="35">
        <v>1609</v>
      </c>
      <c r="V11">
        <v>3573</v>
      </c>
    </row>
    <row r="12" spans="1:22" ht="30.75" customHeight="1" x14ac:dyDescent="0.2">
      <c r="A12" s="10" t="s">
        <v>45</v>
      </c>
      <c r="B12" s="34">
        <f t="shared" si="0"/>
        <v>187238</v>
      </c>
      <c r="C12" s="34">
        <v>23263</v>
      </c>
      <c r="D12" s="34">
        <v>104938</v>
      </c>
      <c r="E12" s="34">
        <v>55464</v>
      </c>
      <c r="F12" s="34">
        <v>27517</v>
      </c>
      <c r="G12" s="26">
        <f t="shared" si="1"/>
        <v>12.7</v>
      </c>
      <c r="H12" s="26">
        <f t="shared" si="2"/>
        <v>57.1</v>
      </c>
      <c r="I12" s="26">
        <f t="shared" si="3"/>
        <v>30.2</v>
      </c>
      <c r="J12" s="26">
        <f t="shared" si="4"/>
        <v>15</v>
      </c>
      <c r="K12" s="26">
        <f t="shared" si="5"/>
        <v>22.168327965084146</v>
      </c>
      <c r="L12" s="26">
        <f t="shared" si="6"/>
        <v>52.854066210524309</v>
      </c>
      <c r="M12" s="26">
        <f t="shared" si="7"/>
        <v>75.022394175608454</v>
      </c>
      <c r="N12" s="26">
        <f t="shared" si="8"/>
        <v>238.42152774792589</v>
      </c>
      <c r="O12" s="26">
        <f t="shared" si="9"/>
        <v>118.28654945621804</v>
      </c>
      <c r="P12" s="34">
        <v>90767</v>
      </c>
      <c r="Q12" s="35">
        <v>96471</v>
      </c>
      <c r="R12" s="35">
        <f t="shared" si="10"/>
        <v>3201</v>
      </c>
      <c r="S12" s="35">
        <v>1612</v>
      </c>
      <c r="T12" s="35">
        <v>1589</v>
      </c>
      <c r="V12">
        <v>3573</v>
      </c>
    </row>
    <row r="13" spans="1:22" ht="30.75" customHeight="1" x14ac:dyDescent="0.2">
      <c r="A13" s="10" t="s">
        <v>46</v>
      </c>
      <c r="B13" s="34">
        <f t="shared" si="0"/>
        <v>186045</v>
      </c>
      <c r="C13" s="34">
        <v>22811</v>
      </c>
      <c r="D13" s="34">
        <v>103853</v>
      </c>
      <c r="E13" s="34">
        <v>55808</v>
      </c>
      <c r="F13" s="34">
        <v>28290</v>
      </c>
      <c r="G13" s="26">
        <f t="shared" si="1"/>
        <v>12.5</v>
      </c>
      <c r="H13" s="26">
        <f t="shared" si="2"/>
        <v>56.9</v>
      </c>
      <c r="I13" s="26">
        <f t="shared" si="3"/>
        <v>30.6</v>
      </c>
      <c r="J13" s="26">
        <f t="shared" si="4"/>
        <v>15.5</v>
      </c>
      <c r="K13" s="26">
        <f t="shared" si="5"/>
        <v>21.964700104956044</v>
      </c>
      <c r="L13" s="26">
        <f t="shared" si="6"/>
        <v>53.73749434296554</v>
      </c>
      <c r="M13" s="26">
        <f t="shared" si="7"/>
        <v>75.702194447921585</v>
      </c>
      <c r="N13" s="26">
        <f t="shared" si="8"/>
        <v>244.65389505063348</v>
      </c>
      <c r="O13" s="26">
        <f t="shared" si="9"/>
        <v>124.01911358555083</v>
      </c>
      <c r="P13" s="34">
        <v>90220</v>
      </c>
      <c r="Q13" s="35">
        <v>95825</v>
      </c>
      <c r="R13" s="35">
        <f t="shared" si="10"/>
        <v>3395</v>
      </c>
      <c r="S13" s="35">
        <v>1695</v>
      </c>
      <c r="T13" s="35">
        <v>1700</v>
      </c>
      <c r="V13">
        <v>3573</v>
      </c>
    </row>
    <row r="14" spans="1:22" ht="30.75" customHeight="1" x14ac:dyDescent="0.2">
      <c r="A14" s="10" t="s">
        <v>47</v>
      </c>
      <c r="B14" s="34">
        <f t="shared" si="0"/>
        <v>184132</v>
      </c>
      <c r="C14" s="34">
        <v>22235</v>
      </c>
      <c r="D14" s="34">
        <v>102521</v>
      </c>
      <c r="E14" s="34">
        <v>55803</v>
      </c>
      <c r="F14" s="34">
        <v>29289</v>
      </c>
      <c r="G14" s="26">
        <f t="shared" si="1"/>
        <v>12.3</v>
      </c>
      <c r="H14" s="26">
        <f t="shared" si="2"/>
        <v>56.8</v>
      </c>
      <c r="I14" s="26">
        <f t="shared" si="3"/>
        <v>30.9</v>
      </c>
      <c r="J14" s="26">
        <f t="shared" si="4"/>
        <v>16.2</v>
      </c>
      <c r="K14" s="26">
        <f t="shared" si="5"/>
        <v>21.68823948264258</v>
      </c>
      <c r="L14" s="26">
        <f t="shared" si="6"/>
        <v>54.430799543508158</v>
      </c>
      <c r="M14" s="26">
        <f t="shared" si="7"/>
        <v>76.11903902615073</v>
      </c>
      <c r="N14" s="26">
        <f t="shared" si="8"/>
        <v>250.96919271418935</v>
      </c>
      <c r="O14" s="26">
        <f t="shared" si="9"/>
        <v>131.72475826399821</v>
      </c>
      <c r="P14" s="34">
        <v>89424</v>
      </c>
      <c r="Q14" s="35">
        <v>94708</v>
      </c>
      <c r="R14" s="35">
        <f t="shared" si="10"/>
        <v>3538</v>
      </c>
      <c r="S14" s="35">
        <v>1786</v>
      </c>
      <c r="T14" s="35">
        <v>1752</v>
      </c>
      <c r="V14">
        <v>3573</v>
      </c>
    </row>
    <row r="15" spans="1:22" ht="30.75" customHeight="1" x14ac:dyDescent="0.2">
      <c r="A15" s="10" t="s">
        <v>48</v>
      </c>
      <c r="B15" s="34">
        <f t="shared" si="0"/>
        <v>182207</v>
      </c>
      <c r="C15" s="34">
        <v>21566</v>
      </c>
      <c r="D15" s="34">
        <v>101076</v>
      </c>
      <c r="E15" s="34">
        <v>55992</v>
      </c>
      <c r="F15" s="34">
        <v>30480</v>
      </c>
      <c r="G15" s="26">
        <f t="shared" si="1"/>
        <v>12.1</v>
      </c>
      <c r="H15" s="26">
        <f t="shared" si="2"/>
        <v>56.6</v>
      </c>
      <c r="I15" s="26">
        <f t="shared" si="3"/>
        <v>31.3</v>
      </c>
      <c r="J15" s="26">
        <f t="shared" si="4"/>
        <v>17.100000000000001</v>
      </c>
      <c r="K15" s="26">
        <f t="shared" si="5"/>
        <v>21.336420119514031</v>
      </c>
      <c r="L15" s="26">
        <f t="shared" si="6"/>
        <v>55.395939688946925</v>
      </c>
      <c r="M15" s="26">
        <f t="shared" si="7"/>
        <v>76.732359808460956</v>
      </c>
      <c r="N15" s="26">
        <f t="shared" si="8"/>
        <v>259.63090049151441</v>
      </c>
      <c r="O15" s="26">
        <f t="shared" si="9"/>
        <v>141.33358063618658</v>
      </c>
      <c r="P15" s="34">
        <v>88477</v>
      </c>
      <c r="Q15" s="35">
        <v>93730</v>
      </c>
      <c r="R15" s="35">
        <f t="shared" si="10"/>
        <v>3727</v>
      </c>
      <c r="S15" s="35">
        <v>1876</v>
      </c>
      <c r="T15" s="35">
        <v>1851</v>
      </c>
      <c r="V15">
        <v>3573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3004</v>
      </c>
      <c r="C10" s="34">
        <v>247</v>
      </c>
      <c r="D10" s="34">
        <v>1415</v>
      </c>
      <c r="E10" s="34">
        <v>1342</v>
      </c>
      <c r="F10" s="34">
        <v>884</v>
      </c>
      <c r="G10" s="26">
        <f t="shared" ref="G10:G15" si="1">ROUND(C10/(C10+D10+E10)*100,1)</f>
        <v>8.1999999999999993</v>
      </c>
      <c r="H10" s="26">
        <f t="shared" ref="H10:H15" si="2">ROUND(D10/(C10+D10+E10)*100,1)</f>
        <v>47.1</v>
      </c>
      <c r="I10" s="26">
        <f t="shared" ref="I10:I15" si="3">ROUND(E10/(C10+D10+E10)*100,1)</f>
        <v>44.7</v>
      </c>
      <c r="J10" s="26">
        <f t="shared" ref="J10:J15" si="4">ROUND(F10/(C10+D10+E10)*100,1)</f>
        <v>29.4</v>
      </c>
      <c r="K10" s="26">
        <f t="shared" ref="K10:K15" si="5">C10/D10*100</f>
        <v>17.455830388692579</v>
      </c>
      <c r="L10" s="26">
        <f t="shared" ref="L10:L15" si="6">E10/D10*100</f>
        <v>94.840989399293278</v>
      </c>
      <c r="M10" s="26">
        <f t="shared" ref="M10:M15" si="7">(C10+E10)/D10*100</f>
        <v>112.29681978798587</v>
      </c>
      <c r="N10" s="26">
        <f t="shared" ref="N10:N15" si="8">E10/C10*100</f>
        <v>543.31983805668017</v>
      </c>
      <c r="O10" s="26">
        <f t="shared" ref="O10:O15" si="9">F10/C10*100</f>
        <v>357.89473684210526</v>
      </c>
      <c r="P10" s="34">
        <v>1402</v>
      </c>
      <c r="Q10" s="35">
        <v>1602</v>
      </c>
      <c r="R10" s="35">
        <f t="shared" ref="R10:R15" si="10">S10+T10</f>
        <v>7</v>
      </c>
      <c r="S10" s="35">
        <v>0</v>
      </c>
      <c r="T10" s="35">
        <v>7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2672</v>
      </c>
      <c r="C11" s="34">
        <v>189</v>
      </c>
      <c r="D11" s="34">
        <v>1172</v>
      </c>
      <c r="E11" s="34">
        <v>1311</v>
      </c>
      <c r="F11" s="34">
        <v>816</v>
      </c>
      <c r="G11" s="26">
        <f t="shared" si="1"/>
        <v>7.1</v>
      </c>
      <c r="H11" s="26">
        <f t="shared" si="2"/>
        <v>43.9</v>
      </c>
      <c r="I11" s="26">
        <f t="shared" si="3"/>
        <v>49.1</v>
      </c>
      <c r="J11" s="26">
        <f t="shared" si="4"/>
        <v>30.5</v>
      </c>
      <c r="K11" s="26">
        <f t="shared" si="5"/>
        <v>16.12627986348123</v>
      </c>
      <c r="L11" s="26">
        <f t="shared" si="6"/>
        <v>111.86006825938566</v>
      </c>
      <c r="M11" s="26">
        <f t="shared" si="7"/>
        <v>127.98634812286689</v>
      </c>
      <c r="N11" s="26">
        <f t="shared" si="8"/>
        <v>693.65079365079373</v>
      </c>
      <c r="O11" s="26">
        <f t="shared" si="9"/>
        <v>431.74603174603175</v>
      </c>
      <c r="P11" s="34">
        <v>1241</v>
      </c>
      <c r="Q11" s="35">
        <v>1431</v>
      </c>
      <c r="R11" s="35">
        <f t="shared" si="10"/>
        <v>10</v>
      </c>
      <c r="S11" s="35">
        <v>1</v>
      </c>
      <c r="T11" s="35">
        <v>9</v>
      </c>
      <c r="V11">
        <v>0</v>
      </c>
    </row>
    <row r="12" spans="1:22" ht="30.75" customHeight="1" x14ac:dyDescent="0.2">
      <c r="A12" s="10" t="s">
        <v>45</v>
      </c>
      <c r="B12" s="34">
        <f t="shared" si="0"/>
        <v>2595</v>
      </c>
      <c r="C12" s="34">
        <v>194</v>
      </c>
      <c r="D12" s="34">
        <v>1118</v>
      </c>
      <c r="E12" s="34">
        <v>1283</v>
      </c>
      <c r="F12" s="34">
        <v>770</v>
      </c>
      <c r="G12" s="26">
        <f t="shared" si="1"/>
        <v>7.5</v>
      </c>
      <c r="H12" s="26">
        <f t="shared" si="2"/>
        <v>43.1</v>
      </c>
      <c r="I12" s="26">
        <f t="shared" si="3"/>
        <v>49.4</v>
      </c>
      <c r="J12" s="26">
        <f t="shared" si="4"/>
        <v>29.7</v>
      </c>
      <c r="K12" s="26">
        <f t="shared" si="5"/>
        <v>17.352415026833633</v>
      </c>
      <c r="L12" s="26">
        <f t="shared" si="6"/>
        <v>114.75849731663685</v>
      </c>
      <c r="M12" s="26">
        <f t="shared" si="7"/>
        <v>132.11091234347049</v>
      </c>
      <c r="N12" s="26">
        <f t="shared" si="8"/>
        <v>661.34020618556701</v>
      </c>
      <c r="O12" s="26">
        <f t="shared" si="9"/>
        <v>396.90721649484539</v>
      </c>
      <c r="P12" s="34">
        <v>1199</v>
      </c>
      <c r="Q12" s="35">
        <v>1396</v>
      </c>
      <c r="R12" s="35">
        <f t="shared" si="10"/>
        <v>9</v>
      </c>
      <c r="S12" s="35">
        <v>1</v>
      </c>
      <c r="T12" s="35">
        <v>8</v>
      </c>
      <c r="V12">
        <v>0</v>
      </c>
    </row>
    <row r="13" spans="1:22" ht="30.75" customHeight="1" x14ac:dyDescent="0.2">
      <c r="A13" s="10" t="s">
        <v>46</v>
      </c>
      <c r="B13" s="34">
        <f t="shared" si="0"/>
        <v>2507</v>
      </c>
      <c r="C13" s="34">
        <v>190</v>
      </c>
      <c r="D13" s="34">
        <v>1051</v>
      </c>
      <c r="E13" s="34">
        <v>1266</v>
      </c>
      <c r="F13" s="34">
        <v>755</v>
      </c>
      <c r="G13" s="26">
        <f t="shared" si="1"/>
        <v>7.6</v>
      </c>
      <c r="H13" s="26">
        <f t="shared" si="2"/>
        <v>41.9</v>
      </c>
      <c r="I13" s="26">
        <f t="shared" si="3"/>
        <v>50.5</v>
      </c>
      <c r="J13" s="26">
        <f t="shared" si="4"/>
        <v>30.1</v>
      </c>
      <c r="K13" s="26">
        <f t="shared" si="5"/>
        <v>18.078020932445291</v>
      </c>
      <c r="L13" s="26">
        <f t="shared" si="6"/>
        <v>120.45670789724072</v>
      </c>
      <c r="M13" s="26">
        <f t="shared" si="7"/>
        <v>138.534728829686</v>
      </c>
      <c r="N13" s="26">
        <f t="shared" si="8"/>
        <v>666.31578947368416</v>
      </c>
      <c r="O13" s="26">
        <f t="shared" si="9"/>
        <v>397.36842105263162</v>
      </c>
      <c r="P13" s="34">
        <v>1165</v>
      </c>
      <c r="Q13" s="35">
        <v>1342</v>
      </c>
      <c r="R13" s="35">
        <f t="shared" si="10"/>
        <v>10</v>
      </c>
      <c r="S13" s="35">
        <v>4</v>
      </c>
      <c r="T13" s="35">
        <v>6</v>
      </c>
      <c r="V13">
        <v>0</v>
      </c>
    </row>
    <row r="14" spans="1:22" ht="30.75" customHeight="1" x14ac:dyDescent="0.2">
      <c r="A14" s="10" t="s">
        <v>47</v>
      </c>
      <c r="B14" s="34">
        <f t="shared" si="0"/>
        <v>2425</v>
      </c>
      <c r="C14" s="34">
        <v>188</v>
      </c>
      <c r="D14" s="34">
        <v>994</v>
      </c>
      <c r="E14" s="34">
        <v>1243</v>
      </c>
      <c r="F14" s="34">
        <v>741</v>
      </c>
      <c r="G14" s="26">
        <f t="shared" si="1"/>
        <v>7.8</v>
      </c>
      <c r="H14" s="26">
        <f t="shared" si="2"/>
        <v>41</v>
      </c>
      <c r="I14" s="26">
        <f t="shared" si="3"/>
        <v>51.3</v>
      </c>
      <c r="J14" s="26">
        <f t="shared" si="4"/>
        <v>30.6</v>
      </c>
      <c r="K14" s="26">
        <f t="shared" si="5"/>
        <v>18.91348088531187</v>
      </c>
      <c r="L14" s="26">
        <f t="shared" si="6"/>
        <v>125.05030181086518</v>
      </c>
      <c r="M14" s="26">
        <f t="shared" si="7"/>
        <v>143.96378269617708</v>
      </c>
      <c r="N14" s="26">
        <f t="shared" si="8"/>
        <v>661.17021276595744</v>
      </c>
      <c r="O14" s="26">
        <f t="shared" si="9"/>
        <v>394.14893617021278</v>
      </c>
      <c r="P14" s="34">
        <v>1121</v>
      </c>
      <c r="Q14" s="35">
        <v>1304</v>
      </c>
      <c r="R14" s="35">
        <f t="shared" si="10"/>
        <v>9</v>
      </c>
      <c r="S14" s="35">
        <v>1</v>
      </c>
      <c r="T14" s="35">
        <v>8</v>
      </c>
      <c r="V14">
        <v>0</v>
      </c>
    </row>
    <row r="15" spans="1:22" ht="30.75" customHeight="1" x14ac:dyDescent="0.2">
      <c r="A15" s="10" t="s">
        <v>48</v>
      </c>
      <c r="B15" s="34">
        <f t="shared" si="0"/>
        <v>2383</v>
      </c>
      <c r="C15" s="34">
        <v>184</v>
      </c>
      <c r="D15" s="34">
        <v>965</v>
      </c>
      <c r="E15" s="34">
        <v>1234</v>
      </c>
      <c r="F15" s="34">
        <v>747</v>
      </c>
      <c r="G15" s="26">
        <f t="shared" si="1"/>
        <v>7.7</v>
      </c>
      <c r="H15" s="26">
        <f t="shared" si="2"/>
        <v>40.5</v>
      </c>
      <c r="I15" s="26">
        <f t="shared" si="3"/>
        <v>51.8</v>
      </c>
      <c r="J15" s="26">
        <f t="shared" si="4"/>
        <v>31.3</v>
      </c>
      <c r="K15" s="26">
        <f t="shared" si="5"/>
        <v>19.067357512953368</v>
      </c>
      <c r="L15" s="26">
        <f t="shared" si="6"/>
        <v>127.87564766839378</v>
      </c>
      <c r="M15" s="26">
        <f t="shared" si="7"/>
        <v>146.94300518134716</v>
      </c>
      <c r="N15" s="26">
        <f t="shared" si="8"/>
        <v>670.6521739130435</v>
      </c>
      <c r="O15" s="26">
        <f t="shared" si="9"/>
        <v>405.97826086956525</v>
      </c>
      <c r="P15" s="34">
        <v>1103</v>
      </c>
      <c r="Q15" s="35">
        <v>1280</v>
      </c>
      <c r="R15" s="35">
        <f t="shared" si="10"/>
        <v>13</v>
      </c>
      <c r="S15" s="35">
        <v>1</v>
      </c>
      <c r="T15" s="35">
        <v>12</v>
      </c>
      <c r="V15">
        <v>0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2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149313</v>
      </c>
      <c r="C10" s="34">
        <v>20163</v>
      </c>
      <c r="D10" s="34">
        <v>86473</v>
      </c>
      <c r="E10" s="34">
        <v>40569</v>
      </c>
      <c r="F10" s="34">
        <v>20491</v>
      </c>
      <c r="G10" s="26">
        <f t="shared" ref="G10:G15" si="1">ROUND(C10/(C10+D10+E10)*100,1)</f>
        <v>13.7</v>
      </c>
      <c r="H10" s="26">
        <f t="shared" ref="H10:H15" si="2">ROUND(D10/(C10+D10+E10)*100,1)</f>
        <v>58.7</v>
      </c>
      <c r="I10" s="26">
        <f t="shared" ref="I10:I15" si="3">ROUND(E10/(C10+D10+E10)*100,1)</f>
        <v>27.6</v>
      </c>
      <c r="J10" s="26">
        <f t="shared" ref="J10:J15" si="4">ROUND(F10/(C10+D10+E10)*100,1)</f>
        <v>13.9</v>
      </c>
      <c r="K10" s="26">
        <f t="shared" ref="K10:K15" si="5">C10/D10*100</f>
        <v>23.317104761023671</v>
      </c>
      <c r="L10" s="26">
        <f t="shared" ref="L10:L15" si="6">E10/D10*100</f>
        <v>46.915222092445042</v>
      </c>
      <c r="M10" s="26">
        <f t="shared" ref="M10:M15" si="7">(C10+E10)/D10*100</f>
        <v>70.232326853468706</v>
      </c>
      <c r="N10" s="26">
        <f t="shared" ref="N10:N15" si="8">E10/C10*100</f>
        <v>201.20517780092246</v>
      </c>
      <c r="O10" s="26">
        <f t="shared" ref="O10:O15" si="9">F10/C10*100</f>
        <v>101.62674205227398</v>
      </c>
      <c r="P10" s="34">
        <v>70628</v>
      </c>
      <c r="Q10" s="35">
        <v>78685</v>
      </c>
      <c r="R10" s="35">
        <f t="shared" ref="R10:R15" si="10">S10+T10</f>
        <v>1972</v>
      </c>
      <c r="S10" s="35">
        <v>758</v>
      </c>
      <c r="T10" s="35">
        <v>1214</v>
      </c>
      <c r="V10">
        <v>2108</v>
      </c>
    </row>
    <row r="11" spans="1:22" ht="30.75" customHeight="1" x14ac:dyDescent="0.2">
      <c r="A11" s="10" t="s">
        <v>44</v>
      </c>
      <c r="B11" s="34">
        <f t="shared" si="0"/>
        <v>147317</v>
      </c>
      <c r="C11" s="34">
        <v>19171</v>
      </c>
      <c r="D11" s="34">
        <v>82094</v>
      </c>
      <c r="E11" s="34">
        <v>42337</v>
      </c>
      <c r="F11" s="34">
        <v>22167</v>
      </c>
      <c r="G11" s="26">
        <f t="shared" si="1"/>
        <v>13.4</v>
      </c>
      <c r="H11" s="26">
        <f t="shared" si="2"/>
        <v>57.2</v>
      </c>
      <c r="I11" s="26">
        <f t="shared" si="3"/>
        <v>29.5</v>
      </c>
      <c r="J11" s="26">
        <f t="shared" si="4"/>
        <v>15.4</v>
      </c>
      <c r="K11" s="26">
        <f t="shared" si="5"/>
        <v>23.352498355543645</v>
      </c>
      <c r="L11" s="26">
        <f t="shared" si="6"/>
        <v>51.571369405803104</v>
      </c>
      <c r="M11" s="26">
        <f t="shared" si="7"/>
        <v>74.923867761346756</v>
      </c>
      <c r="N11" s="26">
        <f t="shared" si="8"/>
        <v>220.83876688748632</v>
      </c>
      <c r="O11" s="26">
        <f t="shared" si="9"/>
        <v>115.62777111261802</v>
      </c>
      <c r="P11" s="34">
        <v>69740</v>
      </c>
      <c r="Q11" s="35">
        <v>77577</v>
      </c>
      <c r="R11" s="35">
        <f t="shared" si="10"/>
        <v>3979</v>
      </c>
      <c r="S11" s="35">
        <v>1665</v>
      </c>
      <c r="T11" s="35">
        <v>2314</v>
      </c>
      <c r="V11">
        <v>3715</v>
      </c>
    </row>
    <row r="12" spans="1:22" ht="30.75" customHeight="1" x14ac:dyDescent="0.2">
      <c r="A12" s="10" t="s">
        <v>45</v>
      </c>
      <c r="B12" s="34">
        <f t="shared" si="0"/>
        <v>146753</v>
      </c>
      <c r="C12" s="34">
        <v>18873</v>
      </c>
      <c r="D12" s="34">
        <v>81613</v>
      </c>
      <c r="E12" s="34">
        <v>42552</v>
      </c>
      <c r="F12" s="34">
        <v>22226</v>
      </c>
      <c r="G12" s="26">
        <f t="shared" si="1"/>
        <v>13.2</v>
      </c>
      <c r="H12" s="26">
        <f t="shared" si="2"/>
        <v>57.1</v>
      </c>
      <c r="I12" s="26">
        <f t="shared" si="3"/>
        <v>29.7</v>
      </c>
      <c r="J12" s="26">
        <f t="shared" si="4"/>
        <v>15.5</v>
      </c>
      <c r="K12" s="26">
        <f t="shared" si="5"/>
        <v>23.124992341906314</v>
      </c>
      <c r="L12" s="26">
        <f t="shared" si="6"/>
        <v>52.138752404641423</v>
      </c>
      <c r="M12" s="26">
        <f t="shared" si="7"/>
        <v>75.263744746547729</v>
      </c>
      <c r="N12" s="26">
        <f t="shared" si="8"/>
        <v>225.46494992846925</v>
      </c>
      <c r="O12" s="26">
        <f t="shared" si="9"/>
        <v>117.76612091347427</v>
      </c>
      <c r="P12" s="34">
        <v>69497</v>
      </c>
      <c r="Q12" s="35">
        <v>77256</v>
      </c>
      <c r="R12" s="35">
        <f t="shared" si="10"/>
        <v>3998</v>
      </c>
      <c r="S12" s="35">
        <v>1667</v>
      </c>
      <c r="T12" s="35">
        <v>2331</v>
      </c>
      <c r="V12">
        <v>3715</v>
      </c>
    </row>
    <row r="13" spans="1:22" ht="30.75" customHeight="1" x14ac:dyDescent="0.2">
      <c r="A13" s="10" t="s">
        <v>46</v>
      </c>
      <c r="B13" s="34">
        <f t="shared" si="0"/>
        <v>146148</v>
      </c>
      <c r="C13" s="34">
        <v>18720</v>
      </c>
      <c r="D13" s="34">
        <v>81136</v>
      </c>
      <c r="E13" s="34">
        <v>42577</v>
      </c>
      <c r="F13" s="34">
        <v>22986</v>
      </c>
      <c r="G13" s="26">
        <f t="shared" si="1"/>
        <v>13.1</v>
      </c>
      <c r="H13" s="26">
        <f t="shared" si="2"/>
        <v>57</v>
      </c>
      <c r="I13" s="26">
        <f t="shared" si="3"/>
        <v>29.9</v>
      </c>
      <c r="J13" s="26">
        <f t="shared" si="4"/>
        <v>16.100000000000001</v>
      </c>
      <c r="K13" s="26">
        <f t="shared" si="5"/>
        <v>23.072372313153224</v>
      </c>
      <c r="L13" s="26">
        <f t="shared" si="6"/>
        <v>52.476089528692569</v>
      </c>
      <c r="M13" s="26">
        <f t="shared" si="7"/>
        <v>75.548461841845793</v>
      </c>
      <c r="N13" s="26">
        <f t="shared" si="8"/>
        <v>227.44123931623932</v>
      </c>
      <c r="O13" s="26">
        <f t="shared" si="9"/>
        <v>122.78846153846155</v>
      </c>
      <c r="P13" s="34">
        <v>69247</v>
      </c>
      <c r="Q13" s="35">
        <v>76901</v>
      </c>
      <c r="R13" s="35">
        <f t="shared" si="10"/>
        <v>4115</v>
      </c>
      <c r="S13" s="35">
        <v>1750</v>
      </c>
      <c r="T13" s="35">
        <v>2365</v>
      </c>
      <c r="V13">
        <v>3715</v>
      </c>
    </row>
    <row r="14" spans="1:22" ht="30.75" customHeight="1" x14ac:dyDescent="0.2">
      <c r="A14" s="10" t="s">
        <v>47</v>
      </c>
      <c r="B14" s="34">
        <f t="shared" si="0"/>
        <v>145121</v>
      </c>
      <c r="C14" s="34">
        <v>18380</v>
      </c>
      <c r="D14" s="34">
        <v>80557</v>
      </c>
      <c r="E14" s="34">
        <v>42469</v>
      </c>
      <c r="F14" s="34">
        <v>23783</v>
      </c>
      <c r="G14" s="26">
        <f t="shared" si="1"/>
        <v>13</v>
      </c>
      <c r="H14" s="26">
        <f t="shared" si="2"/>
        <v>57</v>
      </c>
      <c r="I14" s="26">
        <f t="shared" si="3"/>
        <v>30</v>
      </c>
      <c r="J14" s="26">
        <f t="shared" si="4"/>
        <v>16.8</v>
      </c>
      <c r="K14" s="26">
        <f t="shared" si="5"/>
        <v>22.81614260709808</v>
      </c>
      <c r="L14" s="26">
        <f t="shared" si="6"/>
        <v>52.719192621373686</v>
      </c>
      <c r="M14" s="26">
        <f t="shared" si="7"/>
        <v>75.535335228471766</v>
      </c>
      <c r="N14" s="26">
        <f t="shared" si="8"/>
        <v>231.06093579978238</v>
      </c>
      <c r="O14" s="26">
        <f t="shared" si="9"/>
        <v>129.39608269858542</v>
      </c>
      <c r="P14" s="34">
        <v>68829</v>
      </c>
      <c r="Q14" s="35">
        <v>76292</v>
      </c>
      <c r="R14" s="35">
        <f t="shared" si="10"/>
        <v>4240</v>
      </c>
      <c r="S14" s="35">
        <v>1803</v>
      </c>
      <c r="T14" s="35">
        <v>2437</v>
      </c>
      <c r="V14">
        <v>3715</v>
      </c>
    </row>
    <row r="15" spans="1:22" ht="30.75" customHeight="1" x14ac:dyDescent="0.2">
      <c r="A15" s="10" t="s">
        <v>48</v>
      </c>
      <c r="B15" s="34">
        <f t="shared" si="0"/>
        <v>144004</v>
      </c>
      <c r="C15" s="34">
        <v>17981</v>
      </c>
      <c r="D15" s="34">
        <v>79794</v>
      </c>
      <c r="E15" s="34">
        <v>42514</v>
      </c>
      <c r="F15" s="34">
        <v>24594</v>
      </c>
      <c r="G15" s="26">
        <f t="shared" si="1"/>
        <v>12.8</v>
      </c>
      <c r="H15" s="26">
        <f t="shared" si="2"/>
        <v>56.9</v>
      </c>
      <c r="I15" s="26">
        <f t="shared" si="3"/>
        <v>30.3</v>
      </c>
      <c r="J15" s="26">
        <f t="shared" si="4"/>
        <v>17.5</v>
      </c>
      <c r="K15" s="26">
        <f t="shared" si="5"/>
        <v>22.534275760082213</v>
      </c>
      <c r="L15" s="26">
        <f t="shared" si="6"/>
        <v>53.279695215179089</v>
      </c>
      <c r="M15" s="26">
        <f t="shared" si="7"/>
        <v>75.813970975261299</v>
      </c>
      <c r="N15" s="26">
        <f t="shared" si="8"/>
        <v>236.43846282186752</v>
      </c>
      <c r="O15" s="26">
        <f t="shared" si="9"/>
        <v>136.77770980479394</v>
      </c>
      <c r="P15" s="34">
        <v>68284</v>
      </c>
      <c r="Q15" s="35">
        <v>75720</v>
      </c>
      <c r="R15" s="35">
        <f t="shared" si="10"/>
        <v>4388</v>
      </c>
      <c r="S15" s="35">
        <v>1871</v>
      </c>
      <c r="T15" s="35">
        <v>2517</v>
      </c>
      <c r="V15">
        <v>3715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2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49044</v>
      </c>
      <c r="C10" s="34">
        <v>6208</v>
      </c>
      <c r="D10" s="34">
        <v>27190</v>
      </c>
      <c r="E10" s="34">
        <v>15488</v>
      </c>
      <c r="F10" s="34">
        <v>8392</v>
      </c>
      <c r="G10" s="26">
        <f t="shared" ref="G10:G15" si="1">ROUND(C10/(C10+D10+E10)*100,1)</f>
        <v>12.7</v>
      </c>
      <c r="H10" s="26">
        <f t="shared" ref="H10:H15" si="2">ROUND(D10/(C10+D10+E10)*100,1)</f>
        <v>55.6</v>
      </c>
      <c r="I10" s="26">
        <f t="shared" ref="I10:I15" si="3">ROUND(E10/(C10+D10+E10)*100,1)</f>
        <v>31.7</v>
      </c>
      <c r="J10" s="26">
        <f t="shared" ref="J10:J15" si="4">ROUND(F10/(C10+D10+E10)*100,1)</f>
        <v>17.2</v>
      </c>
      <c r="K10" s="26">
        <f t="shared" ref="K10:K15" si="5">C10/D10*100</f>
        <v>22.831923501287239</v>
      </c>
      <c r="L10" s="26">
        <f t="shared" ref="L10:L15" si="6">E10/D10*100</f>
        <v>56.962118425891873</v>
      </c>
      <c r="M10" s="26">
        <f t="shared" ref="M10:M15" si="7">(C10+E10)/D10*100</f>
        <v>79.794041927179109</v>
      </c>
      <c r="N10" s="26">
        <f t="shared" ref="N10:N15" si="8">E10/C10*100</f>
        <v>249.48453608247422</v>
      </c>
      <c r="O10" s="26">
        <f t="shared" ref="O10:O15" si="9">F10/C10*100</f>
        <v>135.18041237113403</v>
      </c>
      <c r="P10" s="34">
        <v>23106</v>
      </c>
      <c r="Q10" s="35">
        <v>25938</v>
      </c>
      <c r="R10" s="35">
        <f t="shared" ref="R10:R15" si="10">S10+T10</f>
        <v>283</v>
      </c>
      <c r="S10" s="35">
        <v>108</v>
      </c>
      <c r="T10" s="35">
        <v>175</v>
      </c>
      <c r="V10">
        <v>158</v>
      </c>
    </row>
    <row r="11" spans="1:22" ht="30.75" customHeight="1" x14ac:dyDescent="0.2">
      <c r="A11" s="10" t="s">
        <v>44</v>
      </c>
      <c r="B11" s="34">
        <f t="shared" si="0"/>
        <v>46485</v>
      </c>
      <c r="C11" s="34">
        <v>5723</v>
      </c>
      <c r="D11" s="34">
        <v>24287</v>
      </c>
      <c r="E11" s="34">
        <v>16034</v>
      </c>
      <c r="F11" s="34">
        <v>8530</v>
      </c>
      <c r="G11" s="26">
        <f t="shared" si="1"/>
        <v>12.4</v>
      </c>
      <c r="H11" s="26">
        <f t="shared" si="2"/>
        <v>52.7</v>
      </c>
      <c r="I11" s="26">
        <f t="shared" si="3"/>
        <v>34.799999999999997</v>
      </c>
      <c r="J11" s="26">
        <f t="shared" si="4"/>
        <v>18.5</v>
      </c>
      <c r="K11" s="26">
        <f t="shared" si="5"/>
        <v>23.564046609297154</v>
      </c>
      <c r="L11" s="26">
        <f t="shared" si="6"/>
        <v>66.018857825173967</v>
      </c>
      <c r="M11" s="26">
        <f t="shared" si="7"/>
        <v>89.582904434471118</v>
      </c>
      <c r="N11" s="26">
        <f t="shared" si="8"/>
        <v>280.16774419011006</v>
      </c>
      <c r="O11" s="26">
        <f t="shared" si="9"/>
        <v>149.04770225406256</v>
      </c>
      <c r="P11" s="34">
        <v>21840</v>
      </c>
      <c r="Q11" s="35">
        <v>24645</v>
      </c>
      <c r="R11" s="35">
        <f t="shared" si="10"/>
        <v>529</v>
      </c>
      <c r="S11" s="35">
        <v>247</v>
      </c>
      <c r="T11" s="35">
        <v>282</v>
      </c>
      <c r="V11">
        <v>441</v>
      </c>
    </row>
    <row r="12" spans="1:22" ht="30.75" customHeight="1" x14ac:dyDescent="0.2">
      <c r="A12" s="10" t="s">
        <v>45</v>
      </c>
      <c r="B12" s="34">
        <f t="shared" si="0"/>
        <v>45828</v>
      </c>
      <c r="C12" s="34">
        <v>5544</v>
      </c>
      <c r="D12" s="34">
        <v>23828</v>
      </c>
      <c r="E12" s="34">
        <v>16015</v>
      </c>
      <c r="F12" s="34">
        <v>8367</v>
      </c>
      <c r="G12" s="26">
        <f t="shared" si="1"/>
        <v>12.2</v>
      </c>
      <c r="H12" s="26">
        <f t="shared" si="2"/>
        <v>52.5</v>
      </c>
      <c r="I12" s="26">
        <f t="shared" si="3"/>
        <v>35.299999999999997</v>
      </c>
      <c r="J12" s="26">
        <f t="shared" si="4"/>
        <v>18.399999999999999</v>
      </c>
      <c r="K12" s="26">
        <f t="shared" si="5"/>
        <v>23.266745005875443</v>
      </c>
      <c r="L12" s="26">
        <f t="shared" si="6"/>
        <v>67.210844384757422</v>
      </c>
      <c r="M12" s="26">
        <f t="shared" si="7"/>
        <v>90.477589390632872</v>
      </c>
      <c r="N12" s="26">
        <f t="shared" si="8"/>
        <v>288.87085137085137</v>
      </c>
      <c r="O12" s="26">
        <f t="shared" si="9"/>
        <v>150.91991341991343</v>
      </c>
      <c r="P12" s="34">
        <v>21554</v>
      </c>
      <c r="Q12" s="35">
        <v>24274</v>
      </c>
      <c r="R12" s="35">
        <f t="shared" si="10"/>
        <v>480</v>
      </c>
      <c r="S12" s="35">
        <v>219</v>
      </c>
      <c r="T12" s="35">
        <v>261</v>
      </c>
      <c r="V12">
        <v>441</v>
      </c>
    </row>
    <row r="13" spans="1:22" ht="30.75" customHeight="1" x14ac:dyDescent="0.2">
      <c r="A13" s="10" t="s">
        <v>46</v>
      </c>
      <c r="B13" s="34">
        <f t="shared" si="0"/>
        <v>45227</v>
      </c>
      <c r="C13" s="34">
        <v>5418</v>
      </c>
      <c r="D13" s="34">
        <v>23388</v>
      </c>
      <c r="E13" s="34">
        <v>15980</v>
      </c>
      <c r="F13" s="34">
        <v>8571</v>
      </c>
      <c r="G13" s="26">
        <f t="shared" si="1"/>
        <v>12.1</v>
      </c>
      <c r="H13" s="26">
        <f t="shared" si="2"/>
        <v>52.2</v>
      </c>
      <c r="I13" s="26">
        <f t="shared" si="3"/>
        <v>35.700000000000003</v>
      </c>
      <c r="J13" s="26">
        <f t="shared" si="4"/>
        <v>19.100000000000001</v>
      </c>
      <c r="K13" s="26">
        <f t="shared" si="5"/>
        <v>23.165726013340173</v>
      </c>
      <c r="L13" s="26">
        <f t="shared" si="6"/>
        <v>68.325637078843855</v>
      </c>
      <c r="M13" s="26">
        <f t="shared" si="7"/>
        <v>91.491363092184031</v>
      </c>
      <c r="N13" s="26">
        <f t="shared" si="8"/>
        <v>294.94278331487635</v>
      </c>
      <c r="O13" s="26">
        <f t="shared" si="9"/>
        <v>158.19490586932449</v>
      </c>
      <c r="P13" s="34">
        <v>21295</v>
      </c>
      <c r="Q13" s="35">
        <v>23932</v>
      </c>
      <c r="R13" s="35">
        <f t="shared" si="10"/>
        <v>508</v>
      </c>
      <c r="S13" s="35">
        <v>221</v>
      </c>
      <c r="T13" s="35">
        <v>287</v>
      </c>
      <c r="V13">
        <v>441</v>
      </c>
    </row>
    <row r="14" spans="1:22" ht="30.75" customHeight="1" x14ac:dyDescent="0.2">
      <c r="A14" s="10" t="s">
        <v>47</v>
      </c>
      <c r="B14" s="34">
        <f t="shared" si="0"/>
        <v>44480</v>
      </c>
      <c r="C14" s="34">
        <v>5260</v>
      </c>
      <c r="D14" s="34">
        <v>22888</v>
      </c>
      <c r="E14" s="34">
        <v>15891</v>
      </c>
      <c r="F14" s="34">
        <v>8800</v>
      </c>
      <c r="G14" s="26">
        <f t="shared" si="1"/>
        <v>11.9</v>
      </c>
      <c r="H14" s="26">
        <f t="shared" si="2"/>
        <v>52</v>
      </c>
      <c r="I14" s="26">
        <f t="shared" si="3"/>
        <v>36.1</v>
      </c>
      <c r="J14" s="26">
        <f t="shared" si="4"/>
        <v>20</v>
      </c>
      <c r="K14" s="26">
        <f t="shared" si="5"/>
        <v>22.981475008738204</v>
      </c>
      <c r="L14" s="26">
        <f t="shared" si="6"/>
        <v>69.429395316322967</v>
      </c>
      <c r="M14" s="26">
        <f t="shared" si="7"/>
        <v>92.410870325061168</v>
      </c>
      <c r="N14" s="26">
        <f t="shared" si="8"/>
        <v>302.11026615969581</v>
      </c>
      <c r="O14" s="26">
        <f t="shared" si="9"/>
        <v>167.3003802281369</v>
      </c>
      <c r="P14" s="34">
        <v>20933</v>
      </c>
      <c r="Q14" s="35">
        <v>23547</v>
      </c>
      <c r="R14" s="35">
        <f t="shared" si="10"/>
        <v>508</v>
      </c>
      <c r="S14" s="35">
        <v>218</v>
      </c>
      <c r="T14" s="35">
        <v>290</v>
      </c>
      <c r="V14">
        <v>441</v>
      </c>
    </row>
    <row r="15" spans="1:22" ht="30.75" customHeight="1" x14ac:dyDescent="0.2">
      <c r="A15" s="10" t="s">
        <v>48</v>
      </c>
      <c r="B15" s="34">
        <f t="shared" si="0"/>
        <v>43828</v>
      </c>
      <c r="C15" s="34">
        <v>5058</v>
      </c>
      <c r="D15" s="34">
        <v>22481</v>
      </c>
      <c r="E15" s="34">
        <v>15848</v>
      </c>
      <c r="F15" s="34">
        <v>9044</v>
      </c>
      <c r="G15" s="26">
        <f t="shared" si="1"/>
        <v>11.7</v>
      </c>
      <c r="H15" s="26">
        <f t="shared" si="2"/>
        <v>51.8</v>
      </c>
      <c r="I15" s="26">
        <f t="shared" si="3"/>
        <v>36.5</v>
      </c>
      <c r="J15" s="26">
        <f t="shared" si="4"/>
        <v>20.8</v>
      </c>
      <c r="K15" s="26">
        <f t="shared" si="5"/>
        <v>22.498999154841869</v>
      </c>
      <c r="L15" s="26">
        <f t="shared" si="6"/>
        <v>70.495084738223397</v>
      </c>
      <c r="M15" s="26">
        <f t="shared" si="7"/>
        <v>92.994083893065266</v>
      </c>
      <c r="N15" s="26">
        <f t="shared" si="8"/>
        <v>313.32542506919731</v>
      </c>
      <c r="O15" s="26">
        <f t="shared" si="9"/>
        <v>178.80585211546065</v>
      </c>
      <c r="P15" s="34">
        <v>20595</v>
      </c>
      <c r="Q15" s="35">
        <v>23233</v>
      </c>
      <c r="R15" s="35">
        <f t="shared" si="10"/>
        <v>553</v>
      </c>
      <c r="S15" s="35">
        <v>234</v>
      </c>
      <c r="T15" s="35">
        <v>319</v>
      </c>
      <c r="V15">
        <v>441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9.08984375" style="32" bestFit="1" customWidth="1"/>
    <col min="17" max="17" width="9.0898437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34174</v>
      </c>
      <c r="C10" s="34">
        <v>4292</v>
      </c>
      <c r="D10" s="34">
        <v>19431</v>
      </c>
      <c r="E10" s="34">
        <v>10373</v>
      </c>
      <c r="F10" s="34">
        <v>5260</v>
      </c>
      <c r="G10" s="26">
        <f t="shared" ref="G10:G15" si="1">ROUND(C10/(C10+D10+E10)*100,1)</f>
        <v>12.6</v>
      </c>
      <c r="H10" s="26">
        <f t="shared" ref="H10:H15" si="2">ROUND(D10/(C10+D10+E10)*100,1)</f>
        <v>57</v>
      </c>
      <c r="I10" s="26">
        <f t="shared" ref="I10:I15" si="3">ROUND(E10/(C10+D10+E10)*100,1)</f>
        <v>30.4</v>
      </c>
      <c r="J10" s="26">
        <f t="shared" ref="J10:J15" si="4">ROUND(F10/(C10+D10+E10)*100,1)</f>
        <v>15.4</v>
      </c>
      <c r="K10" s="26">
        <f t="shared" ref="K10:K15" si="5">C10/D10*100</f>
        <v>22.088415418660905</v>
      </c>
      <c r="L10" s="26">
        <f t="shared" ref="L10:L15" si="6">E10/D10*100</f>
        <v>53.383768205444902</v>
      </c>
      <c r="M10" s="26">
        <f t="shared" ref="M10:M15" si="7">(C10+E10)/D10*100</f>
        <v>75.47218362410581</v>
      </c>
      <c r="N10" s="26">
        <f t="shared" ref="N10:N15" si="8">E10/C10*100</f>
        <v>241.68219944082011</v>
      </c>
      <c r="O10" s="26">
        <f t="shared" ref="O10:O15" si="9">F10/C10*100</f>
        <v>122.55358807082945</v>
      </c>
      <c r="P10" s="34">
        <v>16294</v>
      </c>
      <c r="Q10" s="35">
        <v>17880</v>
      </c>
      <c r="R10" s="35">
        <f t="shared" ref="R10:R15" si="10">S10+T10</f>
        <v>401</v>
      </c>
      <c r="S10" s="35">
        <v>69</v>
      </c>
      <c r="T10" s="35">
        <v>332</v>
      </c>
      <c r="V10">
        <v>78</v>
      </c>
    </row>
    <row r="11" spans="1:22" ht="30.75" customHeight="1" x14ac:dyDescent="0.2">
      <c r="A11" s="10" t="s">
        <v>44</v>
      </c>
      <c r="B11" s="34">
        <f t="shared" si="0"/>
        <v>32740</v>
      </c>
      <c r="C11" s="34">
        <v>3912</v>
      </c>
      <c r="D11" s="34">
        <v>17948</v>
      </c>
      <c r="E11" s="34">
        <v>10736</v>
      </c>
      <c r="F11" s="34">
        <v>5669</v>
      </c>
      <c r="G11" s="26">
        <f t="shared" si="1"/>
        <v>12</v>
      </c>
      <c r="H11" s="26">
        <f t="shared" si="2"/>
        <v>55.1</v>
      </c>
      <c r="I11" s="26">
        <f t="shared" si="3"/>
        <v>32.9</v>
      </c>
      <c r="J11" s="26">
        <f t="shared" si="4"/>
        <v>17.399999999999999</v>
      </c>
      <c r="K11" s="26">
        <f t="shared" si="5"/>
        <v>21.796300423445508</v>
      </c>
      <c r="L11" s="26">
        <f t="shared" si="6"/>
        <v>59.817249832850464</v>
      </c>
      <c r="M11" s="26">
        <f t="shared" si="7"/>
        <v>81.613550256295966</v>
      </c>
      <c r="N11" s="26">
        <f t="shared" si="8"/>
        <v>274.43762781186092</v>
      </c>
      <c r="O11" s="26">
        <f t="shared" si="9"/>
        <v>144.91308793456034</v>
      </c>
      <c r="P11" s="34">
        <v>15775</v>
      </c>
      <c r="Q11" s="35">
        <v>16965</v>
      </c>
      <c r="R11" s="35">
        <f t="shared" si="10"/>
        <v>589</v>
      </c>
      <c r="S11" s="35">
        <v>181</v>
      </c>
      <c r="T11" s="35">
        <v>408</v>
      </c>
      <c r="V11">
        <v>144</v>
      </c>
    </row>
    <row r="12" spans="1:22" ht="30.75" customHeight="1" x14ac:dyDescent="0.2">
      <c r="A12" s="10" t="s">
        <v>45</v>
      </c>
      <c r="B12" s="34">
        <f t="shared" si="0"/>
        <v>32401</v>
      </c>
      <c r="C12" s="34">
        <v>3855</v>
      </c>
      <c r="D12" s="34">
        <v>17658</v>
      </c>
      <c r="E12" s="34">
        <v>10744</v>
      </c>
      <c r="F12" s="34">
        <v>5668</v>
      </c>
      <c r="G12" s="26">
        <f t="shared" si="1"/>
        <v>12</v>
      </c>
      <c r="H12" s="26">
        <f t="shared" si="2"/>
        <v>54.7</v>
      </c>
      <c r="I12" s="26">
        <f t="shared" si="3"/>
        <v>33.299999999999997</v>
      </c>
      <c r="J12" s="26">
        <f t="shared" si="4"/>
        <v>17.600000000000001</v>
      </c>
      <c r="K12" s="26">
        <f t="shared" si="5"/>
        <v>21.831464492014952</v>
      </c>
      <c r="L12" s="26">
        <f t="shared" si="6"/>
        <v>60.844942802129346</v>
      </c>
      <c r="M12" s="26">
        <f t="shared" si="7"/>
        <v>82.676407294144298</v>
      </c>
      <c r="N12" s="26">
        <f t="shared" si="8"/>
        <v>278.70298313878078</v>
      </c>
      <c r="O12" s="26">
        <f t="shared" si="9"/>
        <v>147.02983138780806</v>
      </c>
      <c r="P12" s="34">
        <v>15608</v>
      </c>
      <c r="Q12" s="35">
        <v>16793</v>
      </c>
      <c r="R12" s="35">
        <f t="shared" si="10"/>
        <v>550</v>
      </c>
      <c r="S12" s="35">
        <v>158</v>
      </c>
      <c r="T12" s="35">
        <v>392</v>
      </c>
      <c r="V12">
        <v>144</v>
      </c>
    </row>
    <row r="13" spans="1:22" ht="30.75" customHeight="1" x14ac:dyDescent="0.2">
      <c r="A13" s="10" t="s">
        <v>46</v>
      </c>
      <c r="B13" s="34">
        <f t="shared" si="0"/>
        <v>32119</v>
      </c>
      <c r="C13" s="34">
        <v>3779</v>
      </c>
      <c r="D13" s="34">
        <v>17437</v>
      </c>
      <c r="E13" s="34">
        <v>10759</v>
      </c>
      <c r="F13" s="34">
        <v>5865</v>
      </c>
      <c r="G13" s="26">
        <f t="shared" si="1"/>
        <v>11.8</v>
      </c>
      <c r="H13" s="26">
        <f t="shared" si="2"/>
        <v>54.5</v>
      </c>
      <c r="I13" s="26">
        <f t="shared" si="3"/>
        <v>33.6</v>
      </c>
      <c r="J13" s="26">
        <f t="shared" si="4"/>
        <v>18.3</v>
      </c>
      <c r="K13" s="26">
        <f t="shared" si="5"/>
        <v>21.672306015943111</v>
      </c>
      <c r="L13" s="26">
        <f t="shared" si="6"/>
        <v>61.702127659574465</v>
      </c>
      <c r="M13" s="26">
        <f t="shared" si="7"/>
        <v>83.374433675517579</v>
      </c>
      <c r="N13" s="26">
        <f t="shared" si="8"/>
        <v>284.70494839904734</v>
      </c>
      <c r="O13" s="26">
        <f t="shared" si="9"/>
        <v>155.19978830378406</v>
      </c>
      <c r="P13" s="34">
        <v>15470</v>
      </c>
      <c r="Q13" s="35">
        <v>16649</v>
      </c>
      <c r="R13" s="35">
        <f t="shared" si="10"/>
        <v>587</v>
      </c>
      <c r="S13" s="35">
        <v>174</v>
      </c>
      <c r="T13" s="35">
        <v>413</v>
      </c>
      <c r="V13">
        <v>144</v>
      </c>
    </row>
    <row r="14" spans="1:22" ht="30.75" customHeight="1" x14ac:dyDescent="0.2">
      <c r="A14" s="10" t="s">
        <v>47</v>
      </c>
      <c r="B14" s="34">
        <f t="shared" si="0"/>
        <v>31770</v>
      </c>
      <c r="C14" s="34">
        <v>3666</v>
      </c>
      <c r="D14" s="34">
        <v>17260</v>
      </c>
      <c r="E14" s="34">
        <v>10700</v>
      </c>
      <c r="F14" s="34">
        <v>6046</v>
      </c>
      <c r="G14" s="26">
        <f t="shared" si="1"/>
        <v>11.6</v>
      </c>
      <c r="H14" s="26">
        <f t="shared" si="2"/>
        <v>54.6</v>
      </c>
      <c r="I14" s="26">
        <f t="shared" si="3"/>
        <v>33.799999999999997</v>
      </c>
      <c r="J14" s="26">
        <f t="shared" si="4"/>
        <v>19.100000000000001</v>
      </c>
      <c r="K14" s="26">
        <f t="shared" si="5"/>
        <v>21.23986095017381</v>
      </c>
      <c r="L14" s="26">
        <f t="shared" si="6"/>
        <v>61.993047508690616</v>
      </c>
      <c r="M14" s="26">
        <f t="shared" si="7"/>
        <v>83.232908458864429</v>
      </c>
      <c r="N14" s="26">
        <f t="shared" si="8"/>
        <v>291.87124931805783</v>
      </c>
      <c r="O14" s="26">
        <f t="shared" si="9"/>
        <v>164.92089470812874</v>
      </c>
      <c r="P14" s="34">
        <v>15251</v>
      </c>
      <c r="Q14" s="35">
        <v>16519</v>
      </c>
      <c r="R14" s="35">
        <f t="shared" si="10"/>
        <v>686</v>
      </c>
      <c r="S14" s="35">
        <v>200</v>
      </c>
      <c r="T14" s="35">
        <v>486</v>
      </c>
      <c r="V14">
        <v>144</v>
      </c>
    </row>
    <row r="15" spans="1:22" ht="30.75" customHeight="1" x14ac:dyDescent="0.2">
      <c r="A15" s="10" t="s">
        <v>48</v>
      </c>
      <c r="B15" s="34">
        <f t="shared" si="0"/>
        <v>31557</v>
      </c>
      <c r="C15" s="34">
        <v>3601</v>
      </c>
      <c r="D15" s="34">
        <v>17140</v>
      </c>
      <c r="E15" s="34">
        <v>10672</v>
      </c>
      <c r="F15" s="34">
        <v>6197</v>
      </c>
      <c r="G15" s="26">
        <f t="shared" si="1"/>
        <v>11.5</v>
      </c>
      <c r="H15" s="26">
        <f t="shared" si="2"/>
        <v>54.6</v>
      </c>
      <c r="I15" s="26">
        <f t="shared" si="3"/>
        <v>34</v>
      </c>
      <c r="J15" s="26">
        <f t="shared" si="4"/>
        <v>19.7</v>
      </c>
      <c r="K15" s="26">
        <f t="shared" si="5"/>
        <v>21.009334889148189</v>
      </c>
      <c r="L15" s="26">
        <f t="shared" si="6"/>
        <v>62.263710618436406</v>
      </c>
      <c r="M15" s="26">
        <f t="shared" si="7"/>
        <v>83.273045507584598</v>
      </c>
      <c r="N15" s="26">
        <f t="shared" si="8"/>
        <v>296.36212163287973</v>
      </c>
      <c r="O15" s="26">
        <f t="shared" si="9"/>
        <v>172.09108580949737</v>
      </c>
      <c r="P15" s="34">
        <v>15149</v>
      </c>
      <c r="Q15" s="35">
        <v>16408</v>
      </c>
      <c r="R15" s="35">
        <f t="shared" si="10"/>
        <v>780</v>
      </c>
      <c r="S15" s="35">
        <v>232</v>
      </c>
      <c r="T15" s="35">
        <v>548</v>
      </c>
      <c r="V15">
        <v>144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11485</v>
      </c>
      <c r="C10" s="34">
        <v>1295</v>
      </c>
      <c r="D10" s="34">
        <v>6269</v>
      </c>
      <c r="E10" s="34">
        <v>3920</v>
      </c>
      <c r="F10" s="34">
        <v>2210</v>
      </c>
      <c r="G10" s="26">
        <f t="shared" ref="G10:G15" si="1">ROUND(C10/(C10+D10+E10)*100,1)</f>
        <v>11.3</v>
      </c>
      <c r="H10" s="26">
        <f t="shared" ref="H10:H15" si="2">ROUND(D10/(C10+D10+E10)*100,1)</f>
        <v>54.6</v>
      </c>
      <c r="I10" s="26">
        <f t="shared" ref="I10:I15" si="3">ROUND(E10/(C10+D10+E10)*100,1)</f>
        <v>34.1</v>
      </c>
      <c r="J10" s="26">
        <f t="shared" ref="J10:J15" si="4">ROUND(F10/(C10+D10+E10)*100,1)</f>
        <v>19.2</v>
      </c>
      <c r="K10" s="26">
        <f t="shared" ref="K10:K15" si="5">C10/D10*100</f>
        <v>20.65720210559898</v>
      </c>
      <c r="L10" s="26">
        <f t="shared" ref="L10:L15" si="6">E10/D10*100</f>
        <v>62.529909076407719</v>
      </c>
      <c r="M10" s="26">
        <f t="shared" ref="M10:M15" si="7">(C10+E10)/D10*100</f>
        <v>83.187111182006703</v>
      </c>
      <c r="N10" s="26">
        <f t="shared" ref="N10:N15" si="8">E10/C10*100</f>
        <v>302.70270270270271</v>
      </c>
      <c r="O10" s="26">
        <f t="shared" ref="O10:O15" si="9">F10/C10*100</f>
        <v>170.65637065637065</v>
      </c>
      <c r="P10" s="34">
        <v>5437</v>
      </c>
      <c r="Q10" s="35">
        <v>6048</v>
      </c>
      <c r="R10" s="35">
        <f t="shared" ref="R10:R15" si="10">S10+T10</f>
        <v>73</v>
      </c>
      <c r="S10" s="35">
        <v>19</v>
      </c>
      <c r="T10" s="35">
        <v>54</v>
      </c>
      <c r="V10">
        <v>1</v>
      </c>
    </row>
    <row r="11" spans="1:22" ht="30.75" customHeight="1" x14ac:dyDescent="0.2">
      <c r="A11" s="10" t="s">
        <v>44</v>
      </c>
      <c r="B11" s="34">
        <f t="shared" si="0"/>
        <v>10799</v>
      </c>
      <c r="C11" s="34">
        <v>1143</v>
      </c>
      <c r="D11" s="34">
        <v>5598</v>
      </c>
      <c r="E11" s="34">
        <v>4053</v>
      </c>
      <c r="F11" s="34">
        <v>2098</v>
      </c>
      <c r="G11" s="26">
        <f t="shared" si="1"/>
        <v>10.6</v>
      </c>
      <c r="H11" s="26">
        <f t="shared" si="2"/>
        <v>51.9</v>
      </c>
      <c r="I11" s="26">
        <f t="shared" si="3"/>
        <v>37.5</v>
      </c>
      <c r="J11" s="26">
        <f t="shared" si="4"/>
        <v>19.399999999999999</v>
      </c>
      <c r="K11" s="26">
        <f t="shared" si="5"/>
        <v>20.418006430868168</v>
      </c>
      <c r="L11" s="26">
        <f t="shared" si="6"/>
        <v>72.40085744908896</v>
      </c>
      <c r="M11" s="26">
        <f t="shared" si="7"/>
        <v>92.818863879957121</v>
      </c>
      <c r="N11" s="26">
        <f t="shared" si="8"/>
        <v>354.59317585301841</v>
      </c>
      <c r="O11" s="26">
        <f t="shared" si="9"/>
        <v>183.55205599300089</v>
      </c>
      <c r="P11" s="34">
        <v>5178</v>
      </c>
      <c r="Q11" s="35">
        <v>5621</v>
      </c>
      <c r="R11" s="35">
        <f t="shared" si="10"/>
        <v>81</v>
      </c>
      <c r="S11" s="35">
        <v>40</v>
      </c>
      <c r="T11" s="35">
        <v>41</v>
      </c>
      <c r="V11">
        <v>5</v>
      </c>
    </row>
    <row r="12" spans="1:22" ht="30.75" customHeight="1" x14ac:dyDescent="0.2">
      <c r="A12" s="10" t="s">
        <v>45</v>
      </c>
      <c r="B12" s="34">
        <f t="shared" si="0"/>
        <v>10655</v>
      </c>
      <c r="C12" s="34">
        <v>1151</v>
      </c>
      <c r="D12" s="34">
        <v>5408</v>
      </c>
      <c r="E12" s="34">
        <v>4091</v>
      </c>
      <c r="F12" s="34">
        <v>2066</v>
      </c>
      <c r="G12" s="26">
        <f t="shared" si="1"/>
        <v>10.8</v>
      </c>
      <c r="H12" s="26">
        <f t="shared" si="2"/>
        <v>50.8</v>
      </c>
      <c r="I12" s="26">
        <f t="shared" si="3"/>
        <v>38.4</v>
      </c>
      <c r="J12" s="26">
        <f t="shared" si="4"/>
        <v>19.399999999999999</v>
      </c>
      <c r="K12" s="26">
        <f t="shared" si="5"/>
        <v>21.283284023668639</v>
      </c>
      <c r="L12" s="26">
        <f t="shared" si="6"/>
        <v>75.647189349112438</v>
      </c>
      <c r="M12" s="26">
        <f t="shared" si="7"/>
        <v>96.930473372781066</v>
      </c>
      <c r="N12" s="26">
        <f t="shared" si="8"/>
        <v>355.43006081668113</v>
      </c>
      <c r="O12" s="26">
        <f t="shared" si="9"/>
        <v>179.49609035621199</v>
      </c>
      <c r="P12" s="34">
        <v>5123</v>
      </c>
      <c r="Q12" s="35">
        <v>5532</v>
      </c>
      <c r="R12" s="35">
        <f t="shared" si="10"/>
        <v>73</v>
      </c>
      <c r="S12" s="35">
        <v>35</v>
      </c>
      <c r="T12" s="35">
        <v>38</v>
      </c>
      <c r="V12">
        <v>5</v>
      </c>
    </row>
    <row r="13" spans="1:22" ht="30.75" customHeight="1" x14ac:dyDescent="0.2">
      <c r="A13" s="10" t="s">
        <v>46</v>
      </c>
      <c r="B13" s="34">
        <f t="shared" si="0"/>
        <v>10531</v>
      </c>
      <c r="C13" s="34">
        <v>1134</v>
      </c>
      <c r="D13" s="34">
        <v>5298</v>
      </c>
      <c r="E13" s="34">
        <v>4094</v>
      </c>
      <c r="F13" s="34">
        <v>2108</v>
      </c>
      <c r="G13" s="26">
        <f t="shared" si="1"/>
        <v>10.8</v>
      </c>
      <c r="H13" s="26">
        <f t="shared" si="2"/>
        <v>50.3</v>
      </c>
      <c r="I13" s="26">
        <f t="shared" si="3"/>
        <v>38.9</v>
      </c>
      <c r="J13" s="26">
        <f t="shared" si="4"/>
        <v>20</v>
      </c>
      <c r="K13" s="26">
        <f t="shared" si="5"/>
        <v>21.404303510758776</v>
      </c>
      <c r="L13" s="26">
        <f t="shared" si="6"/>
        <v>77.274443186107959</v>
      </c>
      <c r="M13" s="26">
        <f t="shared" si="7"/>
        <v>98.678746696866739</v>
      </c>
      <c r="N13" s="26">
        <f t="shared" si="8"/>
        <v>361.02292768959433</v>
      </c>
      <c r="O13" s="26">
        <f t="shared" si="9"/>
        <v>185.89065255731921</v>
      </c>
      <c r="P13" s="34">
        <v>5067</v>
      </c>
      <c r="Q13" s="35">
        <v>5464</v>
      </c>
      <c r="R13" s="35">
        <f t="shared" si="10"/>
        <v>89</v>
      </c>
      <c r="S13" s="35">
        <v>47</v>
      </c>
      <c r="T13" s="35">
        <v>42</v>
      </c>
      <c r="V13">
        <v>5</v>
      </c>
    </row>
    <row r="14" spans="1:22" ht="30.75" customHeight="1" x14ac:dyDescent="0.2">
      <c r="A14" s="10" t="s">
        <v>47</v>
      </c>
      <c r="B14" s="34">
        <f t="shared" si="0"/>
        <v>10394</v>
      </c>
      <c r="C14" s="34">
        <v>1149</v>
      </c>
      <c r="D14" s="34">
        <v>5197</v>
      </c>
      <c r="E14" s="34">
        <v>4043</v>
      </c>
      <c r="F14" s="34">
        <v>2153</v>
      </c>
      <c r="G14" s="26">
        <f t="shared" si="1"/>
        <v>11.1</v>
      </c>
      <c r="H14" s="26">
        <f t="shared" si="2"/>
        <v>50</v>
      </c>
      <c r="I14" s="26">
        <f t="shared" si="3"/>
        <v>38.9</v>
      </c>
      <c r="J14" s="26">
        <f t="shared" si="4"/>
        <v>20.7</v>
      </c>
      <c r="K14" s="26">
        <f t="shared" si="5"/>
        <v>22.108908985953434</v>
      </c>
      <c r="L14" s="26">
        <f t="shared" si="6"/>
        <v>77.794881662497602</v>
      </c>
      <c r="M14" s="26">
        <f t="shared" si="7"/>
        <v>99.903790648451036</v>
      </c>
      <c r="N14" s="26">
        <f t="shared" si="8"/>
        <v>351.87119234116625</v>
      </c>
      <c r="O14" s="26">
        <f t="shared" si="9"/>
        <v>187.38033072236729</v>
      </c>
      <c r="P14" s="34">
        <v>5006</v>
      </c>
      <c r="Q14" s="35">
        <v>5388</v>
      </c>
      <c r="R14" s="35">
        <f t="shared" si="10"/>
        <v>106</v>
      </c>
      <c r="S14" s="35">
        <v>48</v>
      </c>
      <c r="T14" s="35">
        <v>58</v>
      </c>
      <c r="V14">
        <v>5</v>
      </c>
    </row>
    <row r="15" spans="1:22" ht="30.75" customHeight="1" x14ac:dyDescent="0.2">
      <c r="A15" s="10" t="s">
        <v>48</v>
      </c>
      <c r="B15" s="34">
        <f t="shared" si="0"/>
        <v>10271</v>
      </c>
      <c r="C15" s="34">
        <v>1144</v>
      </c>
      <c r="D15" s="34">
        <v>5061</v>
      </c>
      <c r="E15" s="34">
        <v>4061</v>
      </c>
      <c r="F15" s="34">
        <v>2195</v>
      </c>
      <c r="G15" s="26">
        <f t="shared" si="1"/>
        <v>11.1</v>
      </c>
      <c r="H15" s="26">
        <f t="shared" si="2"/>
        <v>49.3</v>
      </c>
      <c r="I15" s="26">
        <f t="shared" si="3"/>
        <v>39.6</v>
      </c>
      <c r="J15" s="26">
        <f t="shared" si="4"/>
        <v>21.4</v>
      </c>
      <c r="K15" s="26">
        <f t="shared" si="5"/>
        <v>22.604228413357045</v>
      </c>
      <c r="L15" s="26">
        <f t="shared" si="6"/>
        <v>80.241059079233352</v>
      </c>
      <c r="M15" s="26">
        <f t="shared" si="7"/>
        <v>102.84528749259039</v>
      </c>
      <c r="N15" s="26">
        <f t="shared" si="8"/>
        <v>354.98251748251749</v>
      </c>
      <c r="O15" s="26">
        <f t="shared" si="9"/>
        <v>191.87062937062939</v>
      </c>
      <c r="P15" s="34">
        <v>4930</v>
      </c>
      <c r="Q15" s="35">
        <v>5341</v>
      </c>
      <c r="R15" s="35">
        <f t="shared" si="10"/>
        <v>136</v>
      </c>
      <c r="S15" s="35">
        <v>60</v>
      </c>
      <c r="T15" s="35">
        <v>76</v>
      </c>
      <c r="V15">
        <v>5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3269</v>
      </c>
      <c r="C10" s="34">
        <v>223</v>
      </c>
      <c r="D10" s="34">
        <v>1569</v>
      </c>
      <c r="E10" s="34">
        <v>1477</v>
      </c>
      <c r="F10" s="34">
        <v>892</v>
      </c>
      <c r="G10" s="26">
        <f t="shared" ref="G10:G15" si="1">ROUND(C10/(C10+D10+E10)*100,1)</f>
        <v>6.8</v>
      </c>
      <c r="H10" s="26">
        <f t="shared" ref="H10:H15" si="2">ROUND(D10/(C10+D10+E10)*100,1)</f>
        <v>48</v>
      </c>
      <c r="I10" s="26">
        <f t="shared" ref="I10:I15" si="3">ROUND(E10/(C10+D10+E10)*100,1)</f>
        <v>45.2</v>
      </c>
      <c r="J10" s="26">
        <f t="shared" ref="J10:J15" si="4">ROUND(F10/(C10+D10+E10)*100,1)</f>
        <v>27.3</v>
      </c>
      <c r="K10" s="26">
        <f t="shared" ref="K10:K15" si="5">C10/D10*100</f>
        <v>14.212874442319947</v>
      </c>
      <c r="L10" s="26">
        <f t="shared" ref="L10:L15" si="6">E10/D10*100</f>
        <v>94.136392606755891</v>
      </c>
      <c r="M10" s="26">
        <f t="shared" ref="M10:M15" si="7">(C10+E10)/D10*100</f>
        <v>108.34926704907583</v>
      </c>
      <c r="N10" s="26">
        <f t="shared" ref="N10:N15" si="8">E10/C10*100</f>
        <v>662.33183856502239</v>
      </c>
      <c r="O10" s="26">
        <f t="shared" ref="O10:O15" si="9">F10/C10*100</f>
        <v>400</v>
      </c>
      <c r="P10" s="34">
        <v>1550</v>
      </c>
      <c r="Q10" s="35">
        <v>1719</v>
      </c>
      <c r="R10" s="35">
        <f t="shared" ref="R10:R15" si="10">S10+T10</f>
        <v>32</v>
      </c>
      <c r="S10" s="35">
        <v>1</v>
      </c>
      <c r="T10" s="35">
        <v>31</v>
      </c>
      <c r="V10">
        <v>0</v>
      </c>
    </row>
    <row r="11" spans="1:22" ht="30.75" customHeight="1" x14ac:dyDescent="0.2">
      <c r="A11" s="10" t="s">
        <v>44</v>
      </c>
      <c r="B11" s="34">
        <f t="shared" si="0"/>
        <v>2864</v>
      </c>
      <c r="C11" s="34">
        <v>191</v>
      </c>
      <c r="D11" s="34">
        <v>1279</v>
      </c>
      <c r="E11" s="34">
        <v>1393</v>
      </c>
      <c r="F11" s="34">
        <v>831</v>
      </c>
      <c r="G11" s="26">
        <f t="shared" si="1"/>
        <v>6.7</v>
      </c>
      <c r="H11" s="26">
        <f t="shared" si="2"/>
        <v>44.7</v>
      </c>
      <c r="I11" s="26">
        <f t="shared" si="3"/>
        <v>48.7</v>
      </c>
      <c r="J11" s="26">
        <f t="shared" si="4"/>
        <v>29</v>
      </c>
      <c r="K11" s="26">
        <f t="shared" si="5"/>
        <v>14.93354182955434</v>
      </c>
      <c r="L11" s="26">
        <f t="shared" si="6"/>
        <v>108.91321344800626</v>
      </c>
      <c r="M11" s="26">
        <f t="shared" si="7"/>
        <v>123.84675527756059</v>
      </c>
      <c r="N11" s="26">
        <f t="shared" si="8"/>
        <v>729.31937172774872</v>
      </c>
      <c r="O11" s="26">
        <f t="shared" si="9"/>
        <v>435.0785340314136</v>
      </c>
      <c r="P11" s="34">
        <v>1355</v>
      </c>
      <c r="Q11" s="35">
        <v>1509</v>
      </c>
      <c r="R11" s="35">
        <f t="shared" si="10"/>
        <v>30</v>
      </c>
      <c r="S11" s="35">
        <v>4</v>
      </c>
      <c r="T11" s="35">
        <v>26</v>
      </c>
      <c r="V11">
        <v>1</v>
      </c>
    </row>
    <row r="12" spans="1:22" ht="30.75" customHeight="1" x14ac:dyDescent="0.2">
      <c r="A12" s="10" t="s">
        <v>45</v>
      </c>
      <c r="B12" s="34">
        <f t="shared" si="0"/>
        <v>2767</v>
      </c>
      <c r="C12" s="34">
        <v>181</v>
      </c>
      <c r="D12" s="34">
        <v>1201</v>
      </c>
      <c r="E12" s="34">
        <v>1384</v>
      </c>
      <c r="F12" s="34">
        <v>794</v>
      </c>
      <c r="G12" s="26">
        <f t="shared" si="1"/>
        <v>6.5</v>
      </c>
      <c r="H12" s="26">
        <f t="shared" si="2"/>
        <v>43.4</v>
      </c>
      <c r="I12" s="26">
        <f t="shared" si="3"/>
        <v>50</v>
      </c>
      <c r="J12" s="26">
        <f t="shared" si="4"/>
        <v>28.7</v>
      </c>
      <c r="K12" s="26">
        <f t="shared" si="5"/>
        <v>15.070774354704414</v>
      </c>
      <c r="L12" s="26">
        <f t="shared" si="6"/>
        <v>115.23730224812655</v>
      </c>
      <c r="M12" s="26">
        <f t="shared" si="7"/>
        <v>130.30807660283097</v>
      </c>
      <c r="N12" s="26">
        <f t="shared" si="8"/>
        <v>764.64088397790056</v>
      </c>
      <c r="O12" s="26">
        <f t="shared" si="9"/>
        <v>438.67403314917129</v>
      </c>
      <c r="P12" s="34">
        <v>1310</v>
      </c>
      <c r="Q12" s="35">
        <v>1457</v>
      </c>
      <c r="R12" s="35">
        <f t="shared" si="10"/>
        <v>29</v>
      </c>
      <c r="S12" s="35">
        <v>4</v>
      </c>
      <c r="T12" s="35">
        <v>25</v>
      </c>
      <c r="V12">
        <v>1</v>
      </c>
    </row>
    <row r="13" spans="1:22" ht="30.75" customHeight="1" x14ac:dyDescent="0.2">
      <c r="A13" s="10" t="s">
        <v>46</v>
      </c>
      <c r="B13" s="34">
        <f t="shared" si="0"/>
        <v>2661</v>
      </c>
      <c r="C13" s="34">
        <v>170</v>
      </c>
      <c r="D13" s="34">
        <v>1130</v>
      </c>
      <c r="E13" s="34">
        <v>1360</v>
      </c>
      <c r="F13" s="34">
        <v>787</v>
      </c>
      <c r="G13" s="26">
        <f t="shared" si="1"/>
        <v>6.4</v>
      </c>
      <c r="H13" s="26">
        <f t="shared" si="2"/>
        <v>42.5</v>
      </c>
      <c r="I13" s="26">
        <f t="shared" si="3"/>
        <v>51.1</v>
      </c>
      <c r="J13" s="26">
        <f t="shared" si="4"/>
        <v>29.6</v>
      </c>
      <c r="K13" s="26">
        <f t="shared" si="5"/>
        <v>15.044247787610621</v>
      </c>
      <c r="L13" s="26">
        <f t="shared" si="6"/>
        <v>120.35398230088497</v>
      </c>
      <c r="M13" s="26">
        <f t="shared" si="7"/>
        <v>135.39823008849558</v>
      </c>
      <c r="N13" s="26">
        <f t="shared" si="8"/>
        <v>800</v>
      </c>
      <c r="O13" s="26">
        <f t="shared" si="9"/>
        <v>462.94117647058829</v>
      </c>
      <c r="P13" s="34">
        <v>1267</v>
      </c>
      <c r="Q13" s="35">
        <v>1394</v>
      </c>
      <c r="R13" s="35">
        <f t="shared" si="10"/>
        <v>28</v>
      </c>
      <c r="S13" s="35">
        <v>5</v>
      </c>
      <c r="T13" s="35">
        <v>23</v>
      </c>
      <c r="V13">
        <v>1</v>
      </c>
    </row>
    <row r="14" spans="1:22" ht="30.75" customHeight="1" x14ac:dyDescent="0.2">
      <c r="A14" s="10" t="s">
        <v>47</v>
      </c>
      <c r="B14" s="34">
        <f t="shared" si="0"/>
        <v>2558</v>
      </c>
      <c r="C14" s="34">
        <v>156</v>
      </c>
      <c r="D14" s="34">
        <v>1055</v>
      </c>
      <c r="E14" s="34">
        <v>1346</v>
      </c>
      <c r="F14" s="34">
        <v>793</v>
      </c>
      <c r="G14" s="26">
        <f t="shared" si="1"/>
        <v>6.1</v>
      </c>
      <c r="H14" s="26">
        <f t="shared" si="2"/>
        <v>41.3</v>
      </c>
      <c r="I14" s="26">
        <f t="shared" si="3"/>
        <v>52.6</v>
      </c>
      <c r="J14" s="26">
        <f t="shared" si="4"/>
        <v>31</v>
      </c>
      <c r="K14" s="26">
        <f t="shared" si="5"/>
        <v>14.786729857819905</v>
      </c>
      <c r="L14" s="26">
        <f t="shared" si="6"/>
        <v>127.58293838862559</v>
      </c>
      <c r="M14" s="26">
        <f t="shared" si="7"/>
        <v>142.36966824644551</v>
      </c>
      <c r="N14" s="26">
        <f t="shared" si="8"/>
        <v>862.82051282051282</v>
      </c>
      <c r="O14" s="26">
        <f t="shared" si="9"/>
        <v>508.33333333333331</v>
      </c>
      <c r="P14" s="34">
        <v>1221</v>
      </c>
      <c r="Q14" s="35">
        <v>1337</v>
      </c>
      <c r="R14" s="35">
        <f t="shared" si="10"/>
        <v>28</v>
      </c>
      <c r="S14" s="35">
        <v>6</v>
      </c>
      <c r="T14" s="35">
        <v>22</v>
      </c>
      <c r="V14">
        <v>1</v>
      </c>
    </row>
    <row r="15" spans="1:22" ht="30.75" customHeight="1" x14ac:dyDescent="0.2">
      <c r="A15" s="10" t="s">
        <v>48</v>
      </c>
      <c r="B15" s="34">
        <f t="shared" si="0"/>
        <v>2493</v>
      </c>
      <c r="C15" s="34">
        <v>150</v>
      </c>
      <c r="D15" s="34">
        <v>1030</v>
      </c>
      <c r="E15" s="34">
        <v>1312</v>
      </c>
      <c r="F15" s="34">
        <v>803</v>
      </c>
      <c r="G15" s="26">
        <f t="shared" si="1"/>
        <v>6</v>
      </c>
      <c r="H15" s="26">
        <f t="shared" si="2"/>
        <v>41.3</v>
      </c>
      <c r="I15" s="26">
        <f t="shared" si="3"/>
        <v>52.6</v>
      </c>
      <c r="J15" s="26">
        <f t="shared" si="4"/>
        <v>32.200000000000003</v>
      </c>
      <c r="K15" s="26">
        <f t="shared" si="5"/>
        <v>14.563106796116504</v>
      </c>
      <c r="L15" s="26">
        <f t="shared" si="6"/>
        <v>127.37864077669903</v>
      </c>
      <c r="M15" s="26">
        <f t="shared" si="7"/>
        <v>141.94174757281553</v>
      </c>
      <c r="N15" s="26">
        <f t="shared" si="8"/>
        <v>874.66666666666663</v>
      </c>
      <c r="O15" s="26">
        <f t="shared" si="9"/>
        <v>535.33333333333337</v>
      </c>
      <c r="P15" s="34">
        <v>1195</v>
      </c>
      <c r="Q15" s="35">
        <v>1298</v>
      </c>
      <c r="R15" s="35">
        <f t="shared" si="10"/>
        <v>25</v>
      </c>
      <c r="S15" s="35">
        <v>6</v>
      </c>
      <c r="T15" s="35">
        <v>19</v>
      </c>
      <c r="V15">
        <v>1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7154</v>
      </c>
      <c r="C10" s="34">
        <v>697</v>
      </c>
      <c r="D10" s="34">
        <v>3675</v>
      </c>
      <c r="E10" s="34">
        <v>2781</v>
      </c>
      <c r="F10" s="34">
        <v>1689</v>
      </c>
      <c r="G10" s="26">
        <f t="shared" ref="G10:G15" si="1">ROUND(C10/(C10+D10+E10)*100,1)</f>
        <v>9.6999999999999993</v>
      </c>
      <c r="H10" s="26">
        <f t="shared" ref="H10:H15" si="2">ROUND(D10/(C10+D10+E10)*100,1)</f>
        <v>51.4</v>
      </c>
      <c r="I10" s="26">
        <f t="shared" ref="I10:I15" si="3">ROUND(E10/(C10+D10+E10)*100,1)</f>
        <v>38.9</v>
      </c>
      <c r="J10" s="26">
        <f t="shared" ref="J10:J15" si="4">ROUND(F10/(C10+D10+E10)*100,1)</f>
        <v>23.6</v>
      </c>
      <c r="K10" s="26">
        <f t="shared" ref="K10:K15" si="5">C10/D10*100</f>
        <v>18.965986394557824</v>
      </c>
      <c r="L10" s="26">
        <f t="shared" ref="L10:L15" si="6">E10/D10*100</f>
        <v>75.673469387755105</v>
      </c>
      <c r="M10" s="26">
        <f t="shared" ref="M10:M15" si="7">(C10+E10)/D10*100</f>
        <v>94.639455782312922</v>
      </c>
      <c r="N10" s="26">
        <f t="shared" ref="N10:N15" si="8">E10/C10*100</f>
        <v>398.99569583931134</v>
      </c>
      <c r="O10" s="26">
        <f t="shared" ref="O10:O15" si="9">F10/C10*100</f>
        <v>242.3242467718795</v>
      </c>
      <c r="P10" s="34">
        <v>3370</v>
      </c>
      <c r="Q10" s="35">
        <v>3784</v>
      </c>
      <c r="R10" s="35">
        <f t="shared" ref="R10:R15" si="10">S10+T10</f>
        <v>33</v>
      </c>
      <c r="S10" s="35">
        <v>3</v>
      </c>
      <c r="T10" s="35">
        <v>30</v>
      </c>
      <c r="V10">
        <v>1</v>
      </c>
    </row>
    <row r="11" spans="1:22" ht="30.75" customHeight="1" x14ac:dyDescent="0.2">
      <c r="A11" s="10" t="s">
        <v>44</v>
      </c>
      <c r="B11" s="34">
        <f t="shared" si="0"/>
        <v>6427</v>
      </c>
      <c r="C11" s="34">
        <v>621</v>
      </c>
      <c r="D11" s="34">
        <v>3005</v>
      </c>
      <c r="E11" s="34">
        <v>2801</v>
      </c>
      <c r="F11" s="34">
        <v>1584</v>
      </c>
      <c r="G11" s="26">
        <f t="shared" si="1"/>
        <v>9.6999999999999993</v>
      </c>
      <c r="H11" s="26">
        <f t="shared" si="2"/>
        <v>46.8</v>
      </c>
      <c r="I11" s="26">
        <f t="shared" si="3"/>
        <v>43.6</v>
      </c>
      <c r="J11" s="26">
        <f t="shared" si="4"/>
        <v>24.6</v>
      </c>
      <c r="K11" s="26">
        <f t="shared" si="5"/>
        <v>20.665557404326123</v>
      </c>
      <c r="L11" s="26">
        <f t="shared" si="6"/>
        <v>93.211314475873536</v>
      </c>
      <c r="M11" s="26">
        <f t="shared" si="7"/>
        <v>113.87687188019966</v>
      </c>
      <c r="N11" s="26">
        <f t="shared" si="8"/>
        <v>451.04669887278578</v>
      </c>
      <c r="O11" s="26">
        <f t="shared" si="9"/>
        <v>255.07246376811591</v>
      </c>
      <c r="P11" s="34">
        <v>3005</v>
      </c>
      <c r="Q11" s="35">
        <v>3422</v>
      </c>
      <c r="R11" s="35">
        <f t="shared" si="10"/>
        <v>68</v>
      </c>
      <c r="S11" s="35">
        <v>16</v>
      </c>
      <c r="T11" s="35">
        <v>52</v>
      </c>
      <c r="V11">
        <v>0</v>
      </c>
    </row>
    <row r="12" spans="1:22" ht="30.75" customHeight="1" x14ac:dyDescent="0.2">
      <c r="A12" s="10" t="s">
        <v>45</v>
      </c>
      <c r="B12" s="34">
        <f t="shared" si="0"/>
        <v>6251</v>
      </c>
      <c r="C12" s="34">
        <v>602</v>
      </c>
      <c r="D12" s="34">
        <v>2857</v>
      </c>
      <c r="E12" s="34">
        <v>2792</v>
      </c>
      <c r="F12" s="34">
        <v>1511</v>
      </c>
      <c r="G12" s="26">
        <f t="shared" si="1"/>
        <v>9.6</v>
      </c>
      <c r="H12" s="26">
        <f t="shared" si="2"/>
        <v>45.7</v>
      </c>
      <c r="I12" s="26">
        <f t="shared" si="3"/>
        <v>44.7</v>
      </c>
      <c r="J12" s="26">
        <f t="shared" si="4"/>
        <v>24.2</v>
      </c>
      <c r="K12" s="26">
        <f t="shared" si="5"/>
        <v>21.071053552677636</v>
      </c>
      <c r="L12" s="26">
        <f t="shared" si="6"/>
        <v>97.724886244312216</v>
      </c>
      <c r="M12" s="26">
        <f t="shared" si="7"/>
        <v>118.79593979698986</v>
      </c>
      <c r="N12" s="26">
        <f t="shared" si="8"/>
        <v>463.78737541528238</v>
      </c>
      <c r="O12" s="26">
        <f t="shared" si="9"/>
        <v>250.99667774086379</v>
      </c>
      <c r="P12" s="34">
        <v>2926</v>
      </c>
      <c r="Q12" s="35">
        <v>3325</v>
      </c>
      <c r="R12" s="35">
        <f t="shared" si="10"/>
        <v>33</v>
      </c>
      <c r="S12" s="35">
        <v>7</v>
      </c>
      <c r="T12" s="35">
        <v>26</v>
      </c>
      <c r="V12">
        <v>0</v>
      </c>
    </row>
    <row r="13" spans="1:22" ht="30.75" customHeight="1" x14ac:dyDescent="0.2">
      <c r="A13" s="10" t="s">
        <v>46</v>
      </c>
      <c r="B13" s="34">
        <f t="shared" si="0"/>
        <v>6116</v>
      </c>
      <c r="C13" s="34">
        <v>560</v>
      </c>
      <c r="D13" s="34">
        <v>2757</v>
      </c>
      <c r="E13" s="34">
        <v>2799</v>
      </c>
      <c r="F13" s="34">
        <v>1520</v>
      </c>
      <c r="G13" s="26">
        <f t="shared" si="1"/>
        <v>9.1999999999999993</v>
      </c>
      <c r="H13" s="26">
        <f t="shared" si="2"/>
        <v>45.1</v>
      </c>
      <c r="I13" s="26">
        <f t="shared" si="3"/>
        <v>45.8</v>
      </c>
      <c r="J13" s="26">
        <f t="shared" si="4"/>
        <v>24.9</v>
      </c>
      <c r="K13" s="26">
        <f t="shared" si="5"/>
        <v>20.311933260790717</v>
      </c>
      <c r="L13" s="26">
        <f t="shared" si="6"/>
        <v>101.52339499455931</v>
      </c>
      <c r="M13" s="26">
        <f t="shared" si="7"/>
        <v>121.83532825535002</v>
      </c>
      <c r="N13" s="26">
        <f t="shared" si="8"/>
        <v>499.82142857142861</v>
      </c>
      <c r="O13" s="26">
        <f t="shared" si="9"/>
        <v>271.42857142857144</v>
      </c>
      <c r="P13" s="34">
        <v>2861</v>
      </c>
      <c r="Q13" s="35">
        <v>3255</v>
      </c>
      <c r="R13" s="35">
        <f t="shared" si="10"/>
        <v>59</v>
      </c>
      <c r="S13" s="35">
        <v>29</v>
      </c>
      <c r="T13" s="35">
        <v>30</v>
      </c>
      <c r="V13">
        <v>0</v>
      </c>
    </row>
    <row r="14" spans="1:22" ht="30.75" customHeight="1" x14ac:dyDescent="0.2">
      <c r="A14" s="10" t="s">
        <v>47</v>
      </c>
      <c r="B14" s="34">
        <f t="shared" si="0"/>
        <v>5939</v>
      </c>
      <c r="C14" s="34">
        <v>526</v>
      </c>
      <c r="D14" s="34">
        <v>2664</v>
      </c>
      <c r="E14" s="34">
        <v>2749</v>
      </c>
      <c r="F14" s="34">
        <v>1513</v>
      </c>
      <c r="G14" s="26">
        <f t="shared" si="1"/>
        <v>8.9</v>
      </c>
      <c r="H14" s="26">
        <f t="shared" si="2"/>
        <v>44.9</v>
      </c>
      <c r="I14" s="26">
        <f t="shared" si="3"/>
        <v>46.3</v>
      </c>
      <c r="J14" s="26">
        <f t="shared" si="4"/>
        <v>25.5</v>
      </c>
      <c r="K14" s="26">
        <f t="shared" si="5"/>
        <v>19.744744744744743</v>
      </c>
      <c r="L14" s="26">
        <f t="shared" si="6"/>
        <v>103.19069069069069</v>
      </c>
      <c r="M14" s="26">
        <f t="shared" si="7"/>
        <v>122.93543543543544</v>
      </c>
      <c r="N14" s="26">
        <f t="shared" si="8"/>
        <v>522.62357414448672</v>
      </c>
      <c r="O14" s="26">
        <f t="shared" si="9"/>
        <v>287.6425855513308</v>
      </c>
      <c r="P14" s="34">
        <v>2763</v>
      </c>
      <c r="Q14" s="35">
        <v>3176</v>
      </c>
      <c r="R14" s="35">
        <f t="shared" si="10"/>
        <v>68</v>
      </c>
      <c r="S14" s="35">
        <v>26</v>
      </c>
      <c r="T14" s="35">
        <v>42</v>
      </c>
      <c r="V14">
        <v>0</v>
      </c>
    </row>
    <row r="15" spans="1:22" ht="30.75" customHeight="1" x14ac:dyDescent="0.2">
      <c r="A15" s="10" t="s">
        <v>48</v>
      </c>
      <c r="B15" s="34">
        <f t="shared" si="0"/>
        <v>5825</v>
      </c>
      <c r="C15" s="34">
        <v>506</v>
      </c>
      <c r="D15" s="34">
        <v>2591</v>
      </c>
      <c r="E15" s="34">
        <v>2728</v>
      </c>
      <c r="F15" s="34">
        <v>1534</v>
      </c>
      <c r="G15" s="26">
        <f t="shared" si="1"/>
        <v>8.6999999999999993</v>
      </c>
      <c r="H15" s="26">
        <f t="shared" si="2"/>
        <v>44.5</v>
      </c>
      <c r="I15" s="26">
        <f t="shared" si="3"/>
        <v>46.8</v>
      </c>
      <c r="J15" s="26">
        <f t="shared" si="4"/>
        <v>26.3</v>
      </c>
      <c r="K15" s="26">
        <f t="shared" si="5"/>
        <v>19.529139328444618</v>
      </c>
      <c r="L15" s="26">
        <f t="shared" si="6"/>
        <v>105.28753377074489</v>
      </c>
      <c r="M15" s="26">
        <f t="shared" si="7"/>
        <v>124.81667309918952</v>
      </c>
      <c r="N15" s="26">
        <f t="shared" si="8"/>
        <v>539.13043478260875</v>
      </c>
      <c r="O15" s="26">
        <f t="shared" si="9"/>
        <v>303.16205533596838</v>
      </c>
      <c r="P15" s="34">
        <v>2713</v>
      </c>
      <c r="Q15" s="35">
        <v>3112</v>
      </c>
      <c r="R15" s="35">
        <f t="shared" si="10"/>
        <v>101</v>
      </c>
      <c r="S15" s="35">
        <v>34</v>
      </c>
      <c r="T15" s="35">
        <v>67</v>
      </c>
      <c r="V15">
        <v>0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V30"/>
  <sheetViews>
    <sheetView view="pageBreakPreview" zoomScale="70" zoomScaleNormal="100" zoomScaleSheetLayoutView="70" workbookViewId="0">
      <selection sqref="A1:T1"/>
    </sheetView>
  </sheetViews>
  <sheetFormatPr defaultRowHeight="16.5" x14ac:dyDescent="0.25"/>
  <cols>
    <col min="1" max="1" width="14.90625" customWidth="1"/>
    <col min="2" max="3" width="12.6328125" customWidth="1"/>
    <col min="4" max="4" width="16.90625" bestFit="1" customWidth="1"/>
    <col min="5" max="5" width="12.6328125" customWidth="1"/>
    <col min="6" max="6" width="12.7265625" customWidth="1"/>
    <col min="7" max="7" width="12.6328125" customWidth="1"/>
    <col min="8" max="8" width="16.90625" bestFit="1" customWidth="1"/>
    <col min="9" max="10" width="12.6328125" customWidth="1"/>
    <col min="11" max="12" width="16.90625" bestFit="1" customWidth="1"/>
    <col min="13" max="13" width="16.90625" customWidth="1"/>
    <col min="14" max="15" width="12.6328125" customWidth="1"/>
    <col min="16" max="16" width="8.54296875" style="32" bestFit="1" customWidth="1"/>
    <col min="17" max="17" width="7.7265625" bestFit="1" customWidth="1"/>
    <col min="18" max="20" width="8.453125" customWidth="1"/>
    <col min="23" max="25" width="1.6328125" customWidth="1"/>
  </cols>
  <sheetData>
    <row r="1" spans="1:22" ht="24" customHeight="1" x14ac:dyDescent="0.3">
      <c r="A1" s="42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2" ht="9.7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8"/>
      <c r="Q2" s="3"/>
      <c r="R2" s="3"/>
      <c r="S2" s="3"/>
      <c r="T2" s="3"/>
    </row>
    <row r="3" spans="1:22" ht="24" customHeight="1" x14ac:dyDescent="0.2">
      <c r="A3" s="8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/>
      <c r="Q3" s="3"/>
      <c r="R3" s="3"/>
      <c r="S3" s="3"/>
      <c r="T3" s="3"/>
    </row>
    <row r="4" spans="1:22" ht="24" customHeight="1" x14ac:dyDescent="0.2">
      <c r="A4" s="44" t="s">
        <v>6</v>
      </c>
      <c r="B4" s="47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2" ht="24" customHeight="1" x14ac:dyDescent="0.2">
      <c r="A5" s="45"/>
      <c r="B5" s="2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50" t="s">
        <v>5</v>
      </c>
      <c r="S5" s="50"/>
      <c r="T5" s="50"/>
    </row>
    <row r="6" spans="1:22" ht="24" customHeight="1" x14ac:dyDescent="0.2">
      <c r="A6" s="45"/>
      <c r="B6" s="22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37" t="s">
        <v>1</v>
      </c>
      <c r="Q6" s="40" t="s">
        <v>2</v>
      </c>
      <c r="R6" s="50" t="s">
        <v>3</v>
      </c>
      <c r="S6" s="50" t="s">
        <v>1</v>
      </c>
      <c r="T6" s="50" t="s">
        <v>2</v>
      </c>
    </row>
    <row r="7" spans="1:22" ht="24" customHeight="1" x14ac:dyDescent="0.2">
      <c r="A7" s="46"/>
      <c r="B7" s="14" t="s">
        <v>3</v>
      </c>
      <c r="C7" s="21"/>
      <c r="D7" s="21"/>
      <c r="E7" s="22"/>
      <c r="F7" s="13"/>
      <c r="G7" s="51" t="s">
        <v>21</v>
      </c>
      <c r="H7" s="52"/>
      <c r="I7" s="52"/>
      <c r="J7" s="52"/>
      <c r="K7" s="47" t="s">
        <v>17</v>
      </c>
      <c r="L7" s="53"/>
      <c r="M7" s="53"/>
      <c r="N7" s="53"/>
      <c r="O7" s="54"/>
      <c r="P7" s="38"/>
      <c r="Q7" s="41"/>
      <c r="R7" s="51"/>
      <c r="S7" s="51"/>
      <c r="T7" s="51"/>
    </row>
    <row r="8" spans="1:22" ht="24" customHeight="1" x14ac:dyDescent="0.2">
      <c r="A8" s="46"/>
      <c r="B8" s="14"/>
      <c r="C8" s="14" t="s">
        <v>8</v>
      </c>
      <c r="D8" s="14" t="s">
        <v>9</v>
      </c>
      <c r="E8" s="15" t="s">
        <v>10</v>
      </c>
      <c r="F8" s="16"/>
      <c r="G8" s="21" t="s">
        <v>8</v>
      </c>
      <c r="H8" s="21" t="s">
        <v>9</v>
      </c>
      <c r="I8" s="22" t="s">
        <v>10</v>
      </c>
      <c r="J8" s="23"/>
      <c r="K8" s="21" t="s">
        <v>16</v>
      </c>
      <c r="L8" s="21" t="s">
        <v>18</v>
      </c>
      <c r="M8" s="22" t="s">
        <v>19</v>
      </c>
      <c r="N8" s="22" t="s">
        <v>20</v>
      </c>
      <c r="O8" s="23"/>
      <c r="P8" s="38"/>
      <c r="Q8" s="41"/>
      <c r="R8" s="51"/>
      <c r="S8" s="51"/>
      <c r="T8" s="51"/>
    </row>
    <row r="9" spans="1:22" ht="46.5" customHeight="1" x14ac:dyDescent="0.2">
      <c r="A9" s="46"/>
      <c r="B9" s="14"/>
      <c r="C9" s="12" t="s">
        <v>11</v>
      </c>
      <c r="D9" s="12" t="s">
        <v>12</v>
      </c>
      <c r="E9" s="12" t="s">
        <v>13</v>
      </c>
      <c r="F9" s="25" t="s">
        <v>22</v>
      </c>
      <c r="G9" s="12"/>
      <c r="H9" s="12"/>
      <c r="I9" s="12"/>
      <c r="J9" s="25" t="s">
        <v>22</v>
      </c>
      <c r="K9" s="12"/>
      <c r="L9" s="12"/>
      <c r="M9" s="12"/>
      <c r="N9" s="12"/>
      <c r="O9" s="25" t="s">
        <v>22</v>
      </c>
      <c r="P9" s="39"/>
      <c r="Q9" s="41"/>
      <c r="R9" s="51"/>
      <c r="S9" s="51"/>
      <c r="T9" s="51"/>
      <c r="V9" t="s">
        <v>23</v>
      </c>
    </row>
    <row r="10" spans="1:22" ht="30.75" customHeight="1" x14ac:dyDescent="0.2">
      <c r="A10" s="10" t="s">
        <v>43</v>
      </c>
      <c r="B10" s="34">
        <f t="shared" ref="B10:B15" si="0">P10+Q10</f>
        <v>16985</v>
      </c>
      <c r="C10" s="34">
        <v>2075</v>
      </c>
      <c r="D10" s="34">
        <v>9463</v>
      </c>
      <c r="E10" s="34">
        <v>5439</v>
      </c>
      <c r="F10" s="34">
        <v>3056</v>
      </c>
      <c r="G10" s="26">
        <f t="shared" ref="G10:G15" si="1">ROUND(C10/(C10+D10+E10)*100,1)</f>
        <v>12.2</v>
      </c>
      <c r="H10" s="26">
        <f t="shared" ref="H10:H15" si="2">ROUND(D10/(C10+D10+E10)*100,1)</f>
        <v>55.7</v>
      </c>
      <c r="I10" s="26">
        <f t="shared" ref="I10:I15" si="3">ROUND(E10/(C10+D10+E10)*100,1)</f>
        <v>32</v>
      </c>
      <c r="J10" s="26">
        <f t="shared" ref="J10:J15" si="4">ROUND(F10/(C10+D10+E10)*100,1)</f>
        <v>18</v>
      </c>
      <c r="K10" s="26">
        <f t="shared" ref="K10:K15" si="5">C10/D10*100</f>
        <v>21.92750713304449</v>
      </c>
      <c r="L10" s="26">
        <f t="shared" ref="L10:L15" si="6">E10/D10*100</f>
        <v>57.476487371869389</v>
      </c>
      <c r="M10" s="26">
        <f t="shared" ref="M10:M15" si="7">(C10+E10)/D10*100</f>
        <v>79.403994504913882</v>
      </c>
      <c r="N10" s="26">
        <f t="shared" ref="N10:N15" si="8">E10/C10*100</f>
        <v>262.12048192771084</v>
      </c>
      <c r="O10" s="26">
        <f t="shared" ref="O10:O15" si="9">F10/C10*100</f>
        <v>147.27710843373495</v>
      </c>
      <c r="P10" s="34">
        <v>8100</v>
      </c>
      <c r="Q10" s="35">
        <v>8885</v>
      </c>
      <c r="R10" s="35">
        <f t="shared" ref="R10:R15" si="10">S10+T10</f>
        <v>50</v>
      </c>
      <c r="S10" s="35">
        <v>6</v>
      </c>
      <c r="T10" s="35">
        <v>44</v>
      </c>
      <c r="V10">
        <v>8</v>
      </c>
    </row>
    <row r="11" spans="1:22" ht="30.75" customHeight="1" x14ac:dyDescent="0.2">
      <c r="A11" s="10" t="s">
        <v>44</v>
      </c>
      <c r="B11" s="34">
        <f t="shared" si="0"/>
        <v>15937</v>
      </c>
      <c r="C11" s="34">
        <v>1853</v>
      </c>
      <c r="D11" s="34">
        <v>8289</v>
      </c>
      <c r="E11" s="34">
        <v>5792</v>
      </c>
      <c r="F11" s="34">
        <v>2949</v>
      </c>
      <c r="G11" s="26">
        <f t="shared" si="1"/>
        <v>11.6</v>
      </c>
      <c r="H11" s="26">
        <f t="shared" si="2"/>
        <v>52</v>
      </c>
      <c r="I11" s="26">
        <f t="shared" si="3"/>
        <v>36.299999999999997</v>
      </c>
      <c r="J11" s="26">
        <f t="shared" si="4"/>
        <v>18.5</v>
      </c>
      <c r="K11" s="26">
        <f t="shared" si="5"/>
        <v>22.354928218120403</v>
      </c>
      <c r="L11" s="26">
        <f t="shared" si="6"/>
        <v>69.875738931113531</v>
      </c>
      <c r="M11" s="26">
        <f t="shared" si="7"/>
        <v>92.230667149233923</v>
      </c>
      <c r="N11" s="26">
        <f t="shared" si="8"/>
        <v>312.57420399352401</v>
      </c>
      <c r="O11" s="26">
        <f t="shared" si="9"/>
        <v>159.14732865623313</v>
      </c>
      <c r="P11" s="34">
        <v>7611</v>
      </c>
      <c r="Q11" s="35">
        <v>8326</v>
      </c>
      <c r="R11" s="35">
        <f t="shared" si="10"/>
        <v>69</v>
      </c>
      <c r="S11" s="35">
        <v>8</v>
      </c>
      <c r="T11" s="35">
        <v>61</v>
      </c>
      <c r="V11">
        <v>3</v>
      </c>
    </row>
    <row r="12" spans="1:22" ht="30.75" customHeight="1" x14ac:dyDescent="0.2">
      <c r="A12" s="10" t="s">
        <v>45</v>
      </c>
      <c r="B12" s="34">
        <f t="shared" si="0"/>
        <v>15618</v>
      </c>
      <c r="C12" s="34">
        <v>1782</v>
      </c>
      <c r="D12" s="34">
        <v>8051</v>
      </c>
      <c r="E12" s="34">
        <v>5782</v>
      </c>
      <c r="F12" s="34">
        <v>2852</v>
      </c>
      <c r="G12" s="26">
        <f t="shared" si="1"/>
        <v>11.4</v>
      </c>
      <c r="H12" s="26">
        <f t="shared" si="2"/>
        <v>51.6</v>
      </c>
      <c r="I12" s="26">
        <f t="shared" si="3"/>
        <v>37</v>
      </c>
      <c r="J12" s="26">
        <f t="shared" si="4"/>
        <v>18.3</v>
      </c>
      <c r="K12" s="26">
        <f t="shared" si="5"/>
        <v>22.133896410383802</v>
      </c>
      <c r="L12" s="26">
        <f t="shared" si="6"/>
        <v>71.817165569494463</v>
      </c>
      <c r="M12" s="26">
        <f t="shared" si="7"/>
        <v>93.951061979878276</v>
      </c>
      <c r="N12" s="26">
        <f t="shared" si="8"/>
        <v>324.46689113355779</v>
      </c>
      <c r="O12" s="26">
        <f t="shared" si="9"/>
        <v>160.0448933782267</v>
      </c>
      <c r="P12" s="34">
        <v>7437</v>
      </c>
      <c r="Q12" s="35">
        <v>8181</v>
      </c>
      <c r="R12" s="35">
        <f t="shared" si="10"/>
        <v>68</v>
      </c>
      <c r="S12" s="35">
        <v>8</v>
      </c>
      <c r="T12" s="35">
        <v>60</v>
      </c>
      <c r="V12">
        <v>3</v>
      </c>
    </row>
    <row r="13" spans="1:22" ht="30.75" customHeight="1" x14ac:dyDescent="0.2">
      <c r="A13" s="10" t="s">
        <v>46</v>
      </c>
      <c r="B13" s="34">
        <f t="shared" si="0"/>
        <v>15356</v>
      </c>
      <c r="C13" s="34">
        <v>1735</v>
      </c>
      <c r="D13" s="34">
        <v>7809</v>
      </c>
      <c r="E13" s="34">
        <v>5809</v>
      </c>
      <c r="F13" s="34">
        <v>2870</v>
      </c>
      <c r="G13" s="26">
        <f t="shared" si="1"/>
        <v>11.3</v>
      </c>
      <c r="H13" s="26">
        <f t="shared" si="2"/>
        <v>50.9</v>
      </c>
      <c r="I13" s="26">
        <f t="shared" si="3"/>
        <v>37.799999999999997</v>
      </c>
      <c r="J13" s="26">
        <f t="shared" si="4"/>
        <v>18.7</v>
      </c>
      <c r="K13" s="26">
        <f t="shared" si="5"/>
        <v>22.217953643232168</v>
      </c>
      <c r="L13" s="26">
        <f t="shared" si="6"/>
        <v>74.388526059674732</v>
      </c>
      <c r="M13" s="26">
        <f t="shared" si="7"/>
        <v>96.606479702906896</v>
      </c>
      <c r="N13" s="26">
        <f t="shared" si="8"/>
        <v>334.81268011527379</v>
      </c>
      <c r="O13" s="26">
        <f t="shared" si="9"/>
        <v>165.41786743515848</v>
      </c>
      <c r="P13" s="34">
        <v>7296</v>
      </c>
      <c r="Q13" s="35">
        <v>8060</v>
      </c>
      <c r="R13" s="35">
        <f t="shared" si="10"/>
        <v>71</v>
      </c>
      <c r="S13" s="35">
        <v>12</v>
      </c>
      <c r="T13" s="35">
        <v>59</v>
      </c>
      <c r="V13">
        <v>3</v>
      </c>
    </row>
    <row r="14" spans="1:22" ht="30.75" customHeight="1" x14ac:dyDescent="0.2">
      <c r="A14" s="10" t="s">
        <v>47</v>
      </c>
      <c r="B14" s="34">
        <f t="shared" si="0"/>
        <v>15013</v>
      </c>
      <c r="C14" s="34">
        <v>1676</v>
      </c>
      <c r="D14" s="34">
        <v>7539</v>
      </c>
      <c r="E14" s="34">
        <v>5795</v>
      </c>
      <c r="F14" s="34">
        <v>2968</v>
      </c>
      <c r="G14" s="26">
        <f t="shared" si="1"/>
        <v>11.2</v>
      </c>
      <c r="H14" s="26">
        <f t="shared" si="2"/>
        <v>50.2</v>
      </c>
      <c r="I14" s="26">
        <f t="shared" si="3"/>
        <v>38.6</v>
      </c>
      <c r="J14" s="26">
        <f t="shared" si="4"/>
        <v>19.8</v>
      </c>
      <c r="K14" s="26">
        <f t="shared" si="5"/>
        <v>22.231065128001063</v>
      </c>
      <c r="L14" s="26">
        <f t="shared" si="6"/>
        <v>76.866958482557365</v>
      </c>
      <c r="M14" s="26">
        <f t="shared" si="7"/>
        <v>99.098023610558428</v>
      </c>
      <c r="N14" s="26">
        <f t="shared" si="8"/>
        <v>345.76372315035798</v>
      </c>
      <c r="O14" s="26">
        <f t="shared" si="9"/>
        <v>177.08830548926014</v>
      </c>
      <c r="P14" s="34">
        <v>7143</v>
      </c>
      <c r="Q14" s="35">
        <v>7870</v>
      </c>
      <c r="R14" s="35">
        <f t="shared" si="10"/>
        <v>66</v>
      </c>
      <c r="S14" s="35">
        <v>8</v>
      </c>
      <c r="T14" s="35">
        <v>58</v>
      </c>
      <c r="V14">
        <v>3</v>
      </c>
    </row>
    <row r="15" spans="1:22" ht="30.75" customHeight="1" x14ac:dyDescent="0.2">
      <c r="A15" s="10" t="s">
        <v>48</v>
      </c>
      <c r="B15" s="34">
        <f t="shared" si="0"/>
        <v>14695</v>
      </c>
      <c r="C15" s="34">
        <v>1641</v>
      </c>
      <c r="D15" s="34">
        <v>7283</v>
      </c>
      <c r="E15" s="34">
        <v>5768</v>
      </c>
      <c r="F15" s="34">
        <v>3083</v>
      </c>
      <c r="G15" s="26">
        <f t="shared" si="1"/>
        <v>11.2</v>
      </c>
      <c r="H15" s="26">
        <f t="shared" si="2"/>
        <v>49.6</v>
      </c>
      <c r="I15" s="26">
        <f t="shared" si="3"/>
        <v>39.299999999999997</v>
      </c>
      <c r="J15" s="26">
        <f t="shared" si="4"/>
        <v>21</v>
      </c>
      <c r="K15" s="26">
        <f t="shared" si="5"/>
        <v>22.53192365783331</v>
      </c>
      <c r="L15" s="26">
        <f t="shared" si="6"/>
        <v>79.198132637649323</v>
      </c>
      <c r="M15" s="26">
        <f t="shared" si="7"/>
        <v>101.73005629548264</v>
      </c>
      <c r="N15" s="26">
        <f t="shared" si="8"/>
        <v>351.49299207800124</v>
      </c>
      <c r="O15" s="26">
        <f t="shared" si="9"/>
        <v>187.87324801950029</v>
      </c>
      <c r="P15" s="34">
        <v>7004</v>
      </c>
      <c r="Q15" s="35">
        <v>7691</v>
      </c>
      <c r="R15" s="35">
        <f t="shared" si="10"/>
        <v>56</v>
      </c>
      <c r="S15" s="35">
        <v>11</v>
      </c>
      <c r="T15" s="35">
        <v>45</v>
      </c>
      <c r="V15">
        <v>3</v>
      </c>
    </row>
    <row r="16" spans="1:22" s="5" customFormat="1" ht="18.75" customHeight="1" x14ac:dyDescent="0.2">
      <c r="A16" s="11" t="s">
        <v>50</v>
      </c>
      <c r="B16" s="18"/>
      <c r="C16" s="18"/>
      <c r="D16" s="18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30"/>
      <c r="Q16" s="4"/>
      <c r="R16" s="4"/>
      <c r="S16" s="4"/>
      <c r="T16" s="4"/>
      <c r="U16" s="36"/>
      <c r="V16" s="36"/>
    </row>
    <row r="17" spans="1:22" s="5" customFormat="1" ht="18.75" customHeight="1" x14ac:dyDescent="0.2">
      <c r="A17" s="11" t="s">
        <v>51</v>
      </c>
      <c r="B17" s="18"/>
      <c r="C17" s="18"/>
      <c r="D17" s="18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30"/>
      <c r="Q17" s="4"/>
      <c r="R17" s="4"/>
      <c r="S17" s="4"/>
      <c r="T17" s="4"/>
      <c r="U17" s="36"/>
      <c r="V17" s="36"/>
    </row>
    <row r="18" spans="1:22" s="5" customFormat="1" ht="18.75" customHeight="1" x14ac:dyDescent="0.2">
      <c r="A18" s="11" t="s">
        <v>52</v>
      </c>
      <c r="B18" s="18"/>
      <c r="C18" s="18"/>
      <c r="D18" s="18"/>
      <c r="E18" s="18"/>
      <c r="F18" s="6"/>
      <c r="G18" s="6"/>
      <c r="H18" s="6"/>
      <c r="I18" s="6"/>
      <c r="J18" s="6"/>
      <c r="K18" s="6"/>
      <c r="L18" s="6"/>
      <c r="M18" s="6"/>
      <c r="N18" s="6"/>
      <c r="O18" s="6"/>
      <c r="P18" s="30"/>
      <c r="Q18" s="4"/>
      <c r="R18" s="4"/>
      <c r="S18" s="4"/>
      <c r="T18" s="4"/>
      <c r="U18" s="36"/>
      <c r="V18" s="36"/>
    </row>
    <row r="19" spans="1:22" s="5" customFormat="1" ht="18.75" customHeight="1" x14ac:dyDescent="0.2">
      <c r="A19" s="11" t="s">
        <v>53</v>
      </c>
      <c r="B19" s="18"/>
      <c r="C19" s="18"/>
      <c r="D19" s="18"/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30"/>
      <c r="Q19" s="4"/>
      <c r="R19" s="4"/>
      <c r="S19" s="4"/>
      <c r="T19" s="4"/>
      <c r="U19" s="36"/>
      <c r="V19" s="36"/>
    </row>
    <row r="20" spans="1:22" s="5" customFormat="1" ht="18.75" customHeight="1" x14ac:dyDescent="0.2">
      <c r="A20" s="11" t="s">
        <v>54</v>
      </c>
      <c r="B20" s="18"/>
      <c r="C20" s="18"/>
      <c r="D20" s="18"/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30"/>
      <c r="Q20" s="4"/>
      <c r="R20" s="4"/>
      <c r="S20" s="4"/>
      <c r="T20" s="4"/>
      <c r="U20" s="36"/>
      <c r="V20" s="36"/>
    </row>
    <row r="21" spans="1:22" s="5" customFormat="1" ht="18.75" customHeight="1" x14ac:dyDescent="0.2">
      <c r="A21" s="11" t="s">
        <v>55</v>
      </c>
      <c r="B21" s="18"/>
      <c r="C21" s="18"/>
      <c r="D21" s="18"/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30"/>
      <c r="Q21" s="4"/>
      <c r="R21" s="4"/>
      <c r="S21" s="4"/>
      <c r="T21" s="4"/>
      <c r="U21" s="36"/>
      <c r="V21" s="36"/>
    </row>
    <row r="22" spans="1:22" s="5" customFormat="1" ht="18.75" customHeight="1" x14ac:dyDescent="0.25">
      <c r="A22" s="11" t="s">
        <v>56</v>
      </c>
      <c r="B22" s="19"/>
      <c r="C22" s="19"/>
      <c r="D22" s="19"/>
      <c r="E22" s="19"/>
      <c r="F22" s="7"/>
      <c r="G22" s="7"/>
      <c r="H22" s="7"/>
      <c r="I22" s="7"/>
      <c r="J22" s="7"/>
      <c r="K22" s="7"/>
      <c r="L22" s="7"/>
      <c r="M22" s="7"/>
      <c r="N22" s="7"/>
      <c r="O22" s="7"/>
      <c r="P22" s="31"/>
      <c r="Q22" s="7"/>
      <c r="R22" s="7"/>
      <c r="S22" s="7"/>
      <c r="T22" s="7"/>
      <c r="U22" s="36"/>
      <c r="V22" s="36"/>
    </row>
    <row r="23" spans="1:22" ht="18.75" customHeight="1" x14ac:dyDescent="0.25">
      <c r="A23" s="11" t="s">
        <v>15</v>
      </c>
      <c r="B23" s="20"/>
      <c r="C23" s="20"/>
      <c r="D23" s="20"/>
      <c r="E23" s="20"/>
    </row>
    <row r="24" spans="1:22" ht="18.75" customHeight="1" x14ac:dyDescent="0.25">
      <c r="A24" s="11" t="s">
        <v>57</v>
      </c>
      <c r="B24" s="20"/>
      <c r="C24" s="20"/>
      <c r="D24" s="20"/>
      <c r="E24" s="20"/>
    </row>
    <row r="25" spans="1:22" ht="18.75" customHeight="1" x14ac:dyDescent="0.25">
      <c r="A25" s="11" t="s">
        <v>58</v>
      </c>
      <c r="B25" s="20"/>
      <c r="C25" s="20"/>
      <c r="D25" s="20"/>
      <c r="E25" s="20"/>
    </row>
    <row r="26" spans="1:22" ht="18.75" customHeight="1" x14ac:dyDescent="0.25">
      <c r="A26" s="11" t="s">
        <v>59</v>
      </c>
      <c r="B26" s="20"/>
      <c r="C26" s="20"/>
      <c r="D26" s="20"/>
      <c r="E26" s="20"/>
    </row>
    <row r="27" spans="1:22" ht="18.75" customHeight="1" x14ac:dyDescent="0.25">
      <c r="A27" s="11" t="s">
        <v>60</v>
      </c>
      <c r="B27" s="20"/>
      <c r="C27" s="20"/>
      <c r="D27" s="20"/>
      <c r="E27" s="20"/>
    </row>
    <row r="30" spans="1:22" ht="14.2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3"/>
      <c r="Q30" s="2"/>
      <c r="R30" s="2"/>
      <c r="S30" s="2"/>
      <c r="T30" s="2"/>
    </row>
  </sheetData>
  <mergeCells count="12">
    <mergeCell ref="K7:O7"/>
    <mergeCell ref="U16:V22"/>
    <mergeCell ref="A1:T1"/>
    <mergeCell ref="A4:A9"/>
    <mergeCell ref="B4:T4"/>
    <mergeCell ref="R5:T5"/>
    <mergeCell ref="P6:P9"/>
    <mergeCell ref="Q6:Q9"/>
    <mergeCell ref="R6:R9"/>
    <mergeCell ref="S6:S9"/>
    <mergeCell ref="T6:T9"/>
    <mergeCell ref="G7:J7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5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2017-12-23T04:30:26Z</cp:lastPrinted>
  <dcterms:created xsi:type="dcterms:W3CDTF">2005-07-15T01:37:31Z</dcterms:created>
  <dcterms:modified xsi:type="dcterms:W3CDTF">2024-11-29T01:23:45Z</dcterms:modified>
</cp:coreProperties>
</file>