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BC7DE333-7762-4AAA-B6AB-7D692AD00DB2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81029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C17" i="16"/>
  <c r="C15" i="13"/>
  <c r="C17" i="13"/>
  <c r="C12" i="16"/>
  <c r="C14" i="16"/>
  <c r="C8" i="14"/>
  <c r="C10" i="14"/>
  <c r="C12" i="14"/>
  <c r="C12" i="13"/>
  <c r="C14" i="13"/>
  <c r="E6" i="12"/>
  <c r="D6" i="14"/>
  <c r="E6" i="16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6" i="23" s="1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I24" i="20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F2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F30" i="17" l="1"/>
  <c r="F25" i="17"/>
  <c r="F20" i="17"/>
  <c r="F27" i="17"/>
  <c r="F30" i="14"/>
  <c r="F24" i="21"/>
  <c r="C6" i="14"/>
  <c r="I28" i="13"/>
  <c r="C6" i="11"/>
  <c r="F30" i="21"/>
  <c r="F21" i="21"/>
  <c r="F27" i="21"/>
  <c r="I27" i="13"/>
  <c r="K19" i="18"/>
  <c r="F29" i="22"/>
  <c r="F22" i="21"/>
  <c r="F23" i="16"/>
  <c r="I20" i="20"/>
  <c r="F25" i="22"/>
  <c r="C6" i="12"/>
  <c r="F25" i="16"/>
  <c r="K19" i="7"/>
  <c r="F31" i="22"/>
  <c r="J19" i="7"/>
  <c r="J19" i="8"/>
  <c r="K19" i="11"/>
  <c r="J19" i="14"/>
  <c r="K19" i="20"/>
  <c r="K19" i="22"/>
  <c r="G19" i="18"/>
  <c r="H19" i="18"/>
  <c r="J19" i="17"/>
  <c r="G19" i="17"/>
  <c r="K19" i="14"/>
  <c r="G19" i="15"/>
  <c r="F21" i="20"/>
  <c r="K19" i="19"/>
  <c r="H19" i="7"/>
  <c r="F30" i="10"/>
  <c r="H19" i="12"/>
  <c r="H19" i="10"/>
  <c r="J19" i="9"/>
  <c r="H19" i="19"/>
  <c r="J19" i="22"/>
  <c r="F23" i="10"/>
  <c r="G19" i="12"/>
  <c r="H19" i="15"/>
  <c r="K19" i="9"/>
  <c r="H19" i="14"/>
  <c r="G19" i="8"/>
  <c r="G19" i="21"/>
  <c r="H19" i="8"/>
  <c r="J19" i="10"/>
  <c r="K19" i="13"/>
  <c r="G19" i="13"/>
  <c r="K19" i="15"/>
  <c r="J19" i="12"/>
  <c r="H19" i="9"/>
  <c r="J19" i="16"/>
  <c r="J19" i="21"/>
  <c r="G19" i="22"/>
  <c r="J19" i="18"/>
  <c r="H19" i="23"/>
  <c r="F28" i="10"/>
  <c r="G19" i="14"/>
  <c r="J19" i="11"/>
  <c r="G19" i="10"/>
  <c r="J19" i="20"/>
  <c r="K19" i="17"/>
  <c r="H19" i="17"/>
  <c r="H19" i="13"/>
  <c r="H19" i="16"/>
  <c r="H19" i="21"/>
  <c r="G19" i="16"/>
  <c r="G19" i="19"/>
  <c r="K19" i="23"/>
  <c r="K19" i="12"/>
  <c r="K19" i="8"/>
  <c r="G19" i="23"/>
  <c r="F27" i="7"/>
  <c r="G19" i="7"/>
  <c r="G19" i="11"/>
  <c r="I27" i="11"/>
  <c r="I26" i="11"/>
  <c r="G19" i="20"/>
  <c r="G19" i="9"/>
  <c r="J19" i="19"/>
  <c r="J19" i="23"/>
  <c r="H19" i="11"/>
  <c r="J19" i="15"/>
  <c r="K19" i="16"/>
  <c r="H19" i="20"/>
  <c r="H19" i="22"/>
  <c r="K19" i="10"/>
  <c r="J19" i="13"/>
  <c r="K19" i="21"/>
  <c r="I26" i="14"/>
  <c r="I27" i="19"/>
  <c r="I20" i="19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F19" i="20" l="1"/>
  <c r="I19" i="20"/>
  <c r="F19" i="9"/>
  <c r="F19" i="17"/>
  <c r="F19" i="15"/>
  <c r="H19" i="3"/>
  <c r="I19" i="8"/>
  <c r="F19" i="16"/>
  <c r="I19" i="12"/>
  <c r="I19" i="22"/>
  <c r="I19" i="9"/>
  <c r="K19" i="2"/>
  <c r="K19" i="3"/>
  <c r="F19" i="11"/>
  <c r="F19" i="10"/>
  <c r="F19" i="19"/>
  <c r="I19" i="23"/>
  <c r="I19" i="18"/>
  <c r="G19" i="2"/>
  <c r="G19" i="3"/>
  <c r="I19" i="21"/>
  <c r="I19" i="11"/>
  <c r="I19" i="17"/>
  <c r="F19" i="12"/>
  <c r="I19" i="15"/>
  <c r="F19" i="7"/>
  <c r="F19" i="23"/>
  <c r="F19" i="13"/>
  <c r="J19" i="3"/>
  <c r="I19" i="10"/>
  <c r="F19" i="8"/>
  <c r="F19" i="18"/>
  <c r="F19" i="14"/>
  <c r="F19" i="22"/>
  <c r="I19" i="19"/>
  <c r="I19" i="16"/>
  <c r="H19" i="2"/>
  <c r="I19" i="13"/>
  <c r="J19" i="2"/>
  <c r="I19" i="7"/>
  <c r="I19" i="14"/>
  <c r="F19" i="21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F19" i="3" l="1"/>
  <c r="I19" i="2"/>
  <c r="I19" i="3"/>
  <c r="F19" i="2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G19" i="1" l="1"/>
  <c r="J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I19" i="1" l="1"/>
  <c r="F19" i="1"/>
</calcChain>
</file>

<file path=xl/sharedStrings.xml><?xml version="1.0" encoding="utf-8"?>
<sst xmlns="http://schemas.openxmlformats.org/spreadsheetml/2006/main" count="1420" uniqueCount="50">
  <si>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</si>
  <si>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</si>
  <si>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</si>
  <si>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</si>
  <si>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</si>
  <si>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</si>
  <si>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</si>
  <si>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</si>
  <si>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</si>
  <si>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</si>
  <si>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</si>
  <si>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</si>
  <si>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</si>
  <si>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</si>
  <si>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</si>
  <si>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</si>
  <si>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</si>
  <si>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</si>
  <si>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</si>
  <si>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</si>
  <si>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</si>
  <si>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</si>
  <si>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</si>
  <si>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</si>
  <si>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</si>
  <si>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</si>
  <si>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</si>
  <si>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</si>
  <si>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</si>
  <si>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</si>
  <si>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</si>
  <si>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</si>
  <si>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</si>
  <si>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</si>
  <si>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</si>
  <si>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</si>
  <si>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（R5.10.1～R6.9.30）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</si>
  <si>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</si>
  <si>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</si>
  <si>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</si>
  <si>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</si>
  <si>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</si>
  <si>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</si>
  <si>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</si>
  <si>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</si>
  <si>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</si>
  <si>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</si>
  <si>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</si>
  <si>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</si>
  <si>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第5表　月 別 自 然 動 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</si>
</sst>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69">
    <xf numFmtId="0" fontId="0" fillId="0" borderId="0" xfId="0" applyProtection="1">
      <protection locked="0"/>
    </xf>
    <xf numFmtId="176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176" fontId="3" fillId="2" borderId="0" xfId="0" applyNumberFormat="1" applyFont="1" applyFill="1"/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L35"/>
  <sheetViews>
    <sheetView tabSelected="1" showOutlineSymbols="0" view="pageBreakPreview" zoomScale="60" zoomScaleNormal="87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17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-4931</v>
      </c>
      <c r="D6" s="44">
        <f>SUM(D7:D18)</f>
        <v>-2302</v>
      </c>
      <c r="E6" s="45">
        <f>SUM(E7:E18)</f>
        <v>-2629</v>
      </c>
      <c r="F6" s="46">
        <f>G6+H6</f>
        <v>3125</v>
      </c>
      <c r="G6" s="47">
        <f>SUM(G7:G18)</f>
        <v>1627</v>
      </c>
      <c r="H6" s="48">
        <f>SUM(H7:H18)</f>
        <v>1498</v>
      </c>
      <c r="I6" s="45">
        <f>J6+K6</f>
        <v>8056</v>
      </c>
      <c r="J6" s="44">
        <f>SUM(J7:J18)</f>
        <v>3929</v>
      </c>
      <c r="K6" s="49">
        <f>SUM(K7:K18)</f>
        <v>4127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-385</v>
      </c>
      <c r="D7" s="51">
        <f t="shared" ref="D7:D18" si="1">G7-J7</f>
        <v>-134</v>
      </c>
      <c r="E7" s="52">
        <f t="shared" ref="E7:E18" si="2">H7-K7</f>
        <v>-251</v>
      </c>
      <c r="F7" s="50">
        <f>G7+H7</f>
        <v>285</v>
      </c>
      <c r="G7" s="53">
        <v>156</v>
      </c>
      <c r="H7" s="54">
        <v>129</v>
      </c>
      <c r="I7" s="52">
        <f>J7+K7</f>
        <v>670</v>
      </c>
      <c r="J7" s="53">
        <v>290</v>
      </c>
      <c r="K7" s="55">
        <v>380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-452</v>
      </c>
      <c r="D8" s="51">
        <f t="shared" si="1"/>
        <v>-216</v>
      </c>
      <c r="E8" s="52">
        <f t="shared" si="2"/>
        <v>-236</v>
      </c>
      <c r="F8" s="50">
        <f t="shared" ref="F8:F18" si="3">G8+H8</f>
        <v>252</v>
      </c>
      <c r="G8" s="53">
        <v>128</v>
      </c>
      <c r="H8" s="54">
        <v>124</v>
      </c>
      <c r="I8" s="52">
        <f t="shared" ref="I8:I18" si="4">J8+K8</f>
        <v>704</v>
      </c>
      <c r="J8" s="53">
        <v>344</v>
      </c>
      <c r="K8" s="55">
        <v>360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-462</v>
      </c>
      <c r="D9" s="51">
        <f t="shared" si="1"/>
        <v>-214</v>
      </c>
      <c r="E9" s="52">
        <f t="shared" si="2"/>
        <v>-248</v>
      </c>
      <c r="F9" s="50">
        <f t="shared" si="3"/>
        <v>253</v>
      </c>
      <c r="G9" s="53">
        <v>137</v>
      </c>
      <c r="H9" s="54">
        <v>116</v>
      </c>
      <c r="I9" s="52">
        <f t="shared" si="4"/>
        <v>715</v>
      </c>
      <c r="J9" s="53">
        <v>351</v>
      </c>
      <c r="K9" s="55">
        <v>364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-484</v>
      </c>
      <c r="D10" s="51">
        <f t="shared" si="1"/>
        <v>-245</v>
      </c>
      <c r="E10" s="52">
        <f t="shared" si="2"/>
        <v>-239</v>
      </c>
      <c r="F10" s="50">
        <f t="shared" si="3"/>
        <v>280</v>
      </c>
      <c r="G10" s="53">
        <v>139</v>
      </c>
      <c r="H10" s="54">
        <v>141</v>
      </c>
      <c r="I10" s="52">
        <f t="shared" si="4"/>
        <v>764</v>
      </c>
      <c r="J10" s="53">
        <v>384</v>
      </c>
      <c r="K10" s="55">
        <v>380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-475</v>
      </c>
      <c r="D11" s="51">
        <f t="shared" si="1"/>
        <v>-250</v>
      </c>
      <c r="E11" s="52">
        <f t="shared" si="2"/>
        <v>-225</v>
      </c>
      <c r="F11" s="50">
        <f t="shared" si="3"/>
        <v>240</v>
      </c>
      <c r="G11" s="53">
        <v>122</v>
      </c>
      <c r="H11" s="54">
        <v>118</v>
      </c>
      <c r="I11" s="52">
        <f t="shared" si="4"/>
        <v>715</v>
      </c>
      <c r="J11" s="53">
        <v>372</v>
      </c>
      <c r="K11" s="55">
        <v>343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-445</v>
      </c>
      <c r="D12" s="51">
        <f t="shared" si="1"/>
        <v>-193</v>
      </c>
      <c r="E12" s="52">
        <f t="shared" si="2"/>
        <v>-252</v>
      </c>
      <c r="F12" s="50">
        <f t="shared" si="3"/>
        <v>233</v>
      </c>
      <c r="G12" s="53">
        <v>135</v>
      </c>
      <c r="H12" s="54">
        <v>98</v>
      </c>
      <c r="I12" s="52">
        <f t="shared" si="4"/>
        <v>678</v>
      </c>
      <c r="J12" s="53">
        <v>328</v>
      </c>
      <c r="K12" s="55">
        <v>350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-398</v>
      </c>
      <c r="D13" s="51">
        <f t="shared" si="1"/>
        <v>-172</v>
      </c>
      <c r="E13" s="52">
        <f t="shared" si="2"/>
        <v>-226</v>
      </c>
      <c r="F13" s="50">
        <f t="shared" si="3"/>
        <v>274</v>
      </c>
      <c r="G13" s="53">
        <v>147</v>
      </c>
      <c r="H13" s="54">
        <v>127</v>
      </c>
      <c r="I13" s="52">
        <f t="shared" si="4"/>
        <v>672</v>
      </c>
      <c r="J13" s="53">
        <v>319</v>
      </c>
      <c r="K13" s="55">
        <v>353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-419</v>
      </c>
      <c r="D14" s="51">
        <f t="shared" si="1"/>
        <v>-200</v>
      </c>
      <c r="E14" s="52">
        <f t="shared" si="2"/>
        <v>-219</v>
      </c>
      <c r="F14" s="50">
        <f t="shared" si="3"/>
        <v>267</v>
      </c>
      <c r="G14" s="53">
        <v>133</v>
      </c>
      <c r="H14" s="54">
        <v>134</v>
      </c>
      <c r="I14" s="52">
        <f t="shared" si="4"/>
        <v>686</v>
      </c>
      <c r="J14" s="53">
        <v>333</v>
      </c>
      <c r="K14" s="55">
        <v>353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-399</v>
      </c>
      <c r="D15" s="51">
        <f t="shared" si="1"/>
        <v>-184</v>
      </c>
      <c r="E15" s="52">
        <f t="shared" si="2"/>
        <v>-215</v>
      </c>
      <c r="F15" s="50">
        <f t="shared" si="3"/>
        <v>229</v>
      </c>
      <c r="G15" s="53">
        <v>122</v>
      </c>
      <c r="H15" s="54">
        <v>107</v>
      </c>
      <c r="I15" s="52">
        <f t="shared" si="4"/>
        <v>628</v>
      </c>
      <c r="J15" s="53">
        <v>306</v>
      </c>
      <c r="K15" s="55">
        <v>322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-328</v>
      </c>
      <c r="D16" s="51">
        <f t="shared" si="1"/>
        <v>-166</v>
      </c>
      <c r="E16" s="52">
        <f t="shared" si="2"/>
        <v>-162</v>
      </c>
      <c r="F16" s="50">
        <f t="shared" si="3"/>
        <v>254</v>
      </c>
      <c r="G16" s="53">
        <v>127</v>
      </c>
      <c r="H16" s="54">
        <v>127</v>
      </c>
      <c r="I16" s="52">
        <f t="shared" si="4"/>
        <v>582</v>
      </c>
      <c r="J16" s="53">
        <v>293</v>
      </c>
      <c r="K16" s="55">
        <v>289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-372</v>
      </c>
      <c r="D17" s="51">
        <f t="shared" si="1"/>
        <v>-181</v>
      </c>
      <c r="E17" s="52">
        <f t="shared" si="2"/>
        <v>-191</v>
      </c>
      <c r="F17" s="50">
        <f t="shared" si="3"/>
        <v>279</v>
      </c>
      <c r="G17" s="53">
        <v>142</v>
      </c>
      <c r="H17" s="54">
        <v>137</v>
      </c>
      <c r="I17" s="52">
        <f t="shared" si="4"/>
        <v>651</v>
      </c>
      <c r="J17" s="53">
        <v>323</v>
      </c>
      <c r="K17" s="55">
        <v>328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-312</v>
      </c>
      <c r="D18" s="51">
        <f t="shared" si="1"/>
        <v>-147</v>
      </c>
      <c r="E18" s="52">
        <f t="shared" si="2"/>
        <v>-165</v>
      </c>
      <c r="F18" s="50">
        <f t="shared" si="3"/>
        <v>279</v>
      </c>
      <c r="G18" s="53">
        <v>139</v>
      </c>
      <c r="H18" s="54">
        <v>140</v>
      </c>
      <c r="I18" s="52">
        <f t="shared" si="4"/>
        <v>591</v>
      </c>
      <c r="J18" s="53">
        <v>286</v>
      </c>
      <c r="K18" s="55">
        <v>305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9</v>
      </c>
      <c r="F19" s="19">
        <f t="shared" ref="F19:K19" si="5">SUM(F20:F31)</f>
        <v>100</v>
      </c>
      <c r="G19" s="20">
        <f t="shared" si="5"/>
        <v>99.999999999999986</v>
      </c>
      <c r="H19" s="21">
        <f t="shared" si="5"/>
        <v>100</v>
      </c>
      <c r="I19" s="20">
        <f t="shared" si="5"/>
        <v>100</v>
      </c>
      <c r="J19" s="20">
        <f t="shared" si="5"/>
        <v>100</v>
      </c>
      <c r="K19" s="22">
        <f t="shared" si="5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9</v>
      </c>
      <c r="F20" s="23">
        <f>F7/$F$6*100</f>
        <v>9.120000000000001</v>
      </c>
      <c r="G20" s="25">
        <f>G7/$G$6*100</f>
        <v>9.5881991395205901</v>
      </c>
      <c r="H20" s="26">
        <f>H7/$H$6*100</f>
        <v>8.6114819759679584</v>
      </c>
      <c r="I20" s="24">
        <f>I7/$I$6*100</f>
        <v>8.3167825223435958</v>
      </c>
      <c r="J20" s="25">
        <f>J7/$J$6*100</f>
        <v>7.3810129804021383</v>
      </c>
      <c r="K20" s="27">
        <f>K7/$K$6*100</f>
        <v>9.2076568936273322</v>
      </c>
      <c r="L20" s="6"/>
    </row>
    <row r="21" spans="1:12" ht="24.75" customHeight="1" x14ac:dyDescent="0.25">
      <c r="A21" s="59"/>
      <c r="B21" s="15" t="str">
        <f t="shared" ref="B21:B31" si="6">B8</f>
        <v>11　月</v>
      </c>
      <c r="C21" s="36" t="s">
        <v>9</v>
      </c>
      <c r="D21" s="37" t="s">
        <v>9</v>
      </c>
      <c r="E21" s="38" t="s">
        <v>8</v>
      </c>
      <c r="F21" s="23">
        <f t="shared" ref="F21:F31" si="7">F8/$F$6*100</f>
        <v>8.0640000000000001</v>
      </c>
      <c r="G21" s="25">
        <f t="shared" ref="G21:G31" si="8">G8/$G$6*100</f>
        <v>7.8672403196066369</v>
      </c>
      <c r="H21" s="26">
        <f t="shared" ref="H21:H31" si="9">H8/$H$6*100</f>
        <v>8.2777036048064083</v>
      </c>
      <c r="I21" s="24">
        <f t="shared" ref="I21:I31" si="10">I8/$I$6*100</f>
        <v>8.7388282025819262</v>
      </c>
      <c r="J21" s="25">
        <f t="shared" ref="J21:J31" si="11">J8/$J$6*100</f>
        <v>8.7554085008908107</v>
      </c>
      <c r="K21" s="27">
        <f t="shared" ref="K21:K31" si="12">K8/$K$6*100</f>
        <v>8.7230433729101033</v>
      </c>
      <c r="L21" s="6"/>
    </row>
    <row r="22" spans="1:12" ht="24.75" customHeight="1" x14ac:dyDescent="0.25">
      <c r="A22" s="59"/>
      <c r="B22" s="15" t="str">
        <f t="shared" si="6"/>
        <v>12　月</v>
      </c>
      <c r="C22" s="36" t="s">
        <v>8</v>
      </c>
      <c r="D22" s="37" t="s">
        <v>9</v>
      </c>
      <c r="E22" s="38" t="s">
        <v>10</v>
      </c>
      <c r="F22" s="23">
        <f t="shared" si="7"/>
        <v>8.0960000000000001</v>
      </c>
      <c r="G22" s="25">
        <f t="shared" si="8"/>
        <v>8.42040565457898</v>
      </c>
      <c r="H22" s="26">
        <f t="shared" si="9"/>
        <v>7.7436582109479302</v>
      </c>
      <c r="I22" s="24">
        <f t="shared" si="10"/>
        <v>8.8753723932472681</v>
      </c>
      <c r="J22" s="25">
        <f t="shared" si="11"/>
        <v>8.9335708831763814</v>
      </c>
      <c r="K22" s="27">
        <f t="shared" si="12"/>
        <v>8.8199660770535502</v>
      </c>
      <c r="L22" s="6"/>
    </row>
    <row r="23" spans="1:12" ht="24.75" customHeight="1" x14ac:dyDescent="0.25">
      <c r="A23" s="59"/>
      <c r="B23" s="15" t="str">
        <f t="shared" si="6"/>
        <v>1　月</v>
      </c>
      <c r="C23" s="36" t="s">
        <v>10</v>
      </c>
      <c r="D23" s="39" t="s">
        <v>8</v>
      </c>
      <c r="E23" s="38" t="s">
        <v>11</v>
      </c>
      <c r="F23" s="23">
        <f t="shared" si="7"/>
        <v>8.9599999999999991</v>
      </c>
      <c r="G23" s="25">
        <f t="shared" si="8"/>
        <v>8.5433312845728331</v>
      </c>
      <c r="H23" s="26">
        <f t="shared" si="9"/>
        <v>9.4125500667556743</v>
      </c>
      <c r="I23" s="24">
        <f t="shared" si="10"/>
        <v>9.4836146971201583</v>
      </c>
      <c r="J23" s="25">
        <f t="shared" si="11"/>
        <v>9.7734792568083488</v>
      </c>
      <c r="K23" s="27">
        <f t="shared" si="12"/>
        <v>9.2076568936273322</v>
      </c>
      <c r="L23" s="6"/>
    </row>
    <row r="24" spans="1:12" ht="24.75" customHeight="1" x14ac:dyDescent="0.25">
      <c r="A24" s="59"/>
      <c r="B24" s="15" t="str">
        <f t="shared" si="6"/>
        <v>2　月</v>
      </c>
      <c r="C24" s="36" t="s">
        <v>9</v>
      </c>
      <c r="D24" s="37" t="s">
        <v>9</v>
      </c>
      <c r="E24" s="38" t="s">
        <v>12</v>
      </c>
      <c r="F24" s="23">
        <f t="shared" si="7"/>
        <v>7.68</v>
      </c>
      <c r="G24" s="25">
        <f t="shared" si="8"/>
        <v>7.4984634296250769</v>
      </c>
      <c r="H24" s="26">
        <f t="shared" si="9"/>
        <v>7.8771695594125504</v>
      </c>
      <c r="I24" s="24">
        <f t="shared" si="10"/>
        <v>8.8753723932472681</v>
      </c>
      <c r="J24" s="25">
        <f t="shared" si="11"/>
        <v>9.4680580300330863</v>
      </c>
      <c r="K24" s="27">
        <f t="shared" si="12"/>
        <v>8.3111218803004601</v>
      </c>
      <c r="L24" s="6"/>
    </row>
    <row r="25" spans="1:12" ht="24.75" customHeight="1" x14ac:dyDescent="0.25">
      <c r="A25" s="59"/>
      <c r="B25" s="15" t="str">
        <f t="shared" si="6"/>
        <v>3　月</v>
      </c>
      <c r="C25" s="36" t="s">
        <v>9</v>
      </c>
      <c r="D25" s="37" t="s">
        <v>9</v>
      </c>
      <c r="E25" s="38" t="s">
        <v>13</v>
      </c>
      <c r="F25" s="23">
        <f t="shared" si="7"/>
        <v>7.4560000000000004</v>
      </c>
      <c r="G25" s="25">
        <f t="shared" si="8"/>
        <v>8.2974800245851252</v>
      </c>
      <c r="H25" s="26">
        <f t="shared" si="9"/>
        <v>6.5420560747663545</v>
      </c>
      <c r="I25" s="24">
        <f t="shared" si="10"/>
        <v>8.4160873882820262</v>
      </c>
      <c r="J25" s="25">
        <f t="shared" si="11"/>
        <v>8.3481801985237976</v>
      </c>
      <c r="K25" s="27">
        <f t="shared" si="12"/>
        <v>8.4807366125514907</v>
      </c>
      <c r="L25" s="6"/>
    </row>
    <row r="26" spans="1:12" ht="24.75" customHeight="1" x14ac:dyDescent="0.25">
      <c r="A26" s="59"/>
      <c r="B26" s="15" t="str">
        <f t="shared" si="6"/>
        <v>4　月</v>
      </c>
      <c r="C26" s="36" t="s">
        <v>9</v>
      </c>
      <c r="D26" s="37" t="s">
        <v>9</v>
      </c>
      <c r="E26" s="38" t="s">
        <v>11</v>
      </c>
      <c r="F26" s="23">
        <f t="shared" si="7"/>
        <v>8.7679999999999989</v>
      </c>
      <c r="G26" s="25">
        <f t="shared" si="8"/>
        <v>9.0350338045482488</v>
      </c>
      <c r="H26" s="26">
        <f t="shared" si="9"/>
        <v>8.4779706275033373</v>
      </c>
      <c r="I26" s="24">
        <f t="shared" si="10"/>
        <v>8.341608738828203</v>
      </c>
      <c r="J26" s="25">
        <f t="shared" si="11"/>
        <v>8.1191142784423516</v>
      </c>
      <c r="K26" s="27">
        <f t="shared" si="12"/>
        <v>8.5534286406590745</v>
      </c>
      <c r="L26" s="6"/>
    </row>
    <row r="27" spans="1:12" ht="24.75" customHeight="1" x14ac:dyDescent="0.25">
      <c r="A27" s="59"/>
      <c r="B27" s="15" t="str">
        <f t="shared" si="6"/>
        <v>5　月</v>
      </c>
      <c r="C27" s="36" t="s">
        <v>9</v>
      </c>
      <c r="D27" s="37" t="s">
        <v>9</v>
      </c>
      <c r="E27" s="38" t="s">
        <v>11</v>
      </c>
      <c r="F27" s="23">
        <f t="shared" si="7"/>
        <v>8.5440000000000005</v>
      </c>
      <c r="G27" s="25">
        <f t="shared" si="8"/>
        <v>8.1745543945912722</v>
      </c>
      <c r="H27" s="26">
        <f t="shared" si="9"/>
        <v>8.9452603471295067</v>
      </c>
      <c r="I27" s="24">
        <f t="shared" si="10"/>
        <v>8.5153922542204565</v>
      </c>
      <c r="J27" s="25">
        <f t="shared" si="11"/>
        <v>8.4754390430134894</v>
      </c>
      <c r="K27" s="27">
        <f t="shared" si="12"/>
        <v>8.5534286406590745</v>
      </c>
      <c r="L27" s="6"/>
    </row>
    <row r="28" spans="1:12" ht="24.75" customHeight="1" x14ac:dyDescent="0.25">
      <c r="A28" s="59"/>
      <c r="B28" s="15" t="str">
        <f t="shared" si="6"/>
        <v>6　月</v>
      </c>
      <c r="C28" s="36" t="s">
        <v>9</v>
      </c>
      <c r="D28" s="37" t="s">
        <v>8</v>
      </c>
      <c r="E28" s="38" t="s">
        <v>9</v>
      </c>
      <c r="F28" s="23">
        <f t="shared" si="7"/>
        <v>7.3279999999999994</v>
      </c>
      <c r="G28" s="25">
        <f t="shared" si="8"/>
        <v>7.4984634296250769</v>
      </c>
      <c r="H28" s="26">
        <f t="shared" si="9"/>
        <v>7.1428571428571423</v>
      </c>
      <c r="I28" s="24">
        <f t="shared" si="10"/>
        <v>7.7954319761668316</v>
      </c>
      <c r="J28" s="25">
        <f t="shared" si="11"/>
        <v>7.7882412827691523</v>
      </c>
      <c r="K28" s="27">
        <f t="shared" si="12"/>
        <v>7.8022776835473708</v>
      </c>
      <c r="L28" s="6"/>
    </row>
    <row r="29" spans="1:12" ht="24.75" customHeight="1" x14ac:dyDescent="0.25">
      <c r="A29" s="59"/>
      <c r="B29" s="15" t="str">
        <f t="shared" si="6"/>
        <v>7　月</v>
      </c>
      <c r="C29" s="36" t="s">
        <v>9</v>
      </c>
      <c r="D29" s="37" t="s">
        <v>10</v>
      </c>
      <c r="E29" s="38" t="s">
        <v>9</v>
      </c>
      <c r="F29" s="23">
        <f t="shared" si="7"/>
        <v>8.1280000000000001</v>
      </c>
      <c r="G29" s="25">
        <f t="shared" si="8"/>
        <v>7.8057775046097104</v>
      </c>
      <c r="H29" s="26">
        <f t="shared" si="9"/>
        <v>8.4779706275033373</v>
      </c>
      <c r="I29" s="24">
        <f t="shared" si="10"/>
        <v>7.2244289970208539</v>
      </c>
      <c r="J29" s="25">
        <f t="shared" si="11"/>
        <v>7.457368287095953</v>
      </c>
      <c r="K29" s="27">
        <f t="shared" si="12"/>
        <v>7.0026653743639447</v>
      </c>
      <c r="L29" s="6"/>
    </row>
    <row r="30" spans="1:12" ht="24.75" customHeight="1" x14ac:dyDescent="0.25">
      <c r="A30" s="59"/>
      <c r="B30" s="15" t="str">
        <f t="shared" si="6"/>
        <v>8　月</v>
      </c>
      <c r="C30" s="36" t="s">
        <v>9</v>
      </c>
      <c r="D30" s="37" t="s">
        <v>11</v>
      </c>
      <c r="E30" s="38" t="s">
        <v>9</v>
      </c>
      <c r="F30" s="23">
        <f t="shared" si="7"/>
        <v>8.927999999999999</v>
      </c>
      <c r="G30" s="25">
        <f t="shared" si="8"/>
        <v>8.7277197295636135</v>
      </c>
      <c r="H30" s="26">
        <f t="shared" si="9"/>
        <v>9.1455273698264357</v>
      </c>
      <c r="I30" s="24">
        <f t="shared" si="10"/>
        <v>8.0809334657398217</v>
      </c>
      <c r="J30" s="25">
        <f t="shared" si="11"/>
        <v>8.2209213540341057</v>
      </c>
      <c r="K30" s="27">
        <f t="shared" si="12"/>
        <v>7.9476617397625393</v>
      </c>
      <c r="L30" s="6"/>
    </row>
    <row r="31" spans="1:12" ht="24.75" customHeight="1" thickBot="1" x14ac:dyDescent="0.3">
      <c r="A31" s="60"/>
      <c r="B31" s="18" t="str">
        <f t="shared" si="6"/>
        <v>9　月</v>
      </c>
      <c r="C31" s="40" t="s">
        <v>9</v>
      </c>
      <c r="D31" s="41" t="s">
        <v>9</v>
      </c>
      <c r="E31" s="42" t="s">
        <v>9</v>
      </c>
      <c r="F31" s="28">
        <f t="shared" si="7"/>
        <v>8.927999999999999</v>
      </c>
      <c r="G31" s="30">
        <f t="shared" si="8"/>
        <v>8.5433312845728331</v>
      </c>
      <c r="H31" s="31">
        <f t="shared" si="9"/>
        <v>9.3457943925233646</v>
      </c>
      <c r="I31" s="29">
        <f t="shared" si="10"/>
        <v>7.3361469712015888</v>
      </c>
      <c r="J31" s="30">
        <f t="shared" si="11"/>
        <v>7.279205904810385</v>
      </c>
      <c r="K31" s="32">
        <f t="shared" si="12"/>
        <v>7.3903561909377276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25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-105</v>
      </c>
      <c r="D6" s="44">
        <f>SUM(D7:D18)</f>
        <v>-48</v>
      </c>
      <c r="E6" s="45">
        <f>SUM(E7:E18)</f>
        <v>-57</v>
      </c>
      <c r="F6" s="46">
        <f>G6+H6</f>
        <v>17</v>
      </c>
      <c r="G6" s="47">
        <f>SUM(G7:G18)</f>
        <v>4</v>
      </c>
      <c r="H6" s="48">
        <f>SUM(H7:H18)</f>
        <v>13</v>
      </c>
      <c r="I6" s="45">
        <f>J6+K6</f>
        <v>122</v>
      </c>
      <c r="J6" s="44">
        <f>SUM(J7:J18)</f>
        <v>52</v>
      </c>
      <c r="K6" s="49">
        <f>SUM(K7:K18)</f>
        <v>70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-14</v>
      </c>
      <c r="D7" s="51">
        <f t="shared" ref="D7:E18" si="1">G7-J7</f>
        <v>-6</v>
      </c>
      <c r="E7" s="52">
        <f t="shared" si="1"/>
        <v>-8</v>
      </c>
      <c r="F7" s="50">
        <f>G7+H7</f>
        <v>0</v>
      </c>
      <c r="G7" s="53">
        <v>0</v>
      </c>
      <c r="H7" s="54">
        <v>0</v>
      </c>
      <c r="I7" s="52">
        <f>J7+K7</f>
        <v>14</v>
      </c>
      <c r="J7" s="53">
        <v>6</v>
      </c>
      <c r="K7" s="55">
        <v>8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-6</v>
      </c>
      <c r="D8" s="51">
        <f t="shared" si="1"/>
        <v>-2</v>
      </c>
      <c r="E8" s="52">
        <f t="shared" si="1"/>
        <v>-4</v>
      </c>
      <c r="F8" s="50">
        <f t="shared" ref="F8:F18" si="2">G8+H8</f>
        <v>1</v>
      </c>
      <c r="G8" s="53">
        <v>0</v>
      </c>
      <c r="H8" s="54">
        <v>1</v>
      </c>
      <c r="I8" s="52">
        <f t="shared" ref="I8:I18" si="3">J8+K8</f>
        <v>7</v>
      </c>
      <c r="J8" s="53">
        <v>2</v>
      </c>
      <c r="K8" s="55">
        <v>5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-9</v>
      </c>
      <c r="D9" s="51">
        <f t="shared" si="1"/>
        <v>-3</v>
      </c>
      <c r="E9" s="52">
        <f t="shared" si="1"/>
        <v>-6</v>
      </c>
      <c r="F9" s="50">
        <f t="shared" si="2"/>
        <v>2</v>
      </c>
      <c r="G9" s="53">
        <v>1</v>
      </c>
      <c r="H9" s="54">
        <v>1</v>
      </c>
      <c r="I9" s="52">
        <f t="shared" si="3"/>
        <v>11</v>
      </c>
      <c r="J9" s="53">
        <v>4</v>
      </c>
      <c r="K9" s="55">
        <v>7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-4</v>
      </c>
      <c r="D10" s="51">
        <f t="shared" si="1"/>
        <v>-2</v>
      </c>
      <c r="E10" s="52">
        <f t="shared" si="1"/>
        <v>-2</v>
      </c>
      <c r="F10" s="50">
        <f t="shared" si="2"/>
        <v>1</v>
      </c>
      <c r="G10" s="53">
        <v>0</v>
      </c>
      <c r="H10" s="54">
        <v>1</v>
      </c>
      <c r="I10" s="52">
        <f t="shared" si="3"/>
        <v>5</v>
      </c>
      <c r="J10" s="53">
        <v>2</v>
      </c>
      <c r="K10" s="55">
        <v>3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-14</v>
      </c>
      <c r="D11" s="51">
        <f t="shared" si="1"/>
        <v>-7</v>
      </c>
      <c r="E11" s="52">
        <f t="shared" si="1"/>
        <v>-7</v>
      </c>
      <c r="F11" s="50">
        <f t="shared" si="2"/>
        <v>1</v>
      </c>
      <c r="G11" s="53">
        <v>0</v>
      </c>
      <c r="H11" s="54">
        <v>1</v>
      </c>
      <c r="I11" s="52">
        <f t="shared" si="3"/>
        <v>15</v>
      </c>
      <c r="J11" s="53">
        <v>7</v>
      </c>
      <c r="K11" s="55">
        <v>8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-7</v>
      </c>
      <c r="D12" s="51">
        <f t="shared" si="1"/>
        <v>-3</v>
      </c>
      <c r="E12" s="52">
        <f t="shared" si="1"/>
        <v>-4</v>
      </c>
      <c r="F12" s="50">
        <f t="shared" si="2"/>
        <v>1</v>
      </c>
      <c r="G12" s="53">
        <v>0</v>
      </c>
      <c r="H12" s="54">
        <v>1</v>
      </c>
      <c r="I12" s="52">
        <f t="shared" si="3"/>
        <v>8</v>
      </c>
      <c r="J12" s="53">
        <v>3</v>
      </c>
      <c r="K12" s="55">
        <v>5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-7</v>
      </c>
      <c r="D13" s="51">
        <f t="shared" si="1"/>
        <v>-3</v>
      </c>
      <c r="E13" s="52">
        <f t="shared" si="1"/>
        <v>-4</v>
      </c>
      <c r="F13" s="50">
        <f t="shared" si="2"/>
        <v>3</v>
      </c>
      <c r="G13" s="53">
        <v>1</v>
      </c>
      <c r="H13" s="54">
        <v>2</v>
      </c>
      <c r="I13" s="52">
        <f t="shared" si="3"/>
        <v>10</v>
      </c>
      <c r="J13" s="53">
        <v>4</v>
      </c>
      <c r="K13" s="55">
        <v>6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-8</v>
      </c>
      <c r="D14" s="51">
        <f t="shared" si="1"/>
        <v>-2</v>
      </c>
      <c r="E14" s="52">
        <f t="shared" si="1"/>
        <v>-6</v>
      </c>
      <c r="F14" s="50">
        <f t="shared" si="2"/>
        <v>2</v>
      </c>
      <c r="G14" s="53">
        <v>0</v>
      </c>
      <c r="H14" s="54">
        <v>2</v>
      </c>
      <c r="I14" s="52">
        <f t="shared" si="3"/>
        <v>10</v>
      </c>
      <c r="J14" s="53">
        <v>2</v>
      </c>
      <c r="K14" s="55">
        <v>8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-14</v>
      </c>
      <c r="D15" s="51">
        <f t="shared" si="1"/>
        <v>-4</v>
      </c>
      <c r="E15" s="52">
        <f t="shared" si="1"/>
        <v>-10</v>
      </c>
      <c r="F15" s="50">
        <f t="shared" si="2"/>
        <v>1</v>
      </c>
      <c r="G15" s="53">
        <v>0</v>
      </c>
      <c r="H15" s="54">
        <v>1</v>
      </c>
      <c r="I15" s="52">
        <f t="shared" si="3"/>
        <v>15</v>
      </c>
      <c r="J15" s="53">
        <v>4</v>
      </c>
      <c r="K15" s="55">
        <v>11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-8</v>
      </c>
      <c r="D16" s="51">
        <f t="shared" si="1"/>
        <v>-4</v>
      </c>
      <c r="E16" s="52">
        <f t="shared" si="1"/>
        <v>-4</v>
      </c>
      <c r="F16" s="50">
        <f t="shared" si="2"/>
        <v>1</v>
      </c>
      <c r="G16" s="53">
        <v>1</v>
      </c>
      <c r="H16" s="54">
        <v>0</v>
      </c>
      <c r="I16" s="52">
        <f t="shared" si="3"/>
        <v>9</v>
      </c>
      <c r="J16" s="53">
        <v>5</v>
      </c>
      <c r="K16" s="55">
        <v>4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-9</v>
      </c>
      <c r="D17" s="51">
        <f t="shared" si="1"/>
        <v>-8</v>
      </c>
      <c r="E17" s="52">
        <f t="shared" si="1"/>
        <v>-1</v>
      </c>
      <c r="F17" s="50">
        <f t="shared" si="2"/>
        <v>4</v>
      </c>
      <c r="G17" s="53">
        <v>1</v>
      </c>
      <c r="H17" s="54">
        <v>3</v>
      </c>
      <c r="I17" s="52">
        <f t="shared" si="3"/>
        <v>13</v>
      </c>
      <c r="J17" s="53">
        <v>9</v>
      </c>
      <c r="K17" s="55">
        <v>4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-5</v>
      </c>
      <c r="D18" s="51">
        <f t="shared" si="1"/>
        <v>-4</v>
      </c>
      <c r="E18" s="52">
        <f t="shared" si="1"/>
        <v>-1</v>
      </c>
      <c r="F18" s="50">
        <f t="shared" si="2"/>
        <v>0</v>
      </c>
      <c r="G18" s="53">
        <v>0</v>
      </c>
      <c r="H18" s="54">
        <v>0</v>
      </c>
      <c r="I18" s="52">
        <f t="shared" si="3"/>
        <v>5</v>
      </c>
      <c r="J18" s="53">
        <v>4</v>
      </c>
      <c r="K18" s="55">
        <v>1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99.999999999999986</v>
      </c>
      <c r="G19" s="20">
        <f t="shared" si="4"/>
        <v>100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0</v>
      </c>
      <c r="G20" s="25">
        <f>G7/$G$6*100</f>
        <v>0</v>
      </c>
      <c r="H20" s="26">
        <f>H7/$H$6*100</f>
        <v>0</v>
      </c>
      <c r="I20" s="24">
        <f>I7/$I$6*100</f>
        <v>11.475409836065573</v>
      </c>
      <c r="J20" s="25">
        <f>J7/$J$6*100</f>
        <v>11.538461538461538</v>
      </c>
      <c r="K20" s="27">
        <f>K7/$K$6*100</f>
        <v>11.428571428571429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5.8823529411764701</v>
      </c>
      <c r="G21" s="25">
        <f t="shared" ref="G21:G31" si="7">G8/$G$6*100</f>
        <v>0</v>
      </c>
      <c r="H21" s="26">
        <f t="shared" ref="H21:H31" si="8">H8/$H$6*100</f>
        <v>7.6923076923076925</v>
      </c>
      <c r="I21" s="24">
        <f t="shared" ref="I21:I31" si="9">I8/$I$6*100</f>
        <v>5.7377049180327866</v>
      </c>
      <c r="J21" s="25">
        <f t="shared" ref="J21:J31" si="10">J8/$J$6*100</f>
        <v>3.8461538461538463</v>
      </c>
      <c r="K21" s="27">
        <f t="shared" ref="K21:K31" si="11">K8/$K$6*100</f>
        <v>7.1428571428571423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11.76470588235294</v>
      </c>
      <c r="G22" s="25">
        <f t="shared" si="7"/>
        <v>25</v>
      </c>
      <c r="H22" s="26">
        <f t="shared" si="8"/>
        <v>7.6923076923076925</v>
      </c>
      <c r="I22" s="24">
        <f t="shared" si="9"/>
        <v>9.0163934426229506</v>
      </c>
      <c r="J22" s="25">
        <f t="shared" si="10"/>
        <v>7.6923076923076925</v>
      </c>
      <c r="K22" s="27">
        <f t="shared" si="11"/>
        <v>10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5.8823529411764701</v>
      </c>
      <c r="G23" s="25">
        <f t="shared" si="7"/>
        <v>0</v>
      </c>
      <c r="H23" s="26">
        <f t="shared" si="8"/>
        <v>7.6923076923076925</v>
      </c>
      <c r="I23" s="24">
        <f t="shared" si="9"/>
        <v>4.0983606557377046</v>
      </c>
      <c r="J23" s="25">
        <f t="shared" si="10"/>
        <v>3.8461538461538463</v>
      </c>
      <c r="K23" s="27">
        <f t="shared" si="11"/>
        <v>4.2857142857142856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5.8823529411764701</v>
      </c>
      <c r="G24" s="25">
        <f t="shared" si="7"/>
        <v>0</v>
      </c>
      <c r="H24" s="26">
        <f t="shared" si="8"/>
        <v>7.6923076923076925</v>
      </c>
      <c r="I24" s="24">
        <f t="shared" si="9"/>
        <v>12.295081967213115</v>
      </c>
      <c r="J24" s="25">
        <f t="shared" si="10"/>
        <v>13.461538461538462</v>
      </c>
      <c r="K24" s="27">
        <f t="shared" si="11"/>
        <v>11.428571428571429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5.8823529411764701</v>
      </c>
      <c r="G25" s="25">
        <f t="shared" si="7"/>
        <v>0</v>
      </c>
      <c r="H25" s="26">
        <f t="shared" si="8"/>
        <v>7.6923076923076925</v>
      </c>
      <c r="I25" s="24">
        <f t="shared" si="9"/>
        <v>6.557377049180328</v>
      </c>
      <c r="J25" s="25">
        <f t="shared" si="10"/>
        <v>5.7692307692307692</v>
      </c>
      <c r="K25" s="27">
        <f t="shared" si="11"/>
        <v>7.1428571428571423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17.647058823529413</v>
      </c>
      <c r="G26" s="25">
        <f t="shared" si="7"/>
        <v>25</v>
      </c>
      <c r="H26" s="26">
        <f t="shared" si="8"/>
        <v>15.384615384615385</v>
      </c>
      <c r="I26" s="24">
        <f t="shared" si="9"/>
        <v>8.1967213114754092</v>
      </c>
      <c r="J26" s="25">
        <f t="shared" si="10"/>
        <v>7.6923076923076925</v>
      </c>
      <c r="K26" s="27">
        <f t="shared" si="11"/>
        <v>8.5714285714285712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11.76470588235294</v>
      </c>
      <c r="G27" s="25">
        <f t="shared" si="7"/>
        <v>0</v>
      </c>
      <c r="H27" s="26">
        <f t="shared" si="8"/>
        <v>15.384615384615385</v>
      </c>
      <c r="I27" s="24">
        <f t="shared" si="9"/>
        <v>8.1967213114754092</v>
      </c>
      <c r="J27" s="25">
        <f t="shared" si="10"/>
        <v>3.8461538461538463</v>
      </c>
      <c r="K27" s="27">
        <f t="shared" si="11"/>
        <v>11.428571428571429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5.8823529411764701</v>
      </c>
      <c r="G28" s="25">
        <f t="shared" si="7"/>
        <v>0</v>
      </c>
      <c r="H28" s="26">
        <f t="shared" si="8"/>
        <v>7.6923076923076925</v>
      </c>
      <c r="I28" s="24">
        <f t="shared" si="9"/>
        <v>12.295081967213115</v>
      </c>
      <c r="J28" s="25">
        <f t="shared" si="10"/>
        <v>7.6923076923076925</v>
      </c>
      <c r="K28" s="27">
        <f t="shared" si="11"/>
        <v>15.714285714285714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5.8823529411764701</v>
      </c>
      <c r="G29" s="25">
        <f t="shared" si="7"/>
        <v>25</v>
      </c>
      <c r="H29" s="26">
        <f t="shared" si="8"/>
        <v>0</v>
      </c>
      <c r="I29" s="24">
        <f t="shared" si="9"/>
        <v>7.3770491803278686</v>
      </c>
      <c r="J29" s="25">
        <f t="shared" si="10"/>
        <v>9.6153846153846168</v>
      </c>
      <c r="K29" s="27">
        <f t="shared" si="11"/>
        <v>5.7142857142857144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23.52941176470588</v>
      </c>
      <c r="G30" s="25">
        <f t="shared" si="7"/>
        <v>25</v>
      </c>
      <c r="H30" s="26">
        <f t="shared" si="8"/>
        <v>23.076923076923077</v>
      </c>
      <c r="I30" s="24">
        <f t="shared" si="9"/>
        <v>10.655737704918032</v>
      </c>
      <c r="J30" s="25">
        <f t="shared" si="10"/>
        <v>17.307692307692307</v>
      </c>
      <c r="K30" s="27">
        <f t="shared" si="11"/>
        <v>5.7142857142857144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4.0983606557377046</v>
      </c>
      <c r="J31" s="30">
        <f t="shared" si="10"/>
        <v>7.6923076923076925</v>
      </c>
      <c r="K31" s="32">
        <f t="shared" si="11"/>
        <v>1.4285714285714286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26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-161</v>
      </c>
      <c r="D6" s="44">
        <f>SUM(D7:D18)</f>
        <v>-78</v>
      </c>
      <c r="E6" s="45">
        <f>SUM(E7:E18)</f>
        <v>-83</v>
      </c>
      <c r="F6" s="46">
        <f>G6+H6</f>
        <v>112</v>
      </c>
      <c r="G6" s="47">
        <f>SUM(G7:G18)</f>
        <v>52</v>
      </c>
      <c r="H6" s="48">
        <f>SUM(H7:H18)</f>
        <v>60</v>
      </c>
      <c r="I6" s="45">
        <f>J6+K6</f>
        <v>273</v>
      </c>
      <c r="J6" s="44">
        <f>SUM(J7:J18)</f>
        <v>130</v>
      </c>
      <c r="K6" s="49">
        <f>SUM(K7:K18)</f>
        <v>143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-15</v>
      </c>
      <c r="D7" s="51">
        <f t="shared" ref="D7:E18" si="1">G7-J7</f>
        <v>-11</v>
      </c>
      <c r="E7" s="52">
        <f t="shared" si="1"/>
        <v>-4</v>
      </c>
      <c r="F7" s="50">
        <f>G7+H7</f>
        <v>7</v>
      </c>
      <c r="G7" s="53">
        <v>0</v>
      </c>
      <c r="H7" s="54">
        <v>7</v>
      </c>
      <c r="I7" s="52">
        <f>J7+K7</f>
        <v>22</v>
      </c>
      <c r="J7" s="53">
        <v>11</v>
      </c>
      <c r="K7" s="55">
        <v>11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-18</v>
      </c>
      <c r="D8" s="51">
        <f t="shared" si="1"/>
        <v>-11</v>
      </c>
      <c r="E8" s="52">
        <f t="shared" si="1"/>
        <v>-7</v>
      </c>
      <c r="F8" s="50">
        <f t="shared" ref="F8:F18" si="2">G8+H8</f>
        <v>7</v>
      </c>
      <c r="G8" s="53">
        <v>4</v>
      </c>
      <c r="H8" s="54">
        <v>3</v>
      </c>
      <c r="I8" s="52">
        <f t="shared" ref="I8:I18" si="3">J8+K8</f>
        <v>25</v>
      </c>
      <c r="J8" s="53">
        <v>15</v>
      </c>
      <c r="K8" s="55">
        <v>10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-18</v>
      </c>
      <c r="D9" s="51">
        <f t="shared" si="1"/>
        <v>-10</v>
      </c>
      <c r="E9" s="52">
        <f t="shared" si="1"/>
        <v>-8</v>
      </c>
      <c r="F9" s="50">
        <f t="shared" si="2"/>
        <v>13</v>
      </c>
      <c r="G9" s="53">
        <v>5</v>
      </c>
      <c r="H9" s="54">
        <v>8</v>
      </c>
      <c r="I9" s="52">
        <f t="shared" si="3"/>
        <v>31</v>
      </c>
      <c r="J9" s="53">
        <v>15</v>
      </c>
      <c r="K9" s="55">
        <v>16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-18</v>
      </c>
      <c r="D10" s="51">
        <f t="shared" si="1"/>
        <v>-11</v>
      </c>
      <c r="E10" s="52">
        <f t="shared" si="1"/>
        <v>-7</v>
      </c>
      <c r="F10" s="50">
        <f t="shared" si="2"/>
        <v>5</v>
      </c>
      <c r="G10" s="53">
        <v>2</v>
      </c>
      <c r="H10" s="54">
        <v>3</v>
      </c>
      <c r="I10" s="52">
        <f t="shared" si="3"/>
        <v>23</v>
      </c>
      <c r="J10" s="53">
        <v>13</v>
      </c>
      <c r="K10" s="55">
        <v>10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-11</v>
      </c>
      <c r="D11" s="51">
        <f t="shared" si="1"/>
        <v>-5</v>
      </c>
      <c r="E11" s="52">
        <f t="shared" si="1"/>
        <v>-6</v>
      </c>
      <c r="F11" s="50">
        <f t="shared" si="2"/>
        <v>8</v>
      </c>
      <c r="G11" s="53">
        <v>4</v>
      </c>
      <c r="H11" s="54">
        <v>4</v>
      </c>
      <c r="I11" s="52">
        <f t="shared" si="3"/>
        <v>19</v>
      </c>
      <c r="J11" s="53">
        <v>9</v>
      </c>
      <c r="K11" s="55">
        <v>10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-12</v>
      </c>
      <c r="D12" s="51">
        <f t="shared" si="1"/>
        <v>-3</v>
      </c>
      <c r="E12" s="52">
        <f t="shared" si="1"/>
        <v>-9</v>
      </c>
      <c r="F12" s="50">
        <f t="shared" si="2"/>
        <v>12</v>
      </c>
      <c r="G12" s="53">
        <v>9</v>
      </c>
      <c r="H12" s="54">
        <v>3</v>
      </c>
      <c r="I12" s="52">
        <f t="shared" si="3"/>
        <v>24</v>
      </c>
      <c r="J12" s="53">
        <v>12</v>
      </c>
      <c r="K12" s="55">
        <v>12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-8</v>
      </c>
      <c r="D13" s="51">
        <f t="shared" si="1"/>
        <v>-6</v>
      </c>
      <c r="E13" s="52">
        <f t="shared" si="1"/>
        <v>-2</v>
      </c>
      <c r="F13" s="50">
        <f t="shared" si="2"/>
        <v>13</v>
      </c>
      <c r="G13" s="53">
        <v>5</v>
      </c>
      <c r="H13" s="54">
        <v>8</v>
      </c>
      <c r="I13" s="52">
        <f t="shared" si="3"/>
        <v>21</v>
      </c>
      <c r="J13" s="53">
        <v>11</v>
      </c>
      <c r="K13" s="55">
        <v>10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-17</v>
      </c>
      <c r="D14" s="51">
        <f t="shared" si="1"/>
        <v>-11</v>
      </c>
      <c r="E14" s="52">
        <f t="shared" si="1"/>
        <v>-6</v>
      </c>
      <c r="F14" s="50">
        <f t="shared" si="2"/>
        <v>12</v>
      </c>
      <c r="G14" s="53">
        <v>4</v>
      </c>
      <c r="H14" s="54">
        <v>8</v>
      </c>
      <c r="I14" s="52">
        <f t="shared" si="3"/>
        <v>29</v>
      </c>
      <c r="J14" s="53">
        <v>15</v>
      </c>
      <c r="K14" s="55">
        <v>14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-17</v>
      </c>
      <c r="D15" s="51">
        <f t="shared" si="1"/>
        <v>-6</v>
      </c>
      <c r="E15" s="52">
        <f t="shared" si="1"/>
        <v>-11</v>
      </c>
      <c r="F15" s="50">
        <f t="shared" si="2"/>
        <v>5</v>
      </c>
      <c r="G15" s="53">
        <v>3</v>
      </c>
      <c r="H15" s="54">
        <v>2</v>
      </c>
      <c r="I15" s="52">
        <f t="shared" si="3"/>
        <v>22</v>
      </c>
      <c r="J15" s="53">
        <v>9</v>
      </c>
      <c r="K15" s="55">
        <v>13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-12</v>
      </c>
      <c r="D16" s="51">
        <f t="shared" si="1"/>
        <v>-3</v>
      </c>
      <c r="E16" s="52">
        <f t="shared" si="1"/>
        <v>-9</v>
      </c>
      <c r="F16" s="50">
        <f t="shared" si="2"/>
        <v>7</v>
      </c>
      <c r="G16" s="53">
        <v>4</v>
      </c>
      <c r="H16" s="54">
        <v>3</v>
      </c>
      <c r="I16" s="52">
        <f t="shared" si="3"/>
        <v>19</v>
      </c>
      <c r="J16" s="53">
        <v>7</v>
      </c>
      <c r="K16" s="55">
        <v>12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-5</v>
      </c>
      <c r="D17" s="51">
        <f t="shared" si="1"/>
        <v>0</v>
      </c>
      <c r="E17" s="52">
        <f t="shared" si="1"/>
        <v>-5</v>
      </c>
      <c r="F17" s="50">
        <f t="shared" si="2"/>
        <v>10</v>
      </c>
      <c r="G17" s="53">
        <v>5</v>
      </c>
      <c r="H17" s="54">
        <v>5</v>
      </c>
      <c r="I17" s="52">
        <f t="shared" si="3"/>
        <v>15</v>
      </c>
      <c r="J17" s="53">
        <v>5</v>
      </c>
      <c r="K17" s="55">
        <v>10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-10</v>
      </c>
      <c r="D18" s="51">
        <f t="shared" si="1"/>
        <v>-1</v>
      </c>
      <c r="E18" s="52">
        <f t="shared" si="1"/>
        <v>-9</v>
      </c>
      <c r="F18" s="50">
        <f t="shared" si="2"/>
        <v>13</v>
      </c>
      <c r="G18" s="53">
        <v>7</v>
      </c>
      <c r="H18" s="54">
        <v>6</v>
      </c>
      <c r="I18" s="52">
        <f t="shared" si="3"/>
        <v>23</v>
      </c>
      <c r="J18" s="53">
        <v>8</v>
      </c>
      <c r="K18" s="55">
        <v>15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100.00000000000001</v>
      </c>
      <c r="H19" s="21">
        <f t="shared" si="4"/>
        <v>99.999999999999986</v>
      </c>
      <c r="I19" s="20">
        <f t="shared" si="4"/>
        <v>100</v>
      </c>
      <c r="J19" s="20">
        <f t="shared" si="4"/>
        <v>100</v>
      </c>
      <c r="K19" s="22">
        <f t="shared" si="4"/>
        <v>100.00000000000001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6.25</v>
      </c>
      <c r="G20" s="25">
        <f>G7/$G$6*100</f>
        <v>0</v>
      </c>
      <c r="H20" s="26">
        <f>H7/$H$6*100</f>
        <v>11.666666666666666</v>
      </c>
      <c r="I20" s="24">
        <f>I7/$I$6*100</f>
        <v>8.0586080586080584</v>
      </c>
      <c r="J20" s="25">
        <f>J7/$J$6*100</f>
        <v>8.4615384615384617</v>
      </c>
      <c r="K20" s="27">
        <f>K7/$K$6*100</f>
        <v>7.6923076923076925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6.25</v>
      </c>
      <c r="G21" s="25">
        <f t="shared" ref="G21:G31" si="7">G8/$G$6*100</f>
        <v>7.6923076923076925</v>
      </c>
      <c r="H21" s="26">
        <f t="shared" ref="H21:H31" si="8">H8/$H$6*100</f>
        <v>5</v>
      </c>
      <c r="I21" s="24">
        <f t="shared" ref="I21:I31" si="9">I8/$I$6*100</f>
        <v>9.1575091575091569</v>
      </c>
      <c r="J21" s="25">
        <f t="shared" ref="J21:J31" si="10">J8/$J$6*100</f>
        <v>11.538461538461538</v>
      </c>
      <c r="K21" s="27">
        <f t="shared" ref="K21:K31" si="11">K8/$K$6*100</f>
        <v>6.9930069930069934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11.607142857142858</v>
      </c>
      <c r="G22" s="25">
        <f t="shared" si="7"/>
        <v>9.6153846153846168</v>
      </c>
      <c r="H22" s="26">
        <f t="shared" si="8"/>
        <v>13.333333333333334</v>
      </c>
      <c r="I22" s="24">
        <f t="shared" si="9"/>
        <v>11.355311355311356</v>
      </c>
      <c r="J22" s="25">
        <f t="shared" si="10"/>
        <v>11.538461538461538</v>
      </c>
      <c r="K22" s="27">
        <f t="shared" si="11"/>
        <v>11.188811188811188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4.4642857142857144</v>
      </c>
      <c r="G23" s="25">
        <f t="shared" si="7"/>
        <v>3.8461538461538463</v>
      </c>
      <c r="H23" s="26">
        <f t="shared" si="8"/>
        <v>5</v>
      </c>
      <c r="I23" s="24">
        <f t="shared" si="9"/>
        <v>8.4249084249084252</v>
      </c>
      <c r="J23" s="25">
        <f t="shared" si="10"/>
        <v>10</v>
      </c>
      <c r="K23" s="27">
        <f t="shared" si="11"/>
        <v>6.9930069930069934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7.1428571428571423</v>
      </c>
      <c r="G24" s="25">
        <f t="shared" si="7"/>
        <v>7.6923076923076925</v>
      </c>
      <c r="H24" s="26">
        <f t="shared" si="8"/>
        <v>6.666666666666667</v>
      </c>
      <c r="I24" s="24">
        <f t="shared" si="9"/>
        <v>6.9597069597069599</v>
      </c>
      <c r="J24" s="25">
        <f t="shared" si="10"/>
        <v>6.9230769230769234</v>
      </c>
      <c r="K24" s="27">
        <f t="shared" si="11"/>
        <v>6.9930069930069934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10.714285714285714</v>
      </c>
      <c r="G25" s="25">
        <f t="shared" si="7"/>
        <v>17.307692307692307</v>
      </c>
      <c r="H25" s="26">
        <f t="shared" si="8"/>
        <v>5</v>
      </c>
      <c r="I25" s="24">
        <f t="shared" si="9"/>
        <v>8.791208791208792</v>
      </c>
      <c r="J25" s="25">
        <f t="shared" si="10"/>
        <v>9.2307692307692317</v>
      </c>
      <c r="K25" s="27">
        <f t="shared" si="11"/>
        <v>8.3916083916083917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11.607142857142858</v>
      </c>
      <c r="G26" s="25">
        <f t="shared" si="7"/>
        <v>9.6153846153846168</v>
      </c>
      <c r="H26" s="26">
        <f t="shared" si="8"/>
        <v>13.333333333333334</v>
      </c>
      <c r="I26" s="24">
        <f t="shared" si="9"/>
        <v>7.6923076923076925</v>
      </c>
      <c r="J26" s="25">
        <f t="shared" si="10"/>
        <v>8.4615384615384617</v>
      </c>
      <c r="K26" s="27">
        <f t="shared" si="11"/>
        <v>6.9930069930069934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10.714285714285714</v>
      </c>
      <c r="G27" s="25">
        <f t="shared" si="7"/>
        <v>7.6923076923076925</v>
      </c>
      <c r="H27" s="26">
        <f t="shared" si="8"/>
        <v>13.333333333333334</v>
      </c>
      <c r="I27" s="24">
        <f t="shared" si="9"/>
        <v>10.622710622710622</v>
      </c>
      <c r="J27" s="25">
        <f t="shared" si="10"/>
        <v>11.538461538461538</v>
      </c>
      <c r="K27" s="27">
        <f t="shared" si="11"/>
        <v>9.79020979020979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4.4642857142857144</v>
      </c>
      <c r="G28" s="25">
        <f t="shared" si="7"/>
        <v>5.7692307692307692</v>
      </c>
      <c r="H28" s="26">
        <f t="shared" si="8"/>
        <v>3.3333333333333335</v>
      </c>
      <c r="I28" s="24">
        <f t="shared" si="9"/>
        <v>8.0586080586080584</v>
      </c>
      <c r="J28" s="25">
        <f t="shared" si="10"/>
        <v>6.9230769230769234</v>
      </c>
      <c r="K28" s="27">
        <f t="shared" si="11"/>
        <v>9.0909090909090917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6.25</v>
      </c>
      <c r="G29" s="25">
        <f t="shared" si="7"/>
        <v>7.6923076923076925</v>
      </c>
      <c r="H29" s="26">
        <f t="shared" si="8"/>
        <v>5</v>
      </c>
      <c r="I29" s="24">
        <f t="shared" si="9"/>
        <v>6.9597069597069599</v>
      </c>
      <c r="J29" s="25">
        <f t="shared" si="10"/>
        <v>5.384615384615385</v>
      </c>
      <c r="K29" s="27">
        <f t="shared" si="11"/>
        <v>8.3916083916083917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8.9285714285714288</v>
      </c>
      <c r="G30" s="25">
        <f t="shared" si="7"/>
        <v>9.6153846153846168</v>
      </c>
      <c r="H30" s="26">
        <f t="shared" si="8"/>
        <v>8.3333333333333321</v>
      </c>
      <c r="I30" s="24">
        <f t="shared" si="9"/>
        <v>5.4945054945054945</v>
      </c>
      <c r="J30" s="25">
        <f t="shared" si="10"/>
        <v>3.8461538461538463</v>
      </c>
      <c r="K30" s="27">
        <f t="shared" si="11"/>
        <v>6.9930069930069934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11.607142857142858</v>
      </c>
      <c r="G31" s="30">
        <f t="shared" si="7"/>
        <v>13.461538461538462</v>
      </c>
      <c r="H31" s="31">
        <f t="shared" si="8"/>
        <v>10</v>
      </c>
      <c r="I31" s="29">
        <f t="shared" si="9"/>
        <v>8.4249084249084252</v>
      </c>
      <c r="J31" s="30">
        <f t="shared" si="10"/>
        <v>6.1538461538461542</v>
      </c>
      <c r="K31" s="32">
        <f t="shared" si="11"/>
        <v>10.48951048951049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28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-245</v>
      </c>
      <c r="D6" s="44">
        <f>SUM(D7:D18)</f>
        <v>-115</v>
      </c>
      <c r="E6" s="45">
        <f>SUM(E7:E18)</f>
        <v>-130</v>
      </c>
      <c r="F6" s="46">
        <f>G6+H6</f>
        <v>66</v>
      </c>
      <c r="G6" s="47">
        <f>SUM(G7:G18)</f>
        <v>37</v>
      </c>
      <c r="H6" s="48">
        <f>SUM(H7:H18)</f>
        <v>29</v>
      </c>
      <c r="I6" s="45">
        <f>J6+K6</f>
        <v>311</v>
      </c>
      <c r="J6" s="44">
        <f>SUM(J7:J18)</f>
        <v>152</v>
      </c>
      <c r="K6" s="49">
        <f>SUM(K7:K18)</f>
        <v>159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-16</v>
      </c>
      <c r="D7" s="51">
        <f t="shared" ref="D7:E18" si="1">G7-J7</f>
        <v>-6</v>
      </c>
      <c r="E7" s="52">
        <f t="shared" si="1"/>
        <v>-10</v>
      </c>
      <c r="F7" s="50">
        <f>G7+H7</f>
        <v>9</v>
      </c>
      <c r="G7" s="53">
        <v>5</v>
      </c>
      <c r="H7" s="54">
        <v>4</v>
      </c>
      <c r="I7" s="52">
        <f>J7+K7</f>
        <v>25</v>
      </c>
      <c r="J7" s="53">
        <v>11</v>
      </c>
      <c r="K7" s="55">
        <v>14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-19</v>
      </c>
      <c r="D8" s="51">
        <f t="shared" si="1"/>
        <v>-7</v>
      </c>
      <c r="E8" s="52">
        <f t="shared" si="1"/>
        <v>-12</v>
      </c>
      <c r="F8" s="50">
        <f t="shared" ref="F8:F18" si="2">G8+H8</f>
        <v>6</v>
      </c>
      <c r="G8" s="53">
        <v>3</v>
      </c>
      <c r="H8" s="54">
        <v>3</v>
      </c>
      <c r="I8" s="52">
        <f t="shared" ref="I8:I18" si="3">J8+K8</f>
        <v>25</v>
      </c>
      <c r="J8" s="53">
        <v>10</v>
      </c>
      <c r="K8" s="55">
        <v>15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-19</v>
      </c>
      <c r="D9" s="51">
        <f t="shared" si="1"/>
        <v>-14</v>
      </c>
      <c r="E9" s="52">
        <f t="shared" si="1"/>
        <v>-5</v>
      </c>
      <c r="F9" s="50">
        <f t="shared" si="2"/>
        <v>4</v>
      </c>
      <c r="G9" s="53">
        <v>2</v>
      </c>
      <c r="H9" s="54">
        <v>2</v>
      </c>
      <c r="I9" s="52">
        <f t="shared" si="3"/>
        <v>23</v>
      </c>
      <c r="J9" s="53">
        <v>16</v>
      </c>
      <c r="K9" s="55">
        <v>7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-17</v>
      </c>
      <c r="D10" s="51">
        <f t="shared" si="1"/>
        <v>-11</v>
      </c>
      <c r="E10" s="52">
        <f t="shared" si="1"/>
        <v>-6</v>
      </c>
      <c r="F10" s="50">
        <f t="shared" si="2"/>
        <v>7</v>
      </c>
      <c r="G10" s="53">
        <v>5</v>
      </c>
      <c r="H10" s="54">
        <v>2</v>
      </c>
      <c r="I10" s="52">
        <f t="shared" si="3"/>
        <v>24</v>
      </c>
      <c r="J10" s="53">
        <v>16</v>
      </c>
      <c r="K10" s="55">
        <v>8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-22</v>
      </c>
      <c r="D11" s="51">
        <f t="shared" si="1"/>
        <v>-12</v>
      </c>
      <c r="E11" s="52">
        <f t="shared" si="1"/>
        <v>-10</v>
      </c>
      <c r="F11" s="50">
        <f t="shared" si="2"/>
        <v>3</v>
      </c>
      <c r="G11" s="53">
        <v>2</v>
      </c>
      <c r="H11" s="54">
        <v>1</v>
      </c>
      <c r="I11" s="52">
        <f t="shared" si="3"/>
        <v>25</v>
      </c>
      <c r="J11" s="53">
        <v>14</v>
      </c>
      <c r="K11" s="55">
        <v>11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-24</v>
      </c>
      <c r="D12" s="51">
        <f t="shared" si="1"/>
        <v>-11</v>
      </c>
      <c r="E12" s="52">
        <f t="shared" si="1"/>
        <v>-13</v>
      </c>
      <c r="F12" s="50">
        <f t="shared" si="2"/>
        <v>6</v>
      </c>
      <c r="G12" s="53">
        <v>3</v>
      </c>
      <c r="H12" s="54">
        <v>3</v>
      </c>
      <c r="I12" s="52">
        <f t="shared" si="3"/>
        <v>30</v>
      </c>
      <c r="J12" s="53">
        <v>14</v>
      </c>
      <c r="K12" s="55">
        <v>16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-26</v>
      </c>
      <c r="D13" s="51">
        <f t="shared" si="1"/>
        <v>-14</v>
      </c>
      <c r="E13" s="52">
        <f t="shared" si="1"/>
        <v>-12</v>
      </c>
      <c r="F13" s="50">
        <f t="shared" si="2"/>
        <v>2</v>
      </c>
      <c r="G13" s="53">
        <v>1</v>
      </c>
      <c r="H13" s="54">
        <v>1</v>
      </c>
      <c r="I13" s="52">
        <f t="shared" si="3"/>
        <v>28</v>
      </c>
      <c r="J13" s="53">
        <v>15</v>
      </c>
      <c r="K13" s="55">
        <v>13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-32</v>
      </c>
      <c r="D14" s="51">
        <f t="shared" si="1"/>
        <v>-11</v>
      </c>
      <c r="E14" s="52">
        <f t="shared" si="1"/>
        <v>-21</v>
      </c>
      <c r="F14" s="50">
        <f t="shared" si="2"/>
        <v>9</v>
      </c>
      <c r="G14" s="53">
        <v>3</v>
      </c>
      <c r="H14" s="54">
        <v>6</v>
      </c>
      <c r="I14" s="52">
        <f t="shared" si="3"/>
        <v>41</v>
      </c>
      <c r="J14" s="53">
        <v>14</v>
      </c>
      <c r="K14" s="55">
        <v>27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-19</v>
      </c>
      <c r="D15" s="51">
        <f t="shared" si="1"/>
        <v>-9</v>
      </c>
      <c r="E15" s="52">
        <f t="shared" si="1"/>
        <v>-10</v>
      </c>
      <c r="F15" s="50">
        <f t="shared" si="2"/>
        <v>5</v>
      </c>
      <c r="G15" s="53">
        <v>2</v>
      </c>
      <c r="H15" s="54">
        <v>3</v>
      </c>
      <c r="I15" s="52">
        <f t="shared" si="3"/>
        <v>24</v>
      </c>
      <c r="J15" s="53">
        <v>11</v>
      </c>
      <c r="K15" s="55">
        <v>13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-17</v>
      </c>
      <c r="D16" s="51">
        <f t="shared" si="1"/>
        <v>-8</v>
      </c>
      <c r="E16" s="52">
        <f t="shared" si="1"/>
        <v>-9</v>
      </c>
      <c r="F16" s="50">
        <f t="shared" si="2"/>
        <v>3</v>
      </c>
      <c r="G16" s="53">
        <v>3</v>
      </c>
      <c r="H16" s="54">
        <v>0</v>
      </c>
      <c r="I16" s="52">
        <f t="shared" si="3"/>
        <v>20</v>
      </c>
      <c r="J16" s="53">
        <v>11</v>
      </c>
      <c r="K16" s="55">
        <v>9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-17</v>
      </c>
      <c r="D17" s="51">
        <f t="shared" si="1"/>
        <v>-6</v>
      </c>
      <c r="E17" s="52">
        <f t="shared" si="1"/>
        <v>-11</v>
      </c>
      <c r="F17" s="50">
        <f t="shared" si="2"/>
        <v>6</v>
      </c>
      <c r="G17" s="53">
        <v>4</v>
      </c>
      <c r="H17" s="54">
        <v>2</v>
      </c>
      <c r="I17" s="52">
        <f t="shared" si="3"/>
        <v>23</v>
      </c>
      <c r="J17" s="53">
        <v>10</v>
      </c>
      <c r="K17" s="55">
        <v>13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-17</v>
      </c>
      <c r="D18" s="51">
        <f t="shared" si="1"/>
        <v>-6</v>
      </c>
      <c r="E18" s="52">
        <f t="shared" si="1"/>
        <v>-11</v>
      </c>
      <c r="F18" s="50">
        <f t="shared" si="2"/>
        <v>6</v>
      </c>
      <c r="G18" s="53">
        <v>4</v>
      </c>
      <c r="H18" s="54">
        <v>2</v>
      </c>
      <c r="I18" s="52">
        <f t="shared" si="3"/>
        <v>23</v>
      </c>
      <c r="J18" s="53">
        <v>10</v>
      </c>
      <c r="K18" s="55">
        <v>13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100.00000000000001</v>
      </c>
      <c r="G19" s="20">
        <f t="shared" si="4"/>
        <v>99.999999999999986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13.636363636363635</v>
      </c>
      <c r="G20" s="25">
        <f>G7/$G$6*100</f>
        <v>13.513513513513514</v>
      </c>
      <c r="H20" s="26">
        <f>H7/$H$6*100</f>
        <v>13.793103448275861</v>
      </c>
      <c r="I20" s="24">
        <f>I7/$I$6*100</f>
        <v>8.0385852090032159</v>
      </c>
      <c r="J20" s="25">
        <f>J7/$J$6*100</f>
        <v>7.2368421052631584</v>
      </c>
      <c r="K20" s="27">
        <f>K7/$K$6*100</f>
        <v>8.8050314465408803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9.0909090909090917</v>
      </c>
      <c r="G21" s="25">
        <f t="shared" ref="G21:G31" si="7">G8/$G$6*100</f>
        <v>8.1081081081081088</v>
      </c>
      <c r="H21" s="26">
        <f t="shared" ref="H21:H31" si="8">H8/$H$6*100</f>
        <v>10.344827586206897</v>
      </c>
      <c r="I21" s="24">
        <f t="shared" ref="I21:I31" si="9">I8/$I$6*100</f>
        <v>8.0385852090032159</v>
      </c>
      <c r="J21" s="25">
        <f t="shared" ref="J21:J31" si="10">J8/$J$6*100</f>
        <v>6.5789473684210522</v>
      </c>
      <c r="K21" s="27">
        <f t="shared" ref="K21:K31" si="11">K8/$K$6*100</f>
        <v>9.433962264150944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6.0606060606060606</v>
      </c>
      <c r="G22" s="25">
        <f t="shared" si="7"/>
        <v>5.4054054054054053</v>
      </c>
      <c r="H22" s="26">
        <f t="shared" si="8"/>
        <v>6.8965517241379306</v>
      </c>
      <c r="I22" s="24">
        <f t="shared" si="9"/>
        <v>7.395498392282958</v>
      </c>
      <c r="J22" s="25">
        <f t="shared" si="10"/>
        <v>10.526315789473683</v>
      </c>
      <c r="K22" s="27">
        <f t="shared" si="11"/>
        <v>4.4025157232704402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10.606060606060606</v>
      </c>
      <c r="G23" s="25">
        <f t="shared" si="7"/>
        <v>13.513513513513514</v>
      </c>
      <c r="H23" s="26">
        <f t="shared" si="8"/>
        <v>6.8965517241379306</v>
      </c>
      <c r="I23" s="24">
        <f t="shared" si="9"/>
        <v>7.7170418006430879</v>
      </c>
      <c r="J23" s="25">
        <f t="shared" si="10"/>
        <v>10.526315789473683</v>
      </c>
      <c r="K23" s="27">
        <f t="shared" si="11"/>
        <v>5.0314465408805038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4.5454545454545459</v>
      </c>
      <c r="G24" s="25">
        <f t="shared" si="7"/>
        <v>5.4054054054054053</v>
      </c>
      <c r="H24" s="26">
        <f t="shared" si="8"/>
        <v>3.4482758620689653</v>
      </c>
      <c r="I24" s="24">
        <f t="shared" si="9"/>
        <v>8.0385852090032159</v>
      </c>
      <c r="J24" s="25">
        <f t="shared" si="10"/>
        <v>9.2105263157894726</v>
      </c>
      <c r="K24" s="27">
        <f t="shared" si="11"/>
        <v>6.9182389937106921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9.0909090909090917</v>
      </c>
      <c r="G25" s="25">
        <f t="shared" si="7"/>
        <v>8.1081081081081088</v>
      </c>
      <c r="H25" s="26">
        <f t="shared" si="8"/>
        <v>10.344827586206897</v>
      </c>
      <c r="I25" s="24">
        <f t="shared" si="9"/>
        <v>9.6463022508038581</v>
      </c>
      <c r="J25" s="25">
        <f t="shared" si="10"/>
        <v>9.2105263157894726</v>
      </c>
      <c r="K25" s="27">
        <f t="shared" si="11"/>
        <v>10.062893081761008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3.0303030303030303</v>
      </c>
      <c r="G26" s="25">
        <f t="shared" si="7"/>
        <v>2.7027027027027026</v>
      </c>
      <c r="H26" s="26">
        <f t="shared" si="8"/>
        <v>3.4482758620689653</v>
      </c>
      <c r="I26" s="24">
        <f t="shared" si="9"/>
        <v>9.0032154340836019</v>
      </c>
      <c r="J26" s="25">
        <f t="shared" si="10"/>
        <v>9.8684210526315788</v>
      </c>
      <c r="K26" s="27">
        <f t="shared" si="11"/>
        <v>8.1761006289308167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13.636363636363635</v>
      </c>
      <c r="G27" s="25">
        <f t="shared" si="7"/>
        <v>8.1081081081081088</v>
      </c>
      <c r="H27" s="26">
        <f t="shared" si="8"/>
        <v>20.689655172413794</v>
      </c>
      <c r="I27" s="24">
        <f t="shared" si="9"/>
        <v>13.183279742765272</v>
      </c>
      <c r="J27" s="25">
        <f t="shared" si="10"/>
        <v>9.2105263157894726</v>
      </c>
      <c r="K27" s="27">
        <f t="shared" si="11"/>
        <v>16.981132075471699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7.5757575757575761</v>
      </c>
      <c r="G28" s="25">
        <f t="shared" si="7"/>
        <v>5.4054054054054053</v>
      </c>
      <c r="H28" s="26">
        <f t="shared" si="8"/>
        <v>10.344827586206897</v>
      </c>
      <c r="I28" s="24">
        <f t="shared" si="9"/>
        <v>7.7170418006430879</v>
      </c>
      <c r="J28" s="25">
        <f t="shared" si="10"/>
        <v>7.2368421052631584</v>
      </c>
      <c r="K28" s="27">
        <f t="shared" si="11"/>
        <v>8.1761006289308167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4.5454545454545459</v>
      </c>
      <c r="G29" s="25">
        <f t="shared" si="7"/>
        <v>8.1081081081081088</v>
      </c>
      <c r="H29" s="26">
        <f t="shared" si="8"/>
        <v>0</v>
      </c>
      <c r="I29" s="24">
        <f t="shared" si="9"/>
        <v>6.430868167202572</v>
      </c>
      <c r="J29" s="25">
        <f t="shared" si="10"/>
        <v>7.2368421052631584</v>
      </c>
      <c r="K29" s="27">
        <f t="shared" si="11"/>
        <v>5.6603773584905666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9.0909090909090917</v>
      </c>
      <c r="G30" s="25">
        <f t="shared" si="7"/>
        <v>10.810810810810811</v>
      </c>
      <c r="H30" s="26">
        <f t="shared" si="8"/>
        <v>6.8965517241379306</v>
      </c>
      <c r="I30" s="24">
        <f t="shared" si="9"/>
        <v>7.395498392282958</v>
      </c>
      <c r="J30" s="25">
        <f t="shared" si="10"/>
        <v>6.5789473684210522</v>
      </c>
      <c r="K30" s="27">
        <f t="shared" si="11"/>
        <v>8.1761006289308167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9.0909090909090917</v>
      </c>
      <c r="G31" s="30">
        <f t="shared" si="7"/>
        <v>10.810810810810811</v>
      </c>
      <c r="H31" s="31">
        <f t="shared" si="8"/>
        <v>6.8965517241379306</v>
      </c>
      <c r="I31" s="29">
        <f t="shared" si="9"/>
        <v>7.395498392282958</v>
      </c>
      <c r="J31" s="30">
        <f t="shared" si="10"/>
        <v>6.5789473684210522</v>
      </c>
      <c r="K31" s="32">
        <f t="shared" si="11"/>
        <v>8.1761006289308167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27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-160</v>
      </c>
      <c r="D6" s="44">
        <f>SUM(D7:D18)</f>
        <v>-71</v>
      </c>
      <c r="E6" s="45">
        <f>SUM(E7:E18)</f>
        <v>-89</v>
      </c>
      <c r="F6" s="46">
        <f>G6+H6</f>
        <v>65</v>
      </c>
      <c r="G6" s="47">
        <f>SUM(G7:G18)</f>
        <v>32</v>
      </c>
      <c r="H6" s="48">
        <f>SUM(H7:H18)</f>
        <v>33</v>
      </c>
      <c r="I6" s="45">
        <f>J6+K6</f>
        <v>225</v>
      </c>
      <c r="J6" s="44">
        <f>SUM(J7:J18)</f>
        <v>103</v>
      </c>
      <c r="K6" s="49">
        <f>SUM(K7:K18)</f>
        <v>122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-9</v>
      </c>
      <c r="D7" s="51">
        <f t="shared" ref="D7:E18" si="1">G7-J7</f>
        <v>-2</v>
      </c>
      <c r="E7" s="52">
        <f t="shared" si="1"/>
        <v>-7</v>
      </c>
      <c r="F7" s="50">
        <f>G7+H7</f>
        <v>5</v>
      </c>
      <c r="G7" s="53">
        <v>4</v>
      </c>
      <c r="H7" s="54">
        <v>1</v>
      </c>
      <c r="I7" s="52">
        <f>J7+K7</f>
        <v>14</v>
      </c>
      <c r="J7" s="53">
        <v>6</v>
      </c>
      <c r="K7" s="55">
        <v>8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-9</v>
      </c>
      <c r="D8" s="51">
        <f t="shared" si="1"/>
        <v>-5</v>
      </c>
      <c r="E8" s="52">
        <f t="shared" si="1"/>
        <v>-4</v>
      </c>
      <c r="F8" s="50">
        <f t="shared" ref="F8:F18" si="2">G8+H8</f>
        <v>7</v>
      </c>
      <c r="G8" s="53">
        <v>4</v>
      </c>
      <c r="H8" s="54">
        <v>3</v>
      </c>
      <c r="I8" s="52">
        <f t="shared" ref="I8:I18" si="3">J8+K8</f>
        <v>16</v>
      </c>
      <c r="J8" s="53">
        <v>9</v>
      </c>
      <c r="K8" s="55">
        <v>7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-16</v>
      </c>
      <c r="D9" s="51">
        <f t="shared" si="1"/>
        <v>-6</v>
      </c>
      <c r="E9" s="52">
        <f t="shared" si="1"/>
        <v>-10</v>
      </c>
      <c r="F9" s="50">
        <f t="shared" si="2"/>
        <v>4</v>
      </c>
      <c r="G9" s="53">
        <v>3</v>
      </c>
      <c r="H9" s="54">
        <v>1</v>
      </c>
      <c r="I9" s="52">
        <f t="shared" si="3"/>
        <v>20</v>
      </c>
      <c r="J9" s="53">
        <v>9</v>
      </c>
      <c r="K9" s="55">
        <v>11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-25</v>
      </c>
      <c r="D10" s="51">
        <f t="shared" si="1"/>
        <v>-12</v>
      </c>
      <c r="E10" s="52">
        <f t="shared" si="1"/>
        <v>-13</v>
      </c>
      <c r="F10" s="50">
        <f t="shared" si="2"/>
        <v>5</v>
      </c>
      <c r="G10" s="53">
        <v>4</v>
      </c>
      <c r="H10" s="54">
        <v>1</v>
      </c>
      <c r="I10" s="52">
        <f t="shared" si="3"/>
        <v>30</v>
      </c>
      <c r="J10" s="53">
        <v>16</v>
      </c>
      <c r="K10" s="55">
        <v>14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-9</v>
      </c>
      <c r="D11" s="51">
        <f t="shared" si="1"/>
        <v>-5</v>
      </c>
      <c r="E11" s="52">
        <f t="shared" si="1"/>
        <v>-4</v>
      </c>
      <c r="F11" s="50">
        <f t="shared" si="2"/>
        <v>5</v>
      </c>
      <c r="G11" s="53">
        <v>2</v>
      </c>
      <c r="H11" s="54">
        <v>3</v>
      </c>
      <c r="I11" s="52">
        <f t="shared" si="3"/>
        <v>14</v>
      </c>
      <c r="J11" s="53">
        <v>7</v>
      </c>
      <c r="K11" s="55">
        <v>7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-13</v>
      </c>
      <c r="D12" s="51">
        <f t="shared" si="1"/>
        <v>-5</v>
      </c>
      <c r="E12" s="52">
        <f t="shared" si="1"/>
        <v>-8</v>
      </c>
      <c r="F12" s="50">
        <f t="shared" si="2"/>
        <v>5</v>
      </c>
      <c r="G12" s="53">
        <v>2</v>
      </c>
      <c r="H12" s="54">
        <v>3</v>
      </c>
      <c r="I12" s="52">
        <f t="shared" si="3"/>
        <v>18</v>
      </c>
      <c r="J12" s="53">
        <v>7</v>
      </c>
      <c r="K12" s="55">
        <v>11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-10</v>
      </c>
      <c r="D13" s="51">
        <f t="shared" si="1"/>
        <v>-5</v>
      </c>
      <c r="E13" s="52">
        <f t="shared" si="1"/>
        <v>-5</v>
      </c>
      <c r="F13" s="50">
        <f t="shared" si="2"/>
        <v>5</v>
      </c>
      <c r="G13" s="53">
        <v>0</v>
      </c>
      <c r="H13" s="54">
        <v>5</v>
      </c>
      <c r="I13" s="52">
        <f t="shared" si="3"/>
        <v>15</v>
      </c>
      <c r="J13" s="53">
        <v>5</v>
      </c>
      <c r="K13" s="55">
        <v>10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-17</v>
      </c>
      <c r="D14" s="51">
        <f t="shared" si="1"/>
        <v>-8</v>
      </c>
      <c r="E14" s="52">
        <f t="shared" si="1"/>
        <v>-9</v>
      </c>
      <c r="F14" s="50">
        <f t="shared" si="2"/>
        <v>4</v>
      </c>
      <c r="G14" s="53">
        <v>3</v>
      </c>
      <c r="H14" s="54">
        <v>1</v>
      </c>
      <c r="I14" s="52">
        <f t="shared" si="3"/>
        <v>21</v>
      </c>
      <c r="J14" s="53">
        <v>11</v>
      </c>
      <c r="K14" s="55">
        <v>10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-19</v>
      </c>
      <c r="D15" s="51">
        <f t="shared" si="1"/>
        <v>-10</v>
      </c>
      <c r="E15" s="52">
        <f t="shared" si="1"/>
        <v>-9</v>
      </c>
      <c r="F15" s="50">
        <f t="shared" si="2"/>
        <v>5</v>
      </c>
      <c r="G15" s="53">
        <v>2</v>
      </c>
      <c r="H15" s="54">
        <v>3</v>
      </c>
      <c r="I15" s="52">
        <f t="shared" si="3"/>
        <v>24</v>
      </c>
      <c r="J15" s="53">
        <v>12</v>
      </c>
      <c r="K15" s="55">
        <v>12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-16</v>
      </c>
      <c r="D16" s="51">
        <f t="shared" si="1"/>
        <v>-7</v>
      </c>
      <c r="E16" s="52">
        <f t="shared" si="1"/>
        <v>-9</v>
      </c>
      <c r="F16" s="50">
        <f t="shared" si="2"/>
        <v>5</v>
      </c>
      <c r="G16" s="53">
        <v>2</v>
      </c>
      <c r="H16" s="54">
        <v>3</v>
      </c>
      <c r="I16" s="52">
        <f t="shared" si="3"/>
        <v>21</v>
      </c>
      <c r="J16" s="53">
        <v>9</v>
      </c>
      <c r="K16" s="55">
        <v>12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-5</v>
      </c>
      <c r="D17" s="51">
        <f t="shared" si="1"/>
        <v>-4</v>
      </c>
      <c r="E17" s="52">
        <f t="shared" si="1"/>
        <v>-1</v>
      </c>
      <c r="F17" s="50">
        <f t="shared" si="2"/>
        <v>10</v>
      </c>
      <c r="G17" s="53">
        <v>4</v>
      </c>
      <c r="H17" s="54">
        <v>6</v>
      </c>
      <c r="I17" s="52">
        <f t="shared" si="3"/>
        <v>15</v>
      </c>
      <c r="J17" s="53">
        <v>8</v>
      </c>
      <c r="K17" s="55">
        <v>7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-12</v>
      </c>
      <c r="D18" s="51">
        <f t="shared" si="1"/>
        <v>-2</v>
      </c>
      <c r="E18" s="52">
        <f t="shared" si="1"/>
        <v>-10</v>
      </c>
      <c r="F18" s="50">
        <f t="shared" si="2"/>
        <v>5</v>
      </c>
      <c r="G18" s="53">
        <v>2</v>
      </c>
      <c r="H18" s="54">
        <v>3</v>
      </c>
      <c r="I18" s="52">
        <f t="shared" si="3"/>
        <v>17</v>
      </c>
      <c r="J18" s="53">
        <v>4</v>
      </c>
      <c r="K18" s="55">
        <v>13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100.00000000000001</v>
      </c>
      <c r="I19" s="20">
        <f t="shared" si="4"/>
        <v>100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7.6923076923076925</v>
      </c>
      <c r="G20" s="25">
        <f>G7/$G$6*100</f>
        <v>12.5</v>
      </c>
      <c r="H20" s="26">
        <f>H7/$H$6*100</f>
        <v>3.0303030303030303</v>
      </c>
      <c r="I20" s="24">
        <f>I7/$I$6*100</f>
        <v>6.2222222222222223</v>
      </c>
      <c r="J20" s="25">
        <f>J7/$J$6*100</f>
        <v>5.825242718446602</v>
      </c>
      <c r="K20" s="27">
        <f>K7/$K$6*100</f>
        <v>6.557377049180328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10.76923076923077</v>
      </c>
      <c r="G21" s="25">
        <f t="shared" ref="G21:G31" si="7">G8/$G$6*100</f>
        <v>12.5</v>
      </c>
      <c r="H21" s="26">
        <f t="shared" ref="H21:H31" si="8">H8/$H$6*100</f>
        <v>9.0909090909090917</v>
      </c>
      <c r="I21" s="24">
        <f t="shared" ref="I21:I31" si="9">I8/$I$6*100</f>
        <v>7.1111111111111107</v>
      </c>
      <c r="J21" s="25">
        <f t="shared" ref="J21:J31" si="10">J8/$J$6*100</f>
        <v>8.7378640776699026</v>
      </c>
      <c r="K21" s="27">
        <f t="shared" ref="K21:K31" si="11">K8/$K$6*100</f>
        <v>5.7377049180327866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6.1538461538461542</v>
      </c>
      <c r="G22" s="25">
        <f t="shared" si="7"/>
        <v>9.375</v>
      </c>
      <c r="H22" s="26">
        <f t="shared" si="8"/>
        <v>3.0303030303030303</v>
      </c>
      <c r="I22" s="24">
        <f t="shared" si="9"/>
        <v>8.8888888888888893</v>
      </c>
      <c r="J22" s="25">
        <f t="shared" si="10"/>
        <v>8.7378640776699026</v>
      </c>
      <c r="K22" s="27">
        <f t="shared" si="11"/>
        <v>9.0163934426229506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7.6923076923076925</v>
      </c>
      <c r="G23" s="25">
        <f t="shared" si="7"/>
        <v>12.5</v>
      </c>
      <c r="H23" s="26">
        <f t="shared" si="8"/>
        <v>3.0303030303030303</v>
      </c>
      <c r="I23" s="24">
        <f t="shared" si="9"/>
        <v>13.333333333333334</v>
      </c>
      <c r="J23" s="25">
        <f t="shared" si="10"/>
        <v>15.53398058252427</v>
      </c>
      <c r="K23" s="27">
        <f t="shared" si="11"/>
        <v>11.475409836065573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7.6923076923076925</v>
      </c>
      <c r="G24" s="25">
        <f t="shared" si="7"/>
        <v>6.25</v>
      </c>
      <c r="H24" s="26">
        <f t="shared" si="8"/>
        <v>9.0909090909090917</v>
      </c>
      <c r="I24" s="24">
        <f t="shared" si="9"/>
        <v>6.2222222222222223</v>
      </c>
      <c r="J24" s="25">
        <f t="shared" si="10"/>
        <v>6.7961165048543686</v>
      </c>
      <c r="K24" s="27">
        <f t="shared" si="11"/>
        <v>5.7377049180327866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7.6923076923076925</v>
      </c>
      <c r="G25" s="25">
        <f t="shared" si="7"/>
        <v>6.25</v>
      </c>
      <c r="H25" s="26">
        <f t="shared" si="8"/>
        <v>9.0909090909090917</v>
      </c>
      <c r="I25" s="24">
        <f t="shared" si="9"/>
        <v>8</v>
      </c>
      <c r="J25" s="25">
        <f t="shared" si="10"/>
        <v>6.7961165048543686</v>
      </c>
      <c r="K25" s="27">
        <f t="shared" si="11"/>
        <v>9.0163934426229506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7.6923076923076925</v>
      </c>
      <c r="G26" s="25">
        <f t="shared" si="7"/>
        <v>0</v>
      </c>
      <c r="H26" s="26">
        <f t="shared" si="8"/>
        <v>15.151515151515152</v>
      </c>
      <c r="I26" s="24">
        <f t="shared" si="9"/>
        <v>6.666666666666667</v>
      </c>
      <c r="J26" s="25">
        <f t="shared" si="10"/>
        <v>4.8543689320388346</v>
      </c>
      <c r="K26" s="27">
        <f t="shared" si="11"/>
        <v>8.1967213114754092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6.1538461538461542</v>
      </c>
      <c r="G27" s="25">
        <f t="shared" si="7"/>
        <v>9.375</v>
      </c>
      <c r="H27" s="26">
        <f t="shared" si="8"/>
        <v>3.0303030303030303</v>
      </c>
      <c r="I27" s="24">
        <f t="shared" si="9"/>
        <v>9.3333333333333339</v>
      </c>
      <c r="J27" s="25">
        <f t="shared" si="10"/>
        <v>10.679611650485436</v>
      </c>
      <c r="K27" s="27">
        <f t="shared" si="11"/>
        <v>8.1967213114754092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7.6923076923076925</v>
      </c>
      <c r="G28" s="25">
        <f t="shared" si="7"/>
        <v>6.25</v>
      </c>
      <c r="H28" s="26">
        <f t="shared" si="8"/>
        <v>9.0909090909090917</v>
      </c>
      <c r="I28" s="24">
        <f t="shared" si="9"/>
        <v>10.666666666666668</v>
      </c>
      <c r="J28" s="25">
        <f t="shared" si="10"/>
        <v>11.650485436893204</v>
      </c>
      <c r="K28" s="27">
        <f t="shared" si="11"/>
        <v>9.8360655737704921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7.6923076923076925</v>
      </c>
      <c r="G29" s="25">
        <f t="shared" si="7"/>
        <v>6.25</v>
      </c>
      <c r="H29" s="26">
        <f t="shared" si="8"/>
        <v>9.0909090909090917</v>
      </c>
      <c r="I29" s="24">
        <f t="shared" si="9"/>
        <v>9.3333333333333339</v>
      </c>
      <c r="J29" s="25">
        <f t="shared" si="10"/>
        <v>8.7378640776699026</v>
      </c>
      <c r="K29" s="27">
        <f t="shared" si="11"/>
        <v>9.8360655737704921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15.384615384615385</v>
      </c>
      <c r="G30" s="25">
        <f t="shared" si="7"/>
        <v>12.5</v>
      </c>
      <c r="H30" s="26">
        <f t="shared" si="8"/>
        <v>18.181818181818183</v>
      </c>
      <c r="I30" s="24">
        <f t="shared" si="9"/>
        <v>6.666666666666667</v>
      </c>
      <c r="J30" s="25">
        <f t="shared" si="10"/>
        <v>7.7669902912621351</v>
      </c>
      <c r="K30" s="27">
        <f t="shared" si="11"/>
        <v>5.7377049180327866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7.6923076923076925</v>
      </c>
      <c r="G31" s="30">
        <f t="shared" si="7"/>
        <v>6.25</v>
      </c>
      <c r="H31" s="31">
        <f t="shared" si="8"/>
        <v>9.0909090909090917</v>
      </c>
      <c r="I31" s="29">
        <f t="shared" si="9"/>
        <v>7.5555555555555554</v>
      </c>
      <c r="J31" s="30">
        <f t="shared" si="10"/>
        <v>3.8834951456310676</v>
      </c>
      <c r="K31" s="32">
        <f t="shared" si="11"/>
        <v>10.655737704918032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29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-11</v>
      </c>
      <c r="D6" s="44">
        <f>SUM(D7:D18)</f>
        <v>-1</v>
      </c>
      <c r="E6" s="45">
        <f>SUM(E7:E18)</f>
        <v>-10</v>
      </c>
      <c r="F6" s="46">
        <f>G6+H6</f>
        <v>28</v>
      </c>
      <c r="G6" s="47">
        <f>SUM(G7:G18)</f>
        <v>14</v>
      </c>
      <c r="H6" s="48">
        <f>SUM(H7:H18)</f>
        <v>14</v>
      </c>
      <c r="I6" s="45">
        <f>J6+K6</f>
        <v>39</v>
      </c>
      <c r="J6" s="44">
        <f>SUM(J7:J18)</f>
        <v>15</v>
      </c>
      <c r="K6" s="49">
        <f>SUM(K7:K18)</f>
        <v>24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2</v>
      </c>
      <c r="D7" s="51">
        <f t="shared" ref="D7:E18" si="1">G7-J7</f>
        <v>3</v>
      </c>
      <c r="E7" s="52">
        <f t="shared" si="1"/>
        <v>-1</v>
      </c>
      <c r="F7" s="50">
        <f>G7+H7</f>
        <v>4</v>
      </c>
      <c r="G7" s="53">
        <v>3</v>
      </c>
      <c r="H7" s="54">
        <v>1</v>
      </c>
      <c r="I7" s="52">
        <f>J7+K7</f>
        <v>2</v>
      </c>
      <c r="J7" s="53">
        <v>0</v>
      </c>
      <c r="K7" s="55">
        <v>2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0</v>
      </c>
      <c r="D8" s="51">
        <f t="shared" si="1"/>
        <v>1</v>
      </c>
      <c r="E8" s="52">
        <f t="shared" si="1"/>
        <v>-1</v>
      </c>
      <c r="F8" s="50">
        <f t="shared" ref="F8:F18" si="2">G8+H8</f>
        <v>2</v>
      </c>
      <c r="G8" s="53">
        <v>1</v>
      </c>
      <c r="H8" s="54">
        <v>1</v>
      </c>
      <c r="I8" s="52">
        <f t="shared" ref="I8:I18" si="3">J8+K8</f>
        <v>2</v>
      </c>
      <c r="J8" s="53">
        <v>0</v>
      </c>
      <c r="K8" s="55">
        <v>2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-6</v>
      </c>
      <c r="D9" s="51">
        <f t="shared" si="1"/>
        <v>-2</v>
      </c>
      <c r="E9" s="52">
        <f t="shared" si="1"/>
        <v>-4</v>
      </c>
      <c r="F9" s="50">
        <f t="shared" si="2"/>
        <v>1</v>
      </c>
      <c r="G9" s="53">
        <v>1</v>
      </c>
      <c r="H9" s="54">
        <v>0</v>
      </c>
      <c r="I9" s="52">
        <f t="shared" si="3"/>
        <v>7</v>
      </c>
      <c r="J9" s="53">
        <v>3</v>
      </c>
      <c r="K9" s="55">
        <v>4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</v>
      </c>
      <c r="D10" s="51">
        <f t="shared" si="1"/>
        <v>0</v>
      </c>
      <c r="E10" s="52">
        <f t="shared" si="1"/>
        <v>-1</v>
      </c>
      <c r="F10" s="50">
        <f t="shared" si="2"/>
        <v>3</v>
      </c>
      <c r="G10" s="53">
        <v>2</v>
      </c>
      <c r="H10" s="54">
        <v>1</v>
      </c>
      <c r="I10" s="52">
        <f t="shared" si="3"/>
        <v>4</v>
      </c>
      <c r="J10" s="53">
        <v>2</v>
      </c>
      <c r="K10" s="55">
        <v>2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</v>
      </c>
      <c r="D11" s="51">
        <f t="shared" si="1"/>
        <v>2</v>
      </c>
      <c r="E11" s="52">
        <f t="shared" si="1"/>
        <v>-3</v>
      </c>
      <c r="F11" s="50">
        <f t="shared" si="2"/>
        <v>4</v>
      </c>
      <c r="G11" s="53">
        <v>3</v>
      </c>
      <c r="H11" s="54">
        <v>1</v>
      </c>
      <c r="I11" s="52">
        <f t="shared" si="3"/>
        <v>5</v>
      </c>
      <c r="J11" s="53">
        <v>1</v>
      </c>
      <c r="K11" s="55">
        <v>4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</v>
      </c>
      <c r="D12" s="51">
        <f t="shared" si="1"/>
        <v>-1</v>
      </c>
      <c r="E12" s="52">
        <f t="shared" si="1"/>
        <v>0</v>
      </c>
      <c r="F12" s="50">
        <f t="shared" si="2"/>
        <v>1</v>
      </c>
      <c r="G12" s="53">
        <v>0</v>
      </c>
      <c r="H12" s="54">
        <v>1</v>
      </c>
      <c r="I12" s="52">
        <f t="shared" si="3"/>
        <v>2</v>
      </c>
      <c r="J12" s="53">
        <v>1</v>
      </c>
      <c r="K12" s="55">
        <v>1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0</v>
      </c>
      <c r="D13" s="51">
        <f t="shared" si="1"/>
        <v>0</v>
      </c>
      <c r="E13" s="52">
        <f t="shared" si="1"/>
        <v>0</v>
      </c>
      <c r="F13" s="50">
        <f t="shared" si="2"/>
        <v>1</v>
      </c>
      <c r="G13" s="53">
        <v>1</v>
      </c>
      <c r="H13" s="54">
        <v>0</v>
      </c>
      <c r="I13" s="52">
        <f t="shared" si="3"/>
        <v>1</v>
      </c>
      <c r="J13" s="53">
        <v>1</v>
      </c>
      <c r="K13" s="55">
        <v>0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</v>
      </c>
      <c r="D14" s="51">
        <f t="shared" si="1"/>
        <v>-2</v>
      </c>
      <c r="E14" s="52">
        <f t="shared" si="1"/>
        <v>1</v>
      </c>
      <c r="F14" s="50">
        <f t="shared" si="2"/>
        <v>2</v>
      </c>
      <c r="G14" s="53">
        <v>0</v>
      </c>
      <c r="H14" s="54">
        <v>2</v>
      </c>
      <c r="I14" s="52">
        <f t="shared" si="3"/>
        <v>3</v>
      </c>
      <c r="J14" s="53">
        <v>2</v>
      </c>
      <c r="K14" s="55">
        <v>1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0</v>
      </c>
      <c r="D15" s="51">
        <f t="shared" si="1"/>
        <v>0</v>
      </c>
      <c r="E15" s="52">
        <f t="shared" si="1"/>
        <v>0</v>
      </c>
      <c r="F15" s="50">
        <f t="shared" si="2"/>
        <v>1</v>
      </c>
      <c r="G15" s="53">
        <v>0</v>
      </c>
      <c r="H15" s="54">
        <v>1</v>
      </c>
      <c r="I15" s="52">
        <f t="shared" si="3"/>
        <v>1</v>
      </c>
      <c r="J15" s="53">
        <v>0</v>
      </c>
      <c r="K15" s="55">
        <v>1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-3</v>
      </c>
      <c r="D16" s="51">
        <f t="shared" si="1"/>
        <v>-2</v>
      </c>
      <c r="E16" s="52">
        <f t="shared" si="1"/>
        <v>-1</v>
      </c>
      <c r="F16" s="50">
        <f t="shared" si="2"/>
        <v>4</v>
      </c>
      <c r="G16" s="53">
        <v>1</v>
      </c>
      <c r="H16" s="54">
        <v>3</v>
      </c>
      <c r="I16" s="52">
        <f t="shared" si="3"/>
        <v>7</v>
      </c>
      <c r="J16" s="53">
        <v>3</v>
      </c>
      <c r="K16" s="55">
        <v>4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-1</v>
      </c>
      <c r="D17" s="51">
        <f t="shared" si="1"/>
        <v>-1</v>
      </c>
      <c r="E17" s="52">
        <f t="shared" si="1"/>
        <v>0</v>
      </c>
      <c r="F17" s="50">
        <f t="shared" si="2"/>
        <v>2</v>
      </c>
      <c r="G17" s="53">
        <v>1</v>
      </c>
      <c r="H17" s="54">
        <v>1</v>
      </c>
      <c r="I17" s="52">
        <f t="shared" si="3"/>
        <v>3</v>
      </c>
      <c r="J17" s="53">
        <v>2</v>
      </c>
      <c r="K17" s="55">
        <v>1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1</v>
      </c>
      <c r="D18" s="51">
        <f t="shared" si="1"/>
        <v>1</v>
      </c>
      <c r="E18" s="52">
        <f t="shared" si="1"/>
        <v>0</v>
      </c>
      <c r="F18" s="50">
        <f t="shared" si="2"/>
        <v>3</v>
      </c>
      <c r="G18" s="53">
        <v>1</v>
      </c>
      <c r="H18" s="54">
        <v>2</v>
      </c>
      <c r="I18" s="52">
        <f t="shared" si="3"/>
        <v>2</v>
      </c>
      <c r="J18" s="53">
        <v>0</v>
      </c>
      <c r="K18" s="55">
        <v>2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99.999999999999986</v>
      </c>
      <c r="G19" s="20">
        <f t="shared" si="4"/>
        <v>99.999999999999972</v>
      </c>
      <c r="H19" s="21">
        <f t="shared" si="4"/>
        <v>100</v>
      </c>
      <c r="I19" s="20">
        <f t="shared" si="4"/>
        <v>100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14.285714285714285</v>
      </c>
      <c r="G20" s="25">
        <f>G7/$G$6*100</f>
        <v>21.428571428571427</v>
      </c>
      <c r="H20" s="26">
        <f>H7/$H$6*100</f>
        <v>7.1428571428571423</v>
      </c>
      <c r="I20" s="24">
        <f>I7/$I$6*100</f>
        <v>5.1282051282051277</v>
      </c>
      <c r="J20" s="25">
        <f>J7/$J$6*100</f>
        <v>0</v>
      </c>
      <c r="K20" s="27">
        <f>K7/$K$6*100</f>
        <v>8.3333333333333321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7.1428571428571423</v>
      </c>
      <c r="G21" s="25">
        <f t="shared" ref="G21:G31" si="7">G8/$G$6*100</f>
        <v>7.1428571428571423</v>
      </c>
      <c r="H21" s="26">
        <f t="shared" ref="H21:H31" si="8">H8/$H$6*100</f>
        <v>7.1428571428571423</v>
      </c>
      <c r="I21" s="24">
        <f t="shared" ref="I21:I31" si="9">I8/$I$6*100</f>
        <v>5.1282051282051277</v>
      </c>
      <c r="J21" s="25">
        <f t="shared" ref="J21:J31" si="10">J8/$J$6*100</f>
        <v>0</v>
      </c>
      <c r="K21" s="27">
        <f t="shared" ref="K21:K31" si="11">K8/$K$6*100</f>
        <v>8.3333333333333321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3.5714285714285712</v>
      </c>
      <c r="G22" s="25">
        <f t="shared" si="7"/>
        <v>7.1428571428571423</v>
      </c>
      <c r="H22" s="26">
        <f t="shared" si="8"/>
        <v>0</v>
      </c>
      <c r="I22" s="24">
        <f t="shared" si="9"/>
        <v>17.948717948717949</v>
      </c>
      <c r="J22" s="25">
        <f t="shared" si="10"/>
        <v>20</v>
      </c>
      <c r="K22" s="27">
        <f t="shared" si="11"/>
        <v>16.666666666666664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10.714285714285714</v>
      </c>
      <c r="G23" s="25">
        <f t="shared" si="7"/>
        <v>14.285714285714285</v>
      </c>
      <c r="H23" s="26">
        <f t="shared" si="8"/>
        <v>7.1428571428571423</v>
      </c>
      <c r="I23" s="24">
        <f t="shared" si="9"/>
        <v>10.256410256410255</v>
      </c>
      <c r="J23" s="25">
        <f t="shared" si="10"/>
        <v>13.333333333333334</v>
      </c>
      <c r="K23" s="27">
        <f t="shared" si="11"/>
        <v>8.3333333333333321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14.285714285714285</v>
      </c>
      <c r="G24" s="25">
        <f t="shared" si="7"/>
        <v>21.428571428571427</v>
      </c>
      <c r="H24" s="26">
        <f t="shared" si="8"/>
        <v>7.1428571428571423</v>
      </c>
      <c r="I24" s="24">
        <f t="shared" si="9"/>
        <v>12.820512820512819</v>
      </c>
      <c r="J24" s="25">
        <f t="shared" si="10"/>
        <v>6.666666666666667</v>
      </c>
      <c r="K24" s="27">
        <f t="shared" si="11"/>
        <v>16.666666666666664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3.5714285714285712</v>
      </c>
      <c r="G25" s="25">
        <f t="shared" si="7"/>
        <v>0</v>
      </c>
      <c r="H25" s="26">
        <f t="shared" si="8"/>
        <v>7.1428571428571423</v>
      </c>
      <c r="I25" s="24">
        <f t="shared" si="9"/>
        <v>5.1282051282051277</v>
      </c>
      <c r="J25" s="25">
        <f t="shared" si="10"/>
        <v>6.666666666666667</v>
      </c>
      <c r="K25" s="27">
        <f t="shared" si="11"/>
        <v>4.1666666666666661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3.5714285714285712</v>
      </c>
      <c r="G26" s="25">
        <f t="shared" si="7"/>
        <v>7.1428571428571423</v>
      </c>
      <c r="H26" s="26">
        <f t="shared" si="8"/>
        <v>0</v>
      </c>
      <c r="I26" s="24">
        <f t="shared" si="9"/>
        <v>2.5641025641025639</v>
      </c>
      <c r="J26" s="25">
        <f t="shared" si="10"/>
        <v>6.666666666666667</v>
      </c>
      <c r="K26" s="27">
        <f t="shared" si="11"/>
        <v>0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7.1428571428571423</v>
      </c>
      <c r="G27" s="25">
        <f t="shared" si="7"/>
        <v>0</v>
      </c>
      <c r="H27" s="26">
        <f t="shared" si="8"/>
        <v>14.285714285714285</v>
      </c>
      <c r="I27" s="24">
        <f t="shared" si="9"/>
        <v>7.6923076923076925</v>
      </c>
      <c r="J27" s="25">
        <f t="shared" si="10"/>
        <v>13.333333333333334</v>
      </c>
      <c r="K27" s="27">
        <f t="shared" si="11"/>
        <v>4.1666666666666661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3.5714285714285712</v>
      </c>
      <c r="G28" s="25">
        <f t="shared" si="7"/>
        <v>0</v>
      </c>
      <c r="H28" s="26">
        <f t="shared" si="8"/>
        <v>7.1428571428571423</v>
      </c>
      <c r="I28" s="24">
        <f t="shared" si="9"/>
        <v>2.5641025641025639</v>
      </c>
      <c r="J28" s="25">
        <f t="shared" si="10"/>
        <v>0</v>
      </c>
      <c r="K28" s="27">
        <f t="shared" si="11"/>
        <v>4.1666666666666661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14.285714285714285</v>
      </c>
      <c r="G29" s="25">
        <f t="shared" si="7"/>
        <v>7.1428571428571423</v>
      </c>
      <c r="H29" s="26">
        <f t="shared" si="8"/>
        <v>21.428571428571427</v>
      </c>
      <c r="I29" s="24">
        <f t="shared" si="9"/>
        <v>17.948717948717949</v>
      </c>
      <c r="J29" s="25">
        <f t="shared" si="10"/>
        <v>20</v>
      </c>
      <c r="K29" s="27">
        <f t="shared" si="11"/>
        <v>16.666666666666664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7.1428571428571423</v>
      </c>
      <c r="G30" s="25">
        <f t="shared" si="7"/>
        <v>7.1428571428571423</v>
      </c>
      <c r="H30" s="26">
        <f t="shared" si="8"/>
        <v>7.1428571428571423</v>
      </c>
      <c r="I30" s="24">
        <f t="shared" si="9"/>
        <v>7.6923076923076925</v>
      </c>
      <c r="J30" s="25">
        <f t="shared" si="10"/>
        <v>13.333333333333334</v>
      </c>
      <c r="K30" s="27">
        <f t="shared" si="11"/>
        <v>4.1666666666666661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10.714285714285714</v>
      </c>
      <c r="G31" s="30">
        <f t="shared" si="7"/>
        <v>7.1428571428571423</v>
      </c>
      <c r="H31" s="31">
        <f t="shared" si="8"/>
        <v>14.285714285714285</v>
      </c>
      <c r="I31" s="29">
        <f t="shared" si="9"/>
        <v>5.1282051282051277</v>
      </c>
      <c r="J31" s="30">
        <f t="shared" si="10"/>
        <v>0</v>
      </c>
      <c r="K31" s="32">
        <f t="shared" si="11"/>
        <v>8.3333333333333321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30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-254</v>
      </c>
      <c r="D6" s="44">
        <f>SUM(D7:D18)</f>
        <v>-116</v>
      </c>
      <c r="E6" s="45">
        <f>SUM(E7:E18)</f>
        <v>-138</v>
      </c>
      <c r="F6" s="46">
        <f>G6+H6</f>
        <v>74</v>
      </c>
      <c r="G6" s="47">
        <f>SUM(G7:G18)</f>
        <v>39</v>
      </c>
      <c r="H6" s="48">
        <f>SUM(H7:H18)</f>
        <v>35</v>
      </c>
      <c r="I6" s="45">
        <f>J6+K6</f>
        <v>328</v>
      </c>
      <c r="J6" s="44">
        <f>SUM(J7:J18)</f>
        <v>155</v>
      </c>
      <c r="K6" s="49">
        <f>SUM(K7:K18)</f>
        <v>173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-18</v>
      </c>
      <c r="D7" s="51">
        <f t="shared" ref="D7:E18" si="1">G7-J7</f>
        <v>-7</v>
      </c>
      <c r="E7" s="52">
        <f t="shared" si="1"/>
        <v>-11</v>
      </c>
      <c r="F7" s="50">
        <f>G7+H7</f>
        <v>8</v>
      </c>
      <c r="G7" s="53">
        <v>4</v>
      </c>
      <c r="H7" s="54">
        <v>4</v>
      </c>
      <c r="I7" s="52">
        <f>J7+K7</f>
        <v>26</v>
      </c>
      <c r="J7" s="53">
        <v>11</v>
      </c>
      <c r="K7" s="55">
        <v>15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-18</v>
      </c>
      <c r="D8" s="51">
        <f t="shared" si="1"/>
        <v>-9</v>
      </c>
      <c r="E8" s="52">
        <f t="shared" si="1"/>
        <v>-9</v>
      </c>
      <c r="F8" s="50">
        <f t="shared" ref="F8:F18" si="2">G8+H8</f>
        <v>7</v>
      </c>
      <c r="G8" s="53">
        <v>6</v>
      </c>
      <c r="H8" s="54">
        <v>1</v>
      </c>
      <c r="I8" s="52">
        <f t="shared" ref="I8:I18" si="3">J8+K8</f>
        <v>25</v>
      </c>
      <c r="J8" s="53">
        <v>15</v>
      </c>
      <c r="K8" s="55">
        <v>10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-18</v>
      </c>
      <c r="D9" s="51">
        <f t="shared" si="1"/>
        <v>-13</v>
      </c>
      <c r="E9" s="52">
        <f t="shared" si="1"/>
        <v>-5</v>
      </c>
      <c r="F9" s="50">
        <f t="shared" si="2"/>
        <v>10</v>
      </c>
      <c r="G9" s="53">
        <v>5</v>
      </c>
      <c r="H9" s="54">
        <v>5</v>
      </c>
      <c r="I9" s="52">
        <f t="shared" si="3"/>
        <v>28</v>
      </c>
      <c r="J9" s="53">
        <v>18</v>
      </c>
      <c r="K9" s="55">
        <v>10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-22</v>
      </c>
      <c r="D10" s="51">
        <f t="shared" si="1"/>
        <v>-5</v>
      </c>
      <c r="E10" s="52">
        <f t="shared" si="1"/>
        <v>-17</v>
      </c>
      <c r="F10" s="50">
        <f t="shared" si="2"/>
        <v>10</v>
      </c>
      <c r="G10" s="53">
        <v>6</v>
      </c>
      <c r="H10" s="54">
        <v>4</v>
      </c>
      <c r="I10" s="52">
        <f t="shared" si="3"/>
        <v>32</v>
      </c>
      <c r="J10" s="53">
        <v>11</v>
      </c>
      <c r="K10" s="55">
        <v>21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-30</v>
      </c>
      <c r="D11" s="51">
        <f t="shared" si="1"/>
        <v>-16</v>
      </c>
      <c r="E11" s="52">
        <f t="shared" si="1"/>
        <v>-14</v>
      </c>
      <c r="F11" s="50">
        <f t="shared" si="2"/>
        <v>5</v>
      </c>
      <c r="G11" s="53">
        <v>1</v>
      </c>
      <c r="H11" s="54">
        <v>4</v>
      </c>
      <c r="I11" s="52">
        <f t="shared" si="3"/>
        <v>35</v>
      </c>
      <c r="J11" s="53">
        <v>17</v>
      </c>
      <c r="K11" s="55">
        <v>18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-31</v>
      </c>
      <c r="D12" s="51">
        <f t="shared" si="1"/>
        <v>-16</v>
      </c>
      <c r="E12" s="52">
        <f t="shared" si="1"/>
        <v>-15</v>
      </c>
      <c r="F12" s="50">
        <f t="shared" si="2"/>
        <v>5</v>
      </c>
      <c r="G12" s="53">
        <v>3</v>
      </c>
      <c r="H12" s="54">
        <v>2</v>
      </c>
      <c r="I12" s="52">
        <f t="shared" si="3"/>
        <v>36</v>
      </c>
      <c r="J12" s="53">
        <v>19</v>
      </c>
      <c r="K12" s="55">
        <v>17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-21</v>
      </c>
      <c r="D13" s="51">
        <f t="shared" si="1"/>
        <v>-12</v>
      </c>
      <c r="E13" s="52">
        <f t="shared" si="1"/>
        <v>-9</v>
      </c>
      <c r="F13" s="50">
        <f t="shared" si="2"/>
        <v>7</v>
      </c>
      <c r="G13" s="53">
        <v>2</v>
      </c>
      <c r="H13" s="54">
        <v>5</v>
      </c>
      <c r="I13" s="52">
        <f t="shared" si="3"/>
        <v>28</v>
      </c>
      <c r="J13" s="53">
        <v>14</v>
      </c>
      <c r="K13" s="55">
        <v>14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-24</v>
      </c>
      <c r="D14" s="51">
        <f t="shared" si="1"/>
        <v>-15</v>
      </c>
      <c r="E14" s="52">
        <f t="shared" si="1"/>
        <v>-9</v>
      </c>
      <c r="F14" s="50">
        <f t="shared" si="2"/>
        <v>3</v>
      </c>
      <c r="G14" s="53">
        <v>2</v>
      </c>
      <c r="H14" s="54">
        <v>1</v>
      </c>
      <c r="I14" s="52">
        <f t="shared" si="3"/>
        <v>27</v>
      </c>
      <c r="J14" s="53">
        <v>17</v>
      </c>
      <c r="K14" s="55">
        <v>10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-15</v>
      </c>
      <c r="D15" s="51">
        <f t="shared" si="1"/>
        <v>-2</v>
      </c>
      <c r="E15" s="52">
        <f t="shared" si="1"/>
        <v>-13</v>
      </c>
      <c r="F15" s="50">
        <f t="shared" si="2"/>
        <v>6</v>
      </c>
      <c r="G15" s="53">
        <v>5</v>
      </c>
      <c r="H15" s="54">
        <v>1</v>
      </c>
      <c r="I15" s="52">
        <f t="shared" si="3"/>
        <v>21</v>
      </c>
      <c r="J15" s="53">
        <v>7</v>
      </c>
      <c r="K15" s="55">
        <v>14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-15</v>
      </c>
      <c r="D16" s="51">
        <f t="shared" si="1"/>
        <v>-6</v>
      </c>
      <c r="E16" s="52">
        <f t="shared" si="1"/>
        <v>-9</v>
      </c>
      <c r="F16" s="50">
        <f t="shared" si="2"/>
        <v>2</v>
      </c>
      <c r="G16" s="53">
        <v>0</v>
      </c>
      <c r="H16" s="54">
        <v>2</v>
      </c>
      <c r="I16" s="52">
        <f t="shared" si="3"/>
        <v>17</v>
      </c>
      <c r="J16" s="53">
        <v>6</v>
      </c>
      <c r="K16" s="55">
        <v>11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-27</v>
      </c>
      <c r="D17" s="51">
        <f t="shared" si="1"/>
        <v>-10</v>
      </c>
      <c r="E17" s="52">
        <f t="shared" si="1"/>
        <v>-17</v>
      </c>
      <c r="F17" s="50">
        <f t="shared" si="2"/>
        <v>4</v>
      </c>
      <c r="G17" s="53">
        <v>2</v>
      </c>
      <c r="H17" s="54">
        <v>2</v>
      </c>
      <c r="I17" s="52">
        <f t="shared" si="3"/>
        <v>31</v>
      </c>
      <c r="J17" s="53">
        <v>12</v>
      </c>
      <c r="K17" s="55">
        <v>19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-15</v>
      </c>
      <c r="D18" s="51">
        <f t="shared" si="1"/>
        <v>-5</v>
      </c>
      <c r="E18" s="52">
        <f t="shared" si="1"/>
        <v>-10</v>
      </c>
      <c r="F18" s="50">
        <f t="shared" si="2"/>
        <v>7</v>
      </c>
      <c r="G18" s="53">
        <v>3</v>
      </c>
      <c r="H18" s="54">
        <v>4</v>
      </c>
      <c r="I18" s="52">
        <f t="shared" si="3"/>
        <v>22</v>
      </c>
      <c r="J18" s="53">
        <v>8</v>
      </c>
      <c r="K18" s="55">
        <v>14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99.999999999999986</v>
      </c>
      <c r="H19" s="21">
        <f t="shared" si="4"/>
        <v>100</v>
      </c>
      <c r="I19" s="20">
        <f t="shared" si="4"/>
        <v>100.00000000000001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10.810810810810811</v>
      </c>
      <c r="G20" s="25">
        <f>G7/$G$6*100</f>
        <v>10.256410256410255</v>
      </c>
      <c r="H20" s="26">
        <f>H7/$H$6*100</f>
        <v>11.428571428571429</v>
      </c>
      <c r="I20" s="24">
        <f>I7/$I$6*100</f>
        <v>7.9268292682926829</v>
      </c>
      <c r="J20" s="25">
        <f>J7/$J$6*100</f>
        <v>7.096774193548387</v>
      </c>
      <c r="K20" s="27">
        <f>K7/$K$6*100</f>
        <v>8.6705202312138727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9.4594594594594597</v>
      </c>
      <c r="G21" s="25">
        <f t="shared" ref="G21:G31" si="7">G8/$G$6*100</f>
        <v>15.384615384615385</v>
      </c>
      <c r="H21" s="26">
        <f t="shared" ref="H21:H31" si="8">H8/$H$6*100</f>
        <v>2.8571428571428572</v>
      </c>
      <c r="I21" s="24">
        <f t="shared" ref="I21:I31" si="9">I8/$I$6*100</f>
        <v>7.6219512195121952</v>
      </c>
      <c r="J21" s="25">
        <f t="shared" ref="J21:J31" si="10">J8/$J$6*100</f>
        <v>9.67741935483871</v>
      </c>
      <c r="K21" s="27">
        <f t="shared" ref="K21:K31" si="11">K8/$K$6*100</f>
        <v>5.7803468208092488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13.513513513513514</v>
      </c>
      <c r="G22" s="25">
        <f t="shared" si="7"/>
        <v>12.820512820512819</v>
      </c>
      <c r="H22" s="26">
        <f t="shared" si="8"/>
        <v>14.285714285714285</v>
      </c>
      <c r="I22" s="24">
        <f t="shared" si="9"/>
        <v>8.536585365853659</v>
      </c>
      <c r="J22" s="25">
        <f t="shared" si="10"/>
        <v>11.612903225806452</v>
      </c>
      <c r="K22" s="27">
        <f t="shared" si="11"/>
        <v>5.7803468208092488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13.513513513513514</v>
      </c>
      <c r="G23" s="25">
        <f t="shared" si="7"/>
        <v>15.384615384615385</v>
      </c>
      <c r="H23" s="26">
        <f t="shared" si="8"/>
        <v>11.428571428571429</v>
      </c>
      <c r="I23" s="24">
        <f t="shared" si="9"/>
        <v>9.7560975609756095</v>
      </c>
      <c r="J23" s="25">
        <f t="shared" si="10"/>
        <v>7.096774193548387</v>
      </c>
      <c r="K23" s="27">
        <f t="shared" si="11"/>
        <v>12.138728323699421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6.756756756756757</v>
      </c>
      <c r="G24" s="25">
        <f t="shared" si="7"/>
        <v>2.5641025641025639</v>
      </c>
      <c r="H24" s="26">
        <f t="shared" si="8"/>
        <v>11.428571428571429</v>
      </c>
      <c r="I24" s="24">
        <f t="shared" si="9"/>
        <v>10.670731707317072</v>
      </c>
      <c r="J24" s="25">
        <f t="shared" si="10"/>
        <v>10.967741935483872</v>
      </c>
      <c r="K24" s="27">
        <f t="shared" si="11"/>
        <v>10.404624277456648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6.756756756756757</v>
      </c>
      <c r="G25" s="25">
        <f t="shared" si="7"/>
        <v>7.6923076923076925</v>
      </c>
      <c r="H25" s="26">
        <f t="shared" si="8"/>
        <v>5.7142857142857144</v>
      </c>
      <c r="I25" s="24">
        <f t="shared" si="9"/>
        <v>10.975609756097562</v>
      </c>
      <c r="J25" s="25">
        <f t="shared" si="10"/>
        <v>12.258064516129032</v>
      </c>
      <c r="K25" s="27">
        <f t="shared" si="11"/>
        <v>9.8265895953757223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9.4594594594594597</v>
      </c>
      <c r="G26" s="25">
        <f t="shared" si="7"/>
        <v>5.1282051282051277</v>
      </c>
      <c r="H26" s="26">
        <f t="shared" si="8"/>
        <v>14.285714285714285</v>
      </c>
      <c r="I26" s="24">
        <f t="shared" si="9"/>
        <v>8.536585365853659</v>
      </c>
      <c r="J26" s="25">
        <f t="shared" si="10"/>
        <v>9.0322580645161281</v>
      </c>
      <c r="K26" s="27">
        <f t="shared" si="11"/>
        <v>8.0924855491329488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4.0540540540540544</v>
      </c>
      <c r="G27" s="25">
        <f t="shared" si="7"/>
        <v>5.1282051282051277</v>
      </c>
      <c r="H27" s="26">
        <f t="shared" si="8"/>
        <v>2.8571428571428572</v>
      </c>
      <c r="I27" s="24">
        <f t="shared" si="9"/>
        <v>8.2317073170731714</v>
      </c>
      <c r="J27" s="25">
        <f t="shared" si="10"/>
        <v>10.967741935483872</v>
      </c>
      <c r="K27" s="27">
        <f t="shared" si="11"/>
        <v>5.7803468208092488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8.1081081081081088</v>
      </c>
      <c r="G28" s="25">
        <f t="shared" si="7"/>
        <v>12.820512820512819</v>
      </c>
      <c r="H28" s="26">
        <f t="shared" si="8"/>
        <v>2.8571428571428572</v>
      </c>
      <c r="I28" s="24">
        <f t="shared" si="9"/>
        <v>6.4024390243902438</v>
      </c>
      <c r="J28" s="25">
        <f t="shared" si="10"/>
        <v>4.5161290322580641</v>
      </c>
      <c r="K28" s="27">
        <f t="shared" si="11"/>
        <v>8.0924855491329488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2.7027027027027026</v>
      </c>
      <c r="G29" s="25">
        <f t="shared" si="7"/>
        <v>0</v>
      </c>
      <c r="H29" s="26">
        <f t="shared" si="8"/>
        <v>5.7142857142857144</v>
      </c>
      <c r="I29" s="24">
        <f t="shared" si="9"/>
        <v>5.1829268292682924</v>
      </c>
      <c r="J29" s="25">
        <f t="shared" si="10"/>
        <v>3.870967741935484</v>
      </c>
      <c r="K29" s="27">
        <f t="shared" si="11"/>
        <v>6.3583815028901727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5.4054054054054053</v>
      </c>
      <c r="G30" s="25">
        <f t="shared" si="7"/>
        <v>5.1282051282051277</v>
      </c>
      <c r="H30" s="26">
        <f t="shared" si="8"/>
        <v>5.7142857142857144</v>
      </c>
      <c r="I30" s="24">
        <f t="shared" si="9"/>
        <v>9.4512195121951219</v>
      </c>
      <c r="J30" s="25">
        <f t="shared" si="10"/>
        <v>7.741935483870968</v>
      </c>
      <c r="K30" s="27">
        <f t="shared" si="11"/>
        <v>10.982658959537572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9.4594594594594597</v>
      </c>
      <c r="G31" s="30">
        <f t="shared" si="7"/>
        <v>7.6923076923076925</v>
      </c>
      <c r="H31" s="31">
        <f t="shared" si="8"/>
        <v>11.428571428571429</v>
      </c>
      <c r="I31" s="29">
        <f t="shared" si="9"/>
        <v>6.7073170731707323</v>
      </c>
      <c r="J31" s="30">
        <f t="shared" si="10"/>
        <v>5.161290322580645</v>
      </c>
      <c r="K31" s="32">
        <f t="shared" si="11"/>
        <v>8.0924855491329488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31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-127</v>
      </c>
      <c r="D6" s="44">
        <f>SUM(D7:D18)</f>
        <v>-69</v>
      </c>
      <c r="E6" s="45">
        <f>SUM(E7:E18)</f>
        <v>-58</v>
      </c>
      <c r="F6" s="46">
        <f>G6+H6</f>
        <v>38</v>
      </c>
      <c r="G6" s="47">
        <f>SUM(G7:G18)</f>
        <v>16</v>
      </c>
      <c r="H6" s="48">
        <f>SUM(H7:H18)</f>
        <v>22</v>
      </c>
      <c r="I6" s="45">
        <f>J6+K6</f>
        <v>165</v>
      </c>
      <c r="J6" s="44">
        <f>SUM(J7:J18)</f>
        <v>85</v>
      </c>
      <c r="K6" s="49">
        <f>SUM(K7:K18)</f>
        <v>80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</v>
      </c>
      <c r="D7" s="51">
        <f t="shared" ref="D7:E18" si="1">G7-J7</f>
        <v>0</v>
      </c>
      <c r="E7" s="52">
        <f t="shared" si="1"/>
        <v>-1</v>
      </c>
      <c r="F7" s="50">
        <f>G7+H7</f>
        <v>4</v>
      </c>
      <c r="G7" s="53">
        <v>2</v>
      </c>
      <c r="H7" s="54">
        <v>2</v>
      </c>
      <c r="I7" s="52">
        <f>J7+K7</f>
        <v>5</v>
      </c>
      <c r="J7" s="53">
        <v>2</v>
      </c>
      <c r="K7" s="55">
        <v>3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-7</v>
      </c>
      <c r="D8" s="51">
        <f t="shared" si="1"/>
        <v>-4</v>
      </c>
      <c r="E8" s="52">
        <f t="shared" si="1"/>
        <v>-3</v>
      </c>
      <c r="F8" s="50">
        <f t="shared" ref="F8:F18" si="2">G8+H8</f>
        <v>2</v>
      </c>
      <c r="G8" s="53">
        <v>2</v>
      </c>
      <c r="H8" s="54">
        <v>0</v>
      </c>
      <c r="I8" s="52">
        <f t="shared" ref="I8:I18" si="3">J8+K8</f>
        <v>9</v>
      </c>
      <c r="J8" s="53">
        <v>6</v>
      </c>
      <c r="K8" s="55">
        <v>3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-19</v>
      </c>
      <c r="D9" s="51">
        <f t="shared" si="1"/>
        <v>-13</v>
      </c>
      <c r="E9" s="52">
        <f t="shared" si="1"/>
        <v>-6</v>
      </c>
      <c r="F9" s="50">
        <f t="shared" si="2"/>
        <v>2</v>
      </c>
      <c r="G9" s="53">
        <v>0</v>
      </c>
      <c r="H9" s="54">
        <v>2</v>
      </c>
      <c r="I9" s="52">
        <f t="shared" si="3"/>
        <v>21</v>
      </c>
      <c r="J9" s="53">
        <v>13</v>
      </c>
      <c r="K9" s="55">
        <v>8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-17</v>
      </c>
      <c r="D10" s="51">
        <f t="shared" si="1"/>
        <v>-10</v>
      </c>
      <c r="E10" s="52">
        <f t="shared" si="1"/>
        <v>-7</v>
      </c>
      <c r="F10" s="50">
        <f t="shared" si="2"/>
        <v>2</v>
      </c>
      <c r="G10" s="53">
        <v>0</v>
      </c>
      <c r="H10" s="54">
        <v>2</v>
      </c>
      <c r="I10" s="52">
        <f t="shared" si="3"/>
        <v>19</v>
      </c>
      <c r="J10" s="53">
        <v>10</v>
      </c>
      <c r="K10" s="55">
        <v>9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-10</v>
      </c>
      <c r="D11" s="51">
        <f t="shared" si="1"/>
        <v>-4</v>
      </c>
      <c r="E11" s="52">
        <f t="shared" si="1"/>
        <v>-6</v>
      </c>
      <c r="F11" s="50">
        <f t="shared" si="2"/>
        <v>2</v>
      </c>
      <c r="G11" s="53">
        <v>1</v>
      </c>
      <c r="H11" s="54">
        <v>1</v>
      </c>
      <c r="I11" s="52">
        <f t="shared" si="3"/>
        <v>12</v>
      </c>
      <c r="J11" s="53">
        <v>5</v>
      </c>
      <c r="K11" s="55">
        <v>7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-12</v>
      </c>
      <c r="D12" s="51">
        <f t="shared" si="1"/>
        <v>-5</v>
      </c>
      <c r="E12" s="52">
        <f t="shared" si="1"/>
        <v>-7</v>
      </c>
      <c r="F12" s="50">
        <f t="shared" si="2"/>
        <v>6</v>
      </c>
      <c r="G12" s="53">
        <v>2</v>
      </c>
      <c r="H12" s="54">
        <v>4</v>
      </c>
      <c r="I12" s="52">
        <f t="shared" si="3"/>
        <v>18</v>
      </c>
      <c r="J12" s="53">
        <v>7</v>
      </c>
      <c r="K12" s="55">
        <v>11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-12</v>
      </c>
      <c r="D13" s="51">
        <f t="shared" si="1"/>
        <v>-4</v>
      </c>
      <c r="E13" s="52">
        <f t="shared" si="1"/>
        <v>-8</v>
      </c>
      <c r="F13" s="50">
        <f t="shared" si="2"/>
        <v>3</v>
      </c>
      <c r="G13" s="53">
        <v>3</v>
      </c>
      <c r="H13" s="54">
        <v>0</v>
      </c>
      <c r="I13" s="52">
        <f t="shared" si="3"/>
        <v>15</v>
      </c>
      <c r="J13" s="53">
        <v>7</v>
      </c>
      <c r="K13" s="55">
        <v>8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-9</v>
      </c>
      <c r="D14" s="51">
        <f t="shared" si="1"/>
        <v>-4</v>
      </c>
      <c r="E14" s="52">
        <f t="shared" si="1"/>
        <v>-5</v>
      </c>
      <c r="F14" s="50">
        <f t="shared" si="2"/>
        <v>5</v>
      </c>
      <c r="G14" s="53">
        <v>3</v>
      </c>
      <c r="H14" s="54">
        <v>2</v>
      </c>
      <c r="I14" s="52">
        <f t="shared" si="3"/>
        <v>14</v>
      </c>
      <c r="J14" s="53">
        <v>7</v>
      </c>
      <c r="K14" s="55">
        <v>7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-17</v>
      </c>
      <c r="D15" s="51">
        <f t="shared" si="1"/>
        <v>-3</v>
      </c>
      <c r="E15" s="52">
        <f t="shared" si="1"/>
        <v>-14</v>
      </c>
      <c r="F15" s="50">
        <f t="shared" si="2"/>
        <v>1</v>
      </c>
      <c r="G15" s="53">
        <v>0</v>
      </c>
      <c r="H15" s="54">
        <v>1</v>
      </c>
      <c r="I15" s="52">
        <f t="shared" si="3"/>
        <v>18</v>
      </c>
      <c r="J15" s="53">
        <v>3</v>
      </c>
      <c r="K15" s="55">
        <v>15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-6</v>
      </c>
      <c r="D16" s="51">
        <f t="shared" si="1"/>
        <v>-5</v>
      </c>
      <c r="E16" s="52">
        <f t="shared" si="1"/>
        <v>-1</v>
      </c>
      <c r="F16" s="50">
        <f t="shared" si="2"/>
        <v>3</v>
      </c>
      <c r="G16" s="53">
        <v>1</v>
      </c>
      <c r="H16" s="54">
        <v>2</v>
      </c>
      <c r="I16" s="52">
        <f t="shared" si="3"/>
        <v>9</v>
      </c>
      <c r="J16" s="53">
        <v>6</v>
      </c>
      <c r="K16" s="55">
        <v>3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-9</v>
      </c>
      <c r="D17" s="51">
        <f t="shared" si="1"/>
        <v>-8</v>
      </c>
      <c r="E17" s="52">
        <f t="shared" si="1"/>
        <v>-1</v>
      </c>
      <c r="F17" s="50">
        <f t="shared" si="2"/>
        <v>3</v>
      </c>
      <c r="G17" s="53">
        <v>0</v>
      </c>
      <c r="H17" s="54">
        <v>3</v>
      </c>
      <c r="I17" s="52">
        <f t="shared" si="3"/>
        <v>12</v>
      </c>
      <c r="J17" s="53">
        <v>8</v>
      </c>
      <c r="K17" s="55">
        <v>4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-8</v>
      </c>
      <c r="D18" s="51">
        <f t="shared" si="1"/>
        <v>-9</v>
      </c>
      <c r="E18" s="52">
        <f t="shared" si="1"/>
        <v>1</v>
      </c>
      <c r="F18" s="50">
        <f t="shared" si="2"/>
        <v>5</v>
      </c>
      <c r="G18" s="53">
        <v>2</v>
      </c>
      <c r="H18" s="54">
        <v>3</v>
      </c>
      <c r="I18" s="52">
        <f t="shared" si="3"/>
        <v>13</v>
      </c>
      <c r="J18" s="53">
        <v>11</v>
      </c>
      <c r="K18" s="55">
        <v>2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100.00000000000001</v>
      </c>
      <c r="I19" s="20">
        <f t="shared" si="4"/>
        <v>99.999999999999986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10.526315789473683</v>
      </c>
      <c r="G20" s="25">
        <f>G7/$G$6*100</f>
        <v>12.5</v>
      </c>
      <c r="H20" s="26">
        <f>H7/$H$6*100</f>
        <v>9.0909090909090917</v>
      </c>
      <c r="I20" s="24">
        <f>I7/$I$6*100</f>
        <v>3.0303030303030303</v>
      </c>
      <c r="J20" s="25">
        <f>J7/$J$6*100</f>
        <v>2.3529411764705883</v>
      </c>
      <c r="K20" s="27">
        <f>K7/$K$6*100</f>
        <v>3.75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5.2631578947368416</v>
      </c>
      <c r="G21" s="25">
        <f t="shared" ref="G21:G31" si="7">G8/$G$6*100</f>
        <v>12.5</v>
      </c>
      <c r="H21" s="26">
        <f t="shared" ref="H21:H31" si="8">H8/$H$6*100</f>
        <v>0</v>
      </c>
      <c r="I21" s="24">
        <f t="shared" ref="I21:I31" si="9">I8/$I$6*100</f>
        <v>5.4545454545454541</v>
      </c>
      <c r="J21" s="25">
        <f t="shared" ref="J21:J31" si="10">J8/$J$6*100</f>
        <v>7.0588235294117645</v>
      </c>
      <c r="K21" s="27">
        <f t="shared" ref="K21:K31" si="11">K8/$K$6*100</f>
        <v>3.75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5.2631578947368416</v>
      </c>
      <c r="G22" s="25">
        <f t="shared" si="7"/>
        <v>0</v>
      </c>
      <c r="H22" s="26">
        <f t="shared" si="8"/>
        <v>9.0909090909090917</v>
      </c>
      <c r="I22" s="24">
        <f t="shared" si="9"/>
        <v>12.727272727272727</v>
      </c>
      <c r="J22" s="25">
        <f t="shared" si="10"/>
        <v>15.294117647058824</v>
      </c>
      <c r="K22" s="27">
        <f t="shared" si="11"/>
        <v>10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5.2631578947368416</v>
      </c>
      <c r="G23" s="25">
        <f t="shared" si="7"/>
        <v>0</v>
      </c>
      <c r="H23" s="26">
        <f t="shared" si="8"/>
        <v>9.0909090909090917</v>
      </c>
      <c r="I23" s="24">
        <f t="shared" si="9"/>
        <v>11.515151515151516</v>
      </c>
      <c r="J23" s="25">
        <f t="shared" si="10"/>
        <v>11.76470588235294</v>
      </c>
      <c r="K23" s="27">
        <f t="shared" si="11"/>
        <v>11.25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5.2631578947368416</v>
      </c>
      <c r="G24" s="25">
        <f t="shared" si="7"/>
        <v>6.25</v>
      </c>
      <c r="H24" s="26">
        <f t="shared" si="8"/>
        <v>4.5454545454545459</v>
      </c>
      <c r="I24" s="24">
        <f t="shared" si="9"/>
        <v>7.2727272727272725</v>
      </c>
      <c r="J24" s="25">
        <f t="shared" si="10"/>
        <v>5.8823529411764701</v>
      </c>
      <c r="K24" s="27">
        <f t="shared" si="11"/>
        <v>8.75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15.789473684210526</v>
      </c>
      <c r="G25" s="25">
        <f t="shared" si="7"/>
        <v>12.5</v>
      </c>
      <c r="H25" s="26">
        <f t="shared" si="8"/>
        <v>18.181818181818183</v>
      </c>
      <c r="I25" s="24">
        <f t="shared" si="9"/>
        <v>10.909090909090908</v>
      </c>
      <c r="J25" s="25">
        <f t="shared" si="10"/>
        <v>8.235294117647058</v>
      </c>
      <c r="K25" s="27">
        <f t="shared" si="11"/>
        <v>13.750000000000002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7.8947368421052628</v>
      </c>
      <c r="G26" s="25">
        <f t="shared" si="7"/>
        <v>18.75</v>
      </c>
      <c r="H26" s="26">
        <f t="shared" si="8"/>
        <v>0</v>
      </c>
      <c r="I26" s="24">
        <f t="shared" si="9"/>
        <v>9.0909090909090917</v>
      </c>
      <c r="J26" s="25">
        <f t="shared" si="10"/>
        <v>8.235294117647058</v>
      </c>
      <c r="K26" s="27">
        <f t="shared" si="11"/>
        <v>10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13.157894736842104</v>
      </c>
      <c r="G27" s="25">
        <f t="shared" si="7"/>
        <v>18.75</v>
      </c>
      <c r="H27" s="26">
        <f t="shared" si="8"/>
        <v>9.0909090909090917</v>
      </c>
      <c r="I27" s="24">
        <f t="shared" si="9"/>
        <v>8.4848484848484862</v>
      </c>
      <c r="J27" s="25">
        <f t="shared" si="10"/>
        <v>8.235294117647058</v>
      </c>
      <c r="K27" s="27">
        <f t="shared" si="11"/>
        <v>8.75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2.6315789473684208</v>
      </c>
      <c r="G28" s="25">
        <f t="shared" si="7"/>
        <v>0</v>
      </c>
      <c r="H28" s="26">
        <f t="shared" si="8"/>
        <v>4.5454545454545459</v>
      </c>
      <c r="I28" s="24">
        <f t="shared" si="9"/>
        <v>10.909090909090908</v>
      </c>
      <c r="J28" s="25">
        <f t="shared" si="10"/>
        <v>3.5294117647058822</v>
      </c>
      <c r="K28" s="27">
        <f t="shared" si="11"/>
        <v>18.75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7.8947368421052628</v>
      </c>
      <c r="G29" s="25">
        <f t="shared" si="7"/>
        <v>6.25</v>
      </c>
      <c r="H29" s="26">
        <f t="shared" si="8"/>
        <v>9.0909090909090917</v>
      </c>
      <c r="I29" s="24">
        <f t="shared" si="9"/>
        <v>5.4545454545454541</v>
      </c>
      <c r="J29" s="25">
        <f t="shared" si="10"/>
        <v>7.0588235294117645</v>
      </c>
      <c r="K29" s="27">
        <f t="shared" si="11"/>
        <v>3.75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7.8947368421052628</v>
      </c>
      <c r="G30" s="25">
        <f t="shared" si="7"/>
        <v>0</v>
      </c>
      <c r="H30" s="26">
        <f t="shared" si="8"/>
        <v>13.636363636363635</v>
      </c>
      <c r="I30" s="24">
        <f t="shared" si="9"/>
        <v>7.2727272727272725</v>
      </c>
      <c r="J30" s="25">
        <f t="shared" si="10"/>
        <v>9.4117647058823533</v>
      </c>
      <c r="K30" s="27">
        <f t="shared" si="11"/>
        <v>5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13.157894736842104</v>
      </c>
      <c r="G31" s="30">
        <f t="shared" si="7"/>
        <v>12.5</v>
      </c>
      <c r="H31" s="31">
        <f t="shared" si="8"/>
        <v>13.636363636363635</v>
      </c>
      <c r="I31" s="29">
        <f t="shared" si="9"/>
        <v>7.878787878787878</v>
      </c>
      <c r="J31" s="30">
        <f t="shared" si="10"/>
        <v>12.941176470588237</v>
      </c>
      <c r="K31" s="32">
        <f t="shared" si="11"/>
        <v>2.5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32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-117</v>
      </c>
      <c r="D6" s="44">
        <f>SUM(D7:D18)</f>
        <v>-49</v>
      </c>
      <c r="E6" s="45">
        <f>SUM(E7:E18)</f>
        <v>-68</v>
      </c>
      <c r="F6" s="46">
        <f>G6+H6</f>
        <v>51</v>
      </c>
      <c r="G6" s="47">
        <f>SUM(G7:G18)</f>
        <v>30</v>
      </c>
      <c r="H6" s="48">
        <f>SUM(H7:H18)</f>
        <v>21</v>
      </c>
      <c r="I6" s="45">
        <f>J6+K6</f>
        <v>168</v>
      </c>
      <c r="J6" s="44">
        <f>SUM(J7:J18)</f>
        <v>79</v>
      </c>
      <c r="K6" s="49">
        <f>SUM(K7:K18)</f>
        <v>89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-11</v>
      </c>
      <c r="D7" s="51">
        <f t="shared" ref="D7:E18" si="1">G7-J7</f>
        <v>0</v>
      </c>
      <c r="E7" s="52">
        <f t="shared" si="1"/>
        <v>-11</v>
      </c>
      <c r="F7" s="50">
        <f>G7+H7</f>
        <v>4</v>
      </c>
      <c r="G7" s="53">
        <v>3</v>
      </c>
      <c r="H7" s="54">
        <v>1</v>
      </c>
      <c r="I7" s="52">
        <f>J7+K7</f>
        <v>15</v>
      </c>
      <c r="J7" s="53">
        <v>3</v>
      </c>
      <c r="K7" s="55">
        <v>12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-5</v>
      </c>
      <c r="D8" s="51">
        <f t="shared" si="1"/>
        <v>-5</v>
      </c>
      <c r="E8" s="52">
        <f t="shared" si="1"/>
        <v>0</v>
      </c>
      <c r="F8" s="50">
        <f t="shared" ref="F8:F18" si="2">G8+H8</f>
        <v>7</v>
      </c>
      <c r="G8" s="53">
        <v>1</v>
      </c>
      <c r="H8" s="54">
        <v>6</v>
      </c>
      <c r="I8" s="52">
        <f t="shared" ref="I8:I18" si="3">J8+K8</f>
        <v>12</v>
      </c>
      <c r="J8" s="53">
        <v>6</v>
      </c>
      <c r="K8" s="55">
        <v>6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-10</v>
      </c>
      <c r="D9" s="51">
        <f t="shared" si="1"/>
        <v>-2</v>
      </c>
      <c r="E9" s="52">
        <f t="shared" si="1"/>
        <v>-8</v>
      </c>
      <c r="F9" s="50">
        <f t="shared" si="2"/>
        <v>3</v>
      </c>
      <c r="G9" s="53">
        <v>2</v>
      </c>
      <c r="H9" s="54">
        <v>1</v>
      </c>
      <c r="I9" s="52">
        <f t="shared" si="3"/>
        <v>13</v>
      </c>
      <c r="J9" s="53">
        <v>4</v>
      </c>
      <c r="K9" s="55">
        <v>9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-11</v>
      </c>
      <c r="D10" s="51">
        <f t="shared" si="1"/>
        <v>-8</v>
      </c>
      <c r="E10" s="52">
        <f t="shared" si="1"/>
        <v>-3</v>
      </c>
      <c r="F10" s="50">
        <f t="shared" si="2"/>
        <v>4</v>
      </c>
      <c r="G10" s="53">
        <v>2</v>
      </c>
      <c r="H10" s="54">
        <v>2</v>
      </c>
      <c r="I10" s="52">
        <f t="shared" si="3"/>
        <v>15</v>
      </c>
      <c r="J10" s="53">
        <v>10</v>
      </c>
      <c r="K10" s="55">
        <v>5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-15</v>
      </c>
      <c r="D11" s="51">
        <f t="shared" si="1"/>
        <v>-12</v>
      </c>
      <c r="E11" s="52">
        <f t="shared" si="1"/>
        <v>-3</v>
      </c>
      <c r="F11" s="50">
        <f t="shared" si="2"/>
        <v>1</v>
      </c>
      <c r="G11" s="53">
        <v>0</v>
      </c>
      <c r="H11" s="54">
        <v>1</v>
      </c>
      <c r="I11" s="52">
        <f t="shared" si="3"/>
        <v>16</v>
      </c>
      <c r="J11" s="53">
        <v>12</v>
      </c>
      <c r="K11" s="55">
        <v>4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-11</v>
      </c>
      <c r="D12" s="51">
        <f t="shared" si="1"/>
        <v>-4</v>
      </c>
      <c r="E12" s="52">
        <f t="shared" si="1"/>
        <v>-7</v>
      </c>
      <c r="F12" s="50">
        <f t="shared" si="2"/>
        <v>5</v>
      </c>
      <c r="G12" s="53">
        <v>4</v>
      </c>
      <c r="H12" s="54">
        <v>1</v>
      </c>
      <c r="I12" s="52">
        <f t="shared" si="3"/>
        <v>16</v>
      </c>
      <c r="J12" s="53">
        <v>8</v>
      </c>
      <c r="K12" s="55">
        <v>8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-5</v>
      </c>
      <c r="D13" s="51">
        <f t="shared" si="1"/>
        <v>-4</v>
      </c>
      <c r="E13" s="52">
        <f t="shared" si="1"/>
        <v>-1</v>
      </c>
      <c r="F13" s="50">
        <f t="shared" si="2"/>
        <v>10</v>
      </c>
      <c r="G13" s="53">
        <v>6</v>
      </c>
      <c r="H13" s="54">
        <v>4</v>
      </c>
      <c r="I13" s="52">
        <f t="shared" si="3"/>
        <v>15</v>
      </c>
      <c r="J13" s="53">
        <v>10</v>
      </c>
      <c r="K13" s="55">
        <v>5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-11</v>
      </c>
      <c r="D14" s="51">
        <f t="shared" si="1"/>
        <v>-3</v>
      </c>
      <c r="E14" s="52">
        <f t="shared" si="1"/>
        <v>-8</v>
      </c>
      <c r="F14" s="50">
        <f t="shared" si="2"/>
        <v>3</v>
      </c>
      <c r="G14" s="53">
        <v>2</v>
      </c>
      <c r="H14" s="54">
        <v>1</v>
      </c>
      <c r="I14" s="52">
        <f t="shared" si="3"/>
        <v>14</v>
      </c>
      <c r="J14" s="53">
        <v>5</v>
      </c>
      <c r="K14" s="55">
        <v>9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-13</v>
      </c>
      <c r="D15" s="51">
        <f t="shared" si="1"/>
        <v>-4</v>
      </c>
      <c r="E15" s="52">
        <f t="shared" si="1"/>
        <v>-9</v>
      </c>
      <c r="F15" s="50">
        <f t="shared" si="2"/>
        <v>4</v>
      </c>
      <c r="G15" s="53">
        <v>3</v>
      </c>
      <c r="H15" s="54">
        <v>1</v>
      </c>
      <c r="I15" s="52">
        <f t="shared" si="3"/>
        <v>17</v>
      </c>
      <c r="J15" s="53">
        <v>7</v>
      </c>
      <c r="K15" s="55">
        <v>10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-12</v>
      </c>
      <c r="D16" s="51">
        <f t="shared" si="1"/>
        <v>-3</v>
      </c>
      <c r="E16" s="52">
        <f t="shared" si="1"/>
        <v>-9</v>
      </c>
      <c r="F16" s="50">
        <f t="shared" si="2"/>
        <v>2</v>
      </c>
      <c r="G16" s="53">
        <v>2</v>
      </c>
      <c r="H16" s="54">
        <v>0</v>
      </c>
      <c r="I16" s="52">
        <f t="shared" si="3"/>
        <v>14</v>
      </c>
      <c r="J16" s="53">
        <v>5</v>
      </c>
      <c r="K16" s="55">
        <v>9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-4</v>
      </c>
      <c r="D17" s="51">
        <f t="shared" si="1"/>
        <v>-1</v>
      </c>
      <c r="E17" s="52">
        <f t="shared" si="1"/>
        <v>-3</v>
      </c>
      <c r="F17" s="50">
        <f t="shared" si="2"/>
        <v>5</v>
      </c>
      <c r="G17" s="53">
        <v>3</v>
      </c>
      <c r="H17" s="54">
        <v>2</v>
      </c>
      <c r="I17" s="52">
        <f t="shared" si="3"/>
        <v>9</v>
      </c>
      <c r="J17" s="53">
        <v>4</v>
      </c>
      <c r="K17" s="55">
        <v>5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-9</v>
      </c>
      <c r="D18" s="51">
        <f t="shared" si="1"/>
        <v>-3</v>
      </c>
      <c r="E18" s="52">
        <f t="shared" si="1"/>
        <v>-6</v>
      </c>
      <c r="F18" s="50">
        <f t="shared" si="2"/>
        <v>3</v>
      </c>
      <c r="G18" s="53">
        <v>2</v>
      </c>
      <c r="H18" s="54">
        <v>1</v>
      </c>
      <c r="I18" s="52">
        <f t="shared" si="3"/>
        <v>12</v>
      </c>
      <c r="J18" s="53">
        <v>5</v>
      </c>
      <c r="K18" s="55">
        <v>7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100.00000000000001</v>
      </c>
      <c r="H19" s="21">
        <f t="shared" si="4"/>
        <v>99.999999999999972</v>
      </c>
      <c r="I19" s="20">
        <f t="shared" si="4"/>
        <v>100</v>
      </c>
      <c r="J19" s="20">
        <f t="shared" si="4"/>
        <v>99.999999999999986</v>
      </c>
      <c r="K19" s="22">
        <f t="shared" si="4"/>
        <v>99.999999999999972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7.8431372549019605</v>
      </c>
      <c r="G20" s="25">
        <f>G7/$G$6*100</f>
        <v>10</v>
      </c>
      <c r="H20" s="26">
        <f>H7/$H$6*100</f>
        <v>4.7619047619047619</v>
      </c>
      <c r="I20" s="24">
        <f>I7/$I$6*100</f>
        <v>8.9285714285714288</v>
      </c>
      <c r="J20" s="25">
        <f>J7/$J$6*100</f>
        <v>3.79746835443038</v>
      </c>
      <c r="K20" s="27">
        <f>K7/$K$6*100</f>
        <v>13.48314606741573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13.725490196078432</v>
      </c>
      <c r="G21" s="25">
        <f t="shared" ref="G21:G31" si="7">G8/$G$6*100</f>
        <v>3.3333333333333335</v>
      </c>
      <c r="H21" s="26">
        <f t="shared" ref="H21:H31" si="8">H8/$H$6*100</f>
        <v>28.571428571428569</v>
      </c>
      <c r="I21" s="24">
        <f t="shared" ref="I21:I31" si="9">I8/$I$6*100</f>
        <v>7.1428571428571423</v>
      </c>
      <c r="J21" s="25">
        <f t="shared" ref="J21:J31" si="10">J8/$J$6*100</f>
        <v>7.59493670886076</v>
      </c>
      <c r="K21" s="27">
        <f t="shared" ref="K21:K31" si="11">K8/$K$6*100</f>
        <v>6.7415730337078648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5.8823529411764701</v>
      </c>
      <c r="G22" s="25">
        <f t="shared" si="7"/>
        <v>6.666666666666667</v>
      </c>
      <c r="H22" s="26">
        <f t="shared" si="8"/>
        <v>4.7619047619047619</v>
      </c>
      <c r="I22" s="24">
        <f t="shared" si="9"/>
        <v>7.7380952380952381</v>
      </c>
      <c r="J22" s="25">
        <f t="shared" si="10"/>
        <v>5.0632911392405067</v>
      </c>
      <c r="K22" s="27">
        <f t="shared" si="11"/>
        <v>10.112359550561797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7.8431372549019605</v>
      </c>
      <c r="G23" s="25">
        <f t="shared" si="7"/>
        <v>6.666666666666667</v>
      </c>
      <c r="H23" s="26">
        <f t="shared" si="8"/>
        <v>9.5238095238095237</v>
      </c>
      <c r="I23" s="24">
        <f t="shared" si="9"/>
        <v>8.9285714285714288</v>
      </c>
      <c r="J23" s="25">
        <f t="shared" si="10"/>
        <v>12.658227848101266</v>
      </c>
      <c r="K23" s="27">
        <f t="shared" si="11"/>
        <v>5.6179775280898872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1.9607843137254901</v>
      </c>
      <c r="G24" s="25">
        <f t="shared" si="7"/>
        <v>0</v>
      </c>
      <c r="H24" s="26">
        <f t="shared" si="8"/>
        <v>4.7619047619047619</v>
      </c>
      <c r="I24" s="24">
        <f t="shared" si="9"/>
        <v>9.5238095238095237</v>
      </c>
      <c r="J24" s="25">
        <f t="shared" si="10"/>
        <v>15.18987341772152</v>
      </c>
      <c r="K24" s="27">
        <f t="shared" si="11"/>
        <v>4.4943820224719104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9.8039215686274517</v>
      </c>
      <c r="G25" s="25">
        <f t="shared" si="7"/>
        <v>13.333333333333334</v>
      </c>
      <c r="H25" s="26">
        <f t="shared" si="8"/>
        <v>4.7619047619047619</v>
      </c>
      <c r="I25" s="24">
        <f t="shared" si="9"/>
        <v>9.5238095238095237</v>
      </c>
      <c r="J25" s="25">
        <f t="shared" si="10"/>
        <v>10.126582278481013</v>
      </c>
      <c r="K25" s="27">
        <f t="shared" si="11"/>
        <v>8.9887640449438209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19.607843137254903</v>
      </c>
      <c r="G26" s="25">
        <f t="shared" si="7"/>
        <v>20</v>
      </c>
      <c r="H26" s="26">
        <f t="shared" si="8"/>
        <v>19.047619047619047</v>
      </c>
      <c r="I26" s="24">
        <f t="shared" si="9"/>
        <v>8.9285714285714288</v>
      </c>
      <c r="J26" s="25">
        <f t="shared" si="10"/>
        <v>12.658227848101266</v>
      </c>
      <c r="K26" s="27">
        <f t="shared" si="11"/>
        <v>5.6179775280898872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5.8823529411764701</v>
      </c>
      <c r="G27" s="25">
        <f t="shared" si="7"/>
        <v>6.666666666666667</v>
      </c>
      <c r="H27" s="26">
        <f t="shared" si="8"/>
        <v>4.7619047619047619</v>
      </c>
      <c r="I27" s="24">
        <f t="shared" si="9"/>
        <v>8.3333333333333321</v>
      </c>
      <c r="J27" s="25">
        <f t="shared" si="10"/>
        <v>6.3291139240506329</v>
      </c>
      <c r="K27" s="27">
        <f t="shared" si="11"/>
        <v>10.112359550561797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7.8431372549019605</v>
      </c>
      <c r="G28" s="25">
        <f t="shared" si="7"/>
        <v>10</v>
      </c>
      <c r="H28" s="26">
        <f t="shared" si="8"/>
        <v>4.7619047619047619</v>
      </c>
      <c r="I28" s="24">
        <f t="shared" si="9"/>
        <v>10.119047619047619</v>
      </c>
      <c r="J28" s="25">
        <f t="shared" si="10"/>
        <v>8.8607594936708853</v>
      </c>
      <c r="K28" s="27">
        <f t="shared" si="11"/>
        <v>11.235955056179774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3.9215686274509802</v>
      </c>
      <c r="G29" s="25">
        <f t="shared" si="7"/>
        <v>6.666666666666667</v>
      </c>
      <c r="H29" s="26">
        <f t="shared" si="8"/>
        <v>0</v>
      </c>
      <c r="I29" s="24">
        <f t="shared" si="9"/>
        <v>8.3333333333333321</v>
      </c>
      <c r="J29" s="25">
        <f t="shared" si="10"/>
        <v>6.3291139240506329</v>
      </c>
      <c r="K29" s="27">
        <f t="shared" si="11"/>
        <v>10.112359550561797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9.8039215686274517</v>
      </c>
      <c r="G30" s="25">
        <f t="shared" si="7"/>
        <v>10</v>
      </c>
      <c r="H30" s="26">
        <f t="shared" si="8"/>
        <v>9.5238095238095237</v>
      </c>
      <c r="I30" s="24">
        <f t="shared" si="9"/>
        <v>5.3571428571428568</v>
      </c>
      <c r="J30" s="25">
        <f t="shared" si="10"/>
        <v>5.0632911392405067</v>
      </c>
      <c r="K30" s="27">
        <f t="shared" si="11"/>
        <v>5.6179775280898872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5.8823529411764701</v>
      </c>
      <c r="G31" s="30">
        <f t="shared" si="7"/>
        <v>6.666666666666667</v>
      </c>
      <c r="H31" s="31">
        <f t="shared" si="8"/>
        <v>4.7619047619047619</v>
      </c>
      <c r="I31" s="29">
        <f t="shared" si="9"/>
        <v>7.1428571428571423</v>
      </c>
      <c r="J31" s="30">
        <f t="shared" si="10"/>
        <v>6.3291139240506329</v>
      </c>
      <c r="K31" s="32">
        <f t="shared" si="11"/>
        <v>7.8651685393258424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33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-86</v>
      </c>
      <c r="D6" s="44">
        <f>SUM(D7:D18)</f>
        <v>-41</v>
      </c>
      <c r="E6" s="45">
        <f>SUM(E7:E18)</f>
        <v>-45</v>
      </c>
      <c r="F6" s="46">
        <f>G6+H6</f>
        <v>18</v>
      </c>
      <c r="G6" s="47">
        <f>SUM(G7:G18)</f>
        <v>8</v>
      </c>
      <c r="H6" s="48">
        <f>SUM(H7:H18)</f>
        <v>10</v>
      </c>
      <c r="I6" s="45">
        <f>J6+K6</f>
        <v>104</v>
      </c>
      <c r="J6" s="44">
        <f>SUM(J7:J18)</f>
        <v>49</v>
      </c>
      <c r="K6" s="49">
        <f>SUM(K7:K18)</f>
        <v>55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-6</v>
      </c>
      <c r="D7" s="51">
        <f t="shared" ref="D7:E18" si="1">G7-J7</f>
        <v>-2</v>
      </c>
      <c r="E7" s="52">
        <f t="shared" si="1"/>
        <v>-4</v>
      </c>
      <c r="F7" s="50">
        <f>G7+H7</f>
        <v>2</v>
      </c>
      <c r="G7" s="53">
        <v>1</v>
      </c>
      <c r="H7" s="54">
        <v>1</v>
      </c>
      <c r="I7" s="52">
        <f>J7+K7</f>
        <v>8</v>
      </c>
      <c r="J7" s="53">
        <v>3</v>
      </c>
      <c r="K7" s="55">
        <v>5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-8</v>
      </c>
      <c r="D8" s="51">
        <f t="shared" si="1"/>
        <v>-5</v>
      </c>
      <c r="E8" s="52">
        <f t="shared" si="1"/>
        <v>-3</v>
      </c>
      <c r="F8" s="50">
        <f t="shared" ref="F8:F18" si="2">G8+H8</f>
        <v>1</v>
      </c>
      <c r="G8" s="53">
        <v>0</v>
      </c>
      <c r="H8" s="54">
        <v>1</v>
      </c>
      <c r="I8" s="52">
        <f t="shared" ref="I8:I18" si="3">J8+K8</f>
        <v>9</v>
      </c>
      <c r="J8" s="53">
        <v>5</v>
      </c>
      <c r="K8" s="55">
        <v>4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-13</v>
      </c>
      <c r="D9" s="51">
        <f t="shared" si="1"/>
        <v>-4</v>
      </c>
      <c r="E9" s="52">
        <f t="shared" si="1"/>
        <v>-9</v>
      </c>
      <c r="F9" s="50">
        <f t="shared" si="2"/>
        <v>1</v>
      </c>
      <c r="G9" s="53">
        <v>0</v>
      </c>
      <c r="H9" s="54">
        <v>1</v>
      </c>
      <c r="I9" s="52">
        <f t="shared" si="3"/>
        <v>14</v>
      </c>
      <c r="J9" s="53">
        <v>4</v>
      </c>
      <c r="K9" s="55">
        <v>10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-8</v>
      </c>
      <c r="D10" s="51">
        <f t="shared" si="1"/>
        <v>-5</v>
      </c>
      <c r="E10" s="52">
        <f t="shared" si="1"/>
        <v>-3</v>
      </c>
      <c r="F10" s="50">
        <f t="shared" si="2"/>
        <v>1</v>
      </c>
      <c r="G10" s="53">
        <v>1</v>
      </c>
      <c r="H10" s="54">
        <v>0</v>
      </c>
      <c r="I10" s="52">
        <f t="shared" si="3"/>
        <v>9</v>
      </c>
      <c r="J10" s="53">
        <v>6</v>
      </c>
      <c r="K10" s="55">
        <v>3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</v>
      </c>
      <c r="D11" s="51">
        <f t="shared" si="1"/>
        <v>0</v>
      </c>
      <c r="E11" s="52">
        <f t="shared" si="1"/>
        <v>-1</v>
      </c>
      <c r="F11" s="50">
        <f t="shared" si="2"/>
        <v>3</v>
      </c>
      <c r="G11" s="53">
        <v>3</v>
      </c>
      <c r="H11" s="54">
        <v>0</v>
      </c>
      <c r="I11" s="52">
        <f t="shared" si="3"/>
        <v>4</v>
      </c>
      <c r="J11" s="53">
        <v>3</v>
      </c>
      <c r="K11" s="55">
        <v>1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-8</v>
      </c>
      <c r="D12" s="51">
        <f t="shared" si="1"/>
        <v>-2</v>
      </c>
      <c r="E12" s="52">
        <f t="shared" si="1"/>
        <v>-6</v>
      </c>
      <c r="F12" s="50">
        <f t="shared" si="2"/>
        <v>3</v>
      </c>
      <c r="G12" s="53">
        <v>2</v>
      </c>
      <c r="H12" s="54">
        <v>1</v>
      </c>
      <c r="I12" s="52">
        <f t="shared" si="3"/>
        <v>11</v>
      </c>
      <c r="J12" s="53">
        <v>4</v>
      </c>
      <c r="K12" s="55">
        <v>7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-9</v>
      </c>
      <c r="D13" s="51">
        <f t="shared" si="1"/>
        <v>-3</v>
      </c>
      <c r="E13" s="52">
        <f t="shared" si="1"/>
        <v>-6</v>
      </c>
      <c r="F13" s="50">
        <f t="shared" si="2"/>
        <v>3</v>
      </c>
      <c r="G13" s="53">
        <v>1</v>
      </c>
      <c r="H13" s="54">
        <v>2</v>
      </c>
      <c r="I13" s="52">
        <f t="shared" si="3"/>
        <v>12</v>
      </c>
      <c r="J13" s="53">
        <v>4</v>
      </c>
      <c r="K13" s="55">
        <v>8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-10</v>
      </c>
      <c r="D14" s="51">
        <f t="shared" si="1"/>
        <v>-3</v>
      </c>
      <c r="E14" s="52">
        <f t="shared" si="1"/>
        <v>-7</v>
      </c>
      <c r="F14" s="50">
        <f t="shared" si="2"/>
        <v>1</v>
      </c>
      <c r="G14" s="53">
        <v>0</v>
      </c>
      <c r="H14" s="54">
        <v>1</v>
      </c>
      <c r="I14" s="52">
        <f t="shared" si="3"/>
        <v>11</v>
      </c>
      <c r="J14" s="53">
        <v>3</v>
      </c>
      <c r="K14" s="55">
        <v>8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-9</v>
      </c>
      <c r="D15" s="51">
        <f t="shared" si="1"/>
        <v>-8</v>
      </c>
      <c r="E15" s="52">
        <f t="shared" si="1"/>
        <v>-1</v>
      </c>
      <c r="F15" s="50">
        <f t="shared" si="2"/>
        <v>1</v>
      </c>
      <c r="G15" s="53">
        <v>0</v>
      </c>
      <c r="H15" s="54">
        <v>1</v>
      </c>
      <c r="I15" s="52">
        <f t="shared" si="3"/>
        <v>10</v>
      </c>
      <c r="J15" s="53">
        <v>8</v>
      </c>
      <c r="K15" s="55">
        <v>2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-7</v>
      </c>
      <c r="D16" s="51">
        <f t="shared" si="1"/>
        <v>-3</v>
      </c>
      <c r="E16" s="52">
        <f t="shared" si="1"/>
        <v>-4</v>
      </c>
      <c r="F16" s="50">
        <f t="shared" si="2"/>
        <v>0</v>
      </c>
      <c r="G16" s="53">
        <v>0</v>
      </c>
      <c r="H16" s="54">
        <v>0</v>
      </c>
      <c r="I16" s="52">
        <f t="shared" si="3"/>
        <v>7</v>
      </c>
      <c r="J16" s="53">
        <v>3</v>
      </c>
      <c r="K16" s="55">
        <v>4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-4</v>
      </c>
      <c r="D17" s="51">
        <f t="shared" si="1"/>
        <v>-3</v>
      </c>
      <c r="E17" s="52">
        <f t="shared" si="1"/>
        <v>-1</v>
      </c>
      <c r="F17" s="50">
        <f t="shared" si="2"/>
        <v>2</v>
      </c>
      <c r="G17" s="53">
        <v>0</v>
      </c>
      <c r="H17" s="54">
        <v>2</v>
      </c>
      <c r="I17" s="52">
        <f t="shared" si="3"/>
        <v>6</v>
      </c>
      <c r="J17" s="53">
        <v>3</v>
      </c>
      <c r="K17" s="55">
        <v>3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-3</v>
      </c>
      <c r="D18" s="51">
        <f t="shared" si="1"/>
        <v>-3</v>
      </c>
      <c r="E18" s="52">
        <f t="shared" si="1"/>
        <v>0</v>
      </c>
      <c r="F18" s="50">
        <f t="shared" si="2"/>
        <v>0</v>
      </c>
      <c r="G18" s="53">
        <v>0</v>
      </c>
      <c r="H18" s="54">
        <v>0</v>
      </c>
      <c r="I18" s="52">
        <f t="shared" si="3"/>
        <v>3</v>
      </c>
      <c r="J18" s="53">
        <v>3</v>
      </c>
      <c r="K18" s="55">
        <v>0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11.111111111111111</v>
      </c>
      <c r="G20" s="25">
        <f>G7/$G$6*100</f>
        <v>12.5</v>
      </c>
      <c r="H20" s="26">
        <f>H7/$H$6*100</f>
        <v>10</v>
      </c>
      <c r="I20" s="24">
        <f>I7/$I$6*100</f>
        <v>7.6923076923076925</v>
      </c>
      <c r="J20" s="25">
        <f>J7/$J$6*100</f>
        <v>6.1224489795918364</v>
      </c>
      <c r="K20" s="27">
        <f>K7/$K$6*100</f>
        <v>9.0909090909090917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5.5555555555555554</v>
      </c>
      <c r="G21" s="25">
        <f t="shared" ref="G21:G31" si="7">G8/$G$6*100</f>
        <v>0</v>
      </c>
      <c r="H21" s="26">
        <f t="shared" ref="H21:H31" si="8">H8/$H$6*100</f>
        <v>10</v>
      </c>
      <c r="I21" s="24">
        <f t="shared" ref="I21:I31" si="9">I8/$I$6*100</f>
        <v>8.6538461538461533</v>
      </c>
      <c r="J21" s="25">
        <f t="shared" ref="J21:J31" si="10">J8/$J$6*100</f>
        <v>10.204081632653061</v>
      </c>
      <c r="K21" s="27">
        <f t="shared" ref="K21:K31" si="11">K8/$K$6*100</f>
        <v>7.2727272727272725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5.5555555555555554</v>
      </c>
      <c r="G22" s="25">
        <f t="shared" si="7"/>
        <v>0</v>
      </c>
      <c r="H22" s="26">
        <f t="shared" si="8"/>
        <v>10</v>
      </c>
      <c r="I22" s="24">
        <f t="shared" si="9"/>
        <v>13.461538461538462</v>
      </c>
      <c r="J22" s="25">
        <f t="shared" si="10"/>
        <v>8.1632653061224492</v>
      </c>
      <c r="K22" s="27">
        <f t="shared" si="11"/>
        <v>18.181818181818183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5.5555555555555554</v>
      </c>
      <c r="G23" s="25">
        <f t="shared" si="7"/>
        <v>12.5</v>
      </c>
      <c r="H23" s="26">
        <f t="shared" si="8"/>
        <v>0</v>
      </c>
      <c r="I23" s="24">
        <f t="shared" si="9"/>
        <v>8.6538461538461533</v>
      </c>
      <c r="J23" s="25">
        <f t="shared" si="10"/>
        <v>12.244897959183673</v>
      </c>
      <c r="K23" s="27">
        <f t="shared" si="11"/>
        <v>5.4545454545454541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16.666666666666664</v>
      </c>
      <c r="G24" s="25">
        <f t="shared" si="7"/>
        <v>37.5</v>
      </c>
      <c r="H24" s="26">
        <f t="shared" si="8"/>
        <v>0</v>
      </c>
      <c r="I24" s="24">
        <f t="shared" si="9"/>
        <v>3.8461538461538463</v>
      </c>
      <c r="J24" s="25">
        <f t="shared" si="10"/>
        <v>6.1224489795918364</v>
      </c>
      <c r="K24" s="27">
        <f t="shared" si="11"/>
        <v>1.8181818181818181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16.666666666666664</v>
      </c>
      <c r="G25" s="25">
        <f t="shared" si="7"/>
        <v>25</v>
      </c>
      <c r="H25" s="26">
        <f t="shared" si="8"/>
        <v>10</v>
      </c>
      <c r="I25" s="24">
        <f t="shared" si="9"/>
        <v>10.576923076923077</v>
      </c>
      <c r="J25" s="25">
        <f t="shared" si="10"/>
        <v>8.1632653061224492</v>
      </c>
      <c r="K25" s="27">
        <f t="shared" si="11"/>
        <v>12.727272727272727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16.666666666666664</v>
      </c>
      <c r="G26" s="25">
        <f t="shared" si="7"/>
        <v>12.5</v>
      </c>
      <c r="H26" s="26">
        <f t="shared" si="8"/>
        <v>20</v>
      </c>
      <c r="I26" s="24">
        <f t="shared" si="9"/>
        <v>11.538461538461538</v>
      </c>
      <c r="J26" s="25">
        <f t="shared" si="10"/>
        <v>8.1632653061224492</v>
      </c>
      <c r="K26" s="27">
        <f t="shared" si="11"/>
        <v>14.545454545454545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5.5555555555555554</v>
      </c>
      <c r="G27" s="25">
        <f t="shared" si="7"/>
        <v>0</v>
      </c>
      <c r="H27" s="26">
        <f t="shared" si="8"/>
        <v>10</v>
      </c>
      <c r="I27" s="24">
        <f t="shared" si="9"/>
        <v>10.576923076923077</v>
      </c>
      <c r="J27" s="25">
        <f t="shared" si="10"/>
        <v>6.1224489795918364</v>
      </c>
      <c r="K27" s="27">
        <f t="shared" si="11"/>
        <v>14.545454545454545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5.5555555555555554</v>
      </c>
      <c r="G28" s="25">
        <f t="shared" si="7"/>
        <v>0</v>
      </c>
      <c r="H28" s="26">
        <f t="shared" si="8"/>
        <v>10</v>
      </c>
      <c r="I28" s="24">
        <f t="shared" si="9"/>
        <v>9.6153846153846168</v>
      </c>
      <c r="J28" s="25">
        <f t="shared" si="10"/>
        <v>16.326530612244898</v>
      </c>
      <c r="K28" s="27">
        <f t="shared" si="11"/>
        <v>3.6363636363636362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0</v>
      </c>
      <c r="G29" s="25">
        <f t="shared" si="7"/>
        <v>0</v>
      </c>
      <c r="H29" s="26">
        <f t="shared" si="8"/>
        <v>0</v>
      </c>
      <c r="I29" s="24">
        <f t="shared" si="9"/>
        <v>6.7307692307692308</v>
      </c>
      <c r="J29" s="25">
        <f t="shared" si="10"/>
        <v>6.1224489795918364</v>
      </c>
      <c r="K29" s="27">
        <f t="shared" si="11"/>
        <v>7.2727272727272725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11.111111111111111</v>
      </c>
      <c r="G30" s="25">
        <f t="shared" si="7"/>
        <v>0</v>
      </c>
      <c r="H30" s="26">
        <f t="shared" si="8"/>
        <v>20</v>
      </c>
      <c r="I30" s="24">
        <f t="shared" si="9"/>
        <v>5.7692307692307692</v>
      </c>
      <c r="J30" s="25">
        <f t="shared" si="10"/>
        <v>6.1224489795918364</v>
      </c>
      <c r="K30" s="27">
        <f t="shared" si="11"/>
        <v>5.4545454545454541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2.8846153846153846</v>
      </c>
      <c r="J31" s="30">
        <f t="shared" si="10"/>
        <v>6.1224489795918364</v>
      </c>
      <c r="K31" s="32">
        <f t="shared" si="11"/>
        <v>0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34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-70</v>
      </c>
      <c r="D6" s="44">
        <f>SUM(D7:D18)</f>
        <v>-34</v>
      </c>
      <c r="E6" s="45">
        <f>SUM(E7:E18)</f>
        <v>-36</v>
      </c>
      <c r="F6" s="46">
        <f>G6+H6</f>
        <v>6</v>
      </c>
      <c r="G6" s="47">
        <f>SUM(G7:G18)</f>
        <v>3</v>
      </c>
      <c r="H6" s="48">
        <f>SUM(H7:H18)</f>
        <v>3</v>
      </c>
      <c r="I6" s="45">
        <f>J6+K6</f>
        <v>76</v>
      </c>
      <c r="J6" s="44">
        <f>SUM(J7:J18)</f>
        <v>37</v>
      </c>
      <c r="K6" s="49">
        <f>SUM(K7:K18)</f>
        <v>39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-7</v>
      </c>
      <c r="D7" s="51">
        <f t="shared" ref="D7:E18" si="1">G7-J7</f>
        <v>-3</v>
      </c>
      <c r="E7" s="52">
        <f t="shared" si="1"/>
        <v>-4</v>
      </c>
      <c r="F7" s="50">
        <f>G7+H7</f>
        <v>0</v>
      </c>
      <c r="G7" s="53">
        <v>0</v>
      </c>
      <c r="H7" s="54">
        <v>0</v>
      </c>
      <c r="I7" s="52">
        <f>J7+K7</f>
        <v>7</v>
      </c>
      <c r="J7" s="53">
        <v>3</v>
      </c>
      <c r="K7" s="55">
        <v>4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-3</v>
      </c>
      <c r="D8" s="51">
        <f t="shared" si="1"/>
        <v>0</v>
      </c>
      <c r="E8" s="52">
        <f t="shared" si="1"/>
        <v>-3</v>
      </c>
      <c r="F8" s="50">
        <f t="shared" ref="F8:F18" si="2">G8+H8</f>
        <v>1</v>
      </c>
      <c r="G8" s="53">
        <v>1</v>
      </c>
      <c r="H8" s="54">
        <v>0</v>
      </c>
      <c r="I8" s="52">
        <f t="shared" ref="I8:I18" si="3">J8+K8</f>
        <v>4</v>
      </c>
      <c r="J8" s="53">
        <v>1</v>
      </c>
      <c r="K8" s="55">
        <v>3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-7</v>
      </c>
      <c r="D9" s="51">
        <f t="shared" si="1"/>
        <v>-5</v>
      </c>
      <c r="E9" s="52">
        <f t="shared" si="1"/>
        <v>-2</v>
      </c>
      <c r="F9" s="50">
        <f t="shared" si="2"/>
        <v>0</v>
      </c>
      <c r="G9" s="53">
        <v>0</v>
      </c>
      <c r="H9" s="54">
        <v>0</v>
      </c>
      <c r="I9" s="52">
        <f t="shared" si="3"/>
        <v>7</v>
      </c>
      <c r="J9" s="53">
        <v>5</v>
      </c>
      <c r="K9" s="55">
        <v>2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-5</v>
      </c>
      <c r="D10" s="51">
        <f t="shared" si="1"/>
        <v>-3</v>
      </c>
      <c r="E10" s="52">
        <f t="shared" si="1"/>
        <v>-2</v>
      </c>
      <c r="F10" s="50">
        <f t="shared" si="2"/>
        <v>2</v>
      </c>
      <c r="G10" s="53">
        <v>1</v>
      </c>
      <c r="H10" s="54">
        <v>1</v>
      </c>
      <c r="I10" s="52">
        <f t="shared" si="3"/>
        <v>7</v>
      </c>
      <c r="J10" s="53">
        <v>4</v>
      </c>
      <c r="K10" s="55">
        <v>3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-8</v>
      </c>
      <c r="D11" s="51">
        <f t="shared" si="1"/>
        <v>-5</v>
      </c>
      <c r="E11" s="52">
        <f t="shared" si="1"/>
        <v>-3</v>
      </c>
      <c r="F11" s="50">
        <f t="shared" si="2"/>
        <v>0</v>
      </c>
      <c r="G11" s="53">
        <v>0</v>
      </c>
      <c r="H11" s="54">
        <v>0</v>
      </c>
      <c r="I11" s="52">
        <f t="shared" si="3"/>
        <v>8</v>
      </c>
      <c r="J11" s="53">
        <v>5</v>
      </c>
      <c r="K11" s="55">
        <v>3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-4</v>
      </c>
      <c r="D12" s="51">
        <f t="shared" si="1"/>
        <v>0</v>
      </c>
      <c r="E12" s="52">
        <f t="shared" si="1"/>
        <v>-4</v>
      </c>
      <c r="F12" s="50">
        <f t="shared" si="2"/>
        <v>1</v>
      </c>
      <c r="G12" s="53">
        <v>1</v>
      </c>
      <c r="H12" s="54">
        <v>0</v>
      </c>
      <c r="I12" s="52">
        <f t="shared" si="3"/>
        <v>5</v>
      </c>
      <c r="J12" s="53">
        <v>1</v>
      </c>
      <c r="K12" s="55">
        <v>4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-6</v>
      </c>
      <c r="D13" s="51">
        <f t="shared" si="1"/>
        <v>-1</v>
      </c>
      <c r="E13" s="52">
        <f t="shared" si="1"/>
        <v>-5</v>
      </c>
      <c r="F13" s="50">
        <f t="shared" si="2"/>
        <v>0</v>
      </c>
      <c r="G13" s="53">
        <v>0</v>
      </c>
      <c r="H13" s="54">
        <v>0</v>
      </c>
      <c r="I13" s="52">
        <f t="shared" si="3"/>
        <v>6</v>
      </c>
      <c r="J13" s="53">
        <v>1</v>
      </c>
      <c r="K13" s="55">
        <v>5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-5</v>
      </c>
      <c r="D14" s="51">
        <f t="shared" si="1"/>
        <v>-4</v>
      </c>
      <c r="E14" s="52">
        <f t="shared" si="1"/>
        <v>-1</v>
      </c>
      <c r="F14" s="50">
        <f t="shared" si="2"/>
        <v>1</v>
      </c>
      <c r="G14" s="53">
        <v>0</v>
      </c>
      <c r="H14" s="54">
        <v>1</v>
      </c>
      <c r="I14" s="52">
        <f t="shared" si="3"/>
        <v>6</v>
      </c>
      <c r="J14" s="53">
        <v>4</v>
      </c>
      <c r="K14" s="55">
        <v>2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-6</v>
      </c>
      <c r="D15" s="51">
        <f t="shared" si="1"/>
        <v>-5</v>
      </c>
      <c r="E15" s="52">
        <f t="shared" si="1"/>
        <v>-1</v>
      </c>
      <c r="F15" s="50">
        <f t="shared" si="2"/>
        <v>1</v>
      </c>
      <c r="G15" s="53">
        <v>0</v>
      </c>
      <c r="H15" s="54">
        <v>1</v>
      </c>
      <c r="I15" s="52">
        <f t="shared" si="3"/>
        <v>7</v>
      </c>
      <c r="J15" s="53">
        <v>5</v>
      </c>
      <c r="K15" s="55">
        <v>2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-3</v>
      </c>
      <c r="D16" s="51">
        <f t="shared" si="1"/>
        <v>-1</v>
      </c>
      <c r="E16" s="52">
        <f t="shared" si="1"/>
        <v>-2</v>
      </c>
      <c r="F16" s="50">
        <f t="shared" si="2"/>
        <v>0</v>
      </c>
      <c r="G16" s="53">
        <v>0</v>
      </c>
      <c r="H16" s="54">
        <v>0</v>
      </c>
      <c r="I16" s="52">
        <f t="shared" si="3"/>
        <v>3</v>
      </c>
      <c r="J16" s="53">
        <v>1</v>
      </c>
      <c r="K16" s="55">
        <v>2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-7</v>
      </c>
      <c r="D17" s="51">
        <f t="shared" si="1"/>
        <v>-3</v>
      </c>
      <c r="E17" s="52">
        <f t="shared" si="1"/>
        <v>-4</v>
      </c>
      <c r="F17" s="50">
        <f t="shared" si="2"/>
        <v>0</v>
      </c>
      <c r="G17" s="53">
        <v>0</v>
      </c>
      <c r="H17" s="54">
        <v>0</v>
      </c>
      <c r="I17" s="52">
        <f t="shared" si="3"/>
        <v>7</v>
      </c>
      <c r="J17" s="53">
        <v>3</v>
      </c>
      <c r="K17" s="55">
        <v>4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-9</v>
      </c>
      <c r="D18" s="51">
        <f t="shared" si="1"/>
        <v>-4</v>
      </c>
      <c r="E18" s="52">
        <f t="shared" si="1"/>
        <v>-5</v>
      </c>
      <c r="F18" s="50">
        <f t="shared" si="2"/>
        <v>0</v>
      </c>
      <c r="G18" s="53">
        <v>0</v>
      </c>
      <c r="H18" s="54">
        <v>0</v>
      </c>
      <c r="I18" s="52">
        <f t="shared" si="3"/>
        <v>9</v>
      </c>
      <c r="J18" s="53">
        <v>4</v>
      </c>
      <c r="K18" s="55">
        <v>5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99.999999999999972</v>
      </c>
      <c r="G19" s="20">
        <f t="shared" si="4"/>
        <v>99.999999999999986</v>
      </c>
      <c r="H19" s="21">
        <f t="shared" si="4"/>
        <v>99.999999999999986</v>
      </c>
      <c r="I19" s="20">
        <f t="shared" si="4"/>
        <v>100</v>
      </c>
      <c r="J19" s="20">
        <f t="shared" si="4"/>
        <v>100</v>
      </c>
      <c r="K19" s="22">
        <f t="shared" si="4"/>
        <v>99.999999999999972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0</v>
      </c>
      <c r="G20" s="25">
        <f>G7/$G$6*100</f>
        <v>0</v>
      </c>
      <c r="H20" s="26">
        <f>H7/$H$6*100</f>
        <v>0</v>
      </c>
      <c r="I20" s="24">
        <f>I7/$I$6*100</f>
        <v>9.2105263157894726</v>
      </c>
      <c r="J20" s="25">
        <f>J7/$J$6*100</f>
        <v>8.1081081081081088</v>
      </c>
      <c r="K20" s="27">
        <f>K7/$K$6*100</f>
        <v>10.256410256410255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16.666666666666664</v>
      </c>
      <c r="G21" s="25">
        <f t="shared" ref="G21:G31" si="7">G8/$G$6*100</f>
        <v>33.333333333333329</v>
      </c>
      <c r="H21" s="26">
        <f t="shared" ref="H21:H31" si="8">H8/$H$6*100</f>
        <v>0</v>
      </c>
      <c r="I21" s="24">
        <f t="shared" ref="I21:I31" si="9">I8/$I$6*100</f>
        <v>5.2631578947368416</v>
      </c>
      <c r="J21" s="25">
        <f t="shared" ref="J21:J31" si="10">J8/$J$6*100</f>
        <v>2.7027027027027026</v>
      </c>
      <c r="K21" s="27">
        <f t="shared" ref="K21:K31" si="11">K8/$K$6*100</f>
        <v>7.6923076923076925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9.2105263157894726</v>
      </c>
      <c r="J22" s="25">
        <f t="shared" si="10"/>
        <v>13.513513513513514</v>
      </c>
      <c r="K22" s="27">
        <f t="shared" si="11"/>
        <v>5.1282051282051277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33.333333333333329</v>
      </c>
      <c r="G23" s="25">
        <f t="shared" si="7"/>
        <v>33.333333333333329</v>
      </c>
      <c r="H23" s="26">
        <f t="shared" si="8"/>
        <v>33.333333333333329</v>
      </c>
      <c r="I23" s="24">
        <f t="shared" si="9"/>
        <v>9.2105263157894726</v>
      </c>
      <c r="J23" s="25">
        <f t="shared" si="10"/>
        <v>10.810810810810811</v>
      </c>
      <c r="K23" s="27">
        <f t="shared" si="11"/>
        <v>7.6923076923076925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10.526315789473683</v>
      </c>
      <c r="J24" s="25">
        <f t="shared" si="10"/>
        <v>13.513513513513514</v>
      </c>
      <c r="K24" s="27">
        <f t="shared" si="11"/>
        <v>7.6923076923076925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16.666666666666664</v>
      </c>
      <c r="G25" s="25">
        <f t="shared" si="7"/>
        <v>33.333333333333329</v>
      </c>
      <c r="H25" s="26">
        <f t="shared" si="8"/>
        <v>0</v>
      </c>
      <c r="I25" s="24">
        <f t="shared" si="9"/>
        <v>6.5789473684210522</v>
      </c>
      <c r="J25" s="25">
        <f t="shared" si="10"/>
        <v>2.7027027027027026</v>
      </c>
      <c r="K25" s="27">
        <f t="shared" si="11"/>
        <v>10.256410256410255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0</v>
      </c>
      <c r="G26" s="25">
        <f t="shared" si="7"/>
        <v>0</v>
      </c>
      <c r="H26" s="26">
        <f t="shared" si="8"/>
        <v>0</v>
      </c>
      <c r="I26" s="24">
        <f t="shared" si="9"/>
        <v>7.8947368421052628</v>
      </c>
      <c r="J26" s="25">
        <f t="shared" si="10"/>
        <v>2.7027027027027026</v>
      </c>
      <c r="K26" s="27">
        <f t="shared" si="11"/>
        <v>12.820512820512819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16.666666666666664</v>
      </c>
      <c r="G27" s="25">
        <f t="shared" si="7"/>
        <v>0</v>
      </c>
      <c r="H27" s="26">
        <f t="shared" si="8"/>
        <v>33.333333333333329</v>
      </c>
      <c r="I27" s="24">
        <f t="shared" si="9"/>
        <v>7.8947368421052628</v>
      </c>
      <c r="J27" s="25">
        <f t="shared" si="10"/>
        <v>10.810810810810811</v>
      </c>
      <c r="K27" s="27">
        <f t="shared" si="11"/>
        <v>5.1282051282051277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16.666666666666664</v>
      </c>
      <c r="G28" s="25">
        <f t="shared" si="7"/>
        <v>0</v>
      </c>
      <c r="H28" s="26">
        <f t="shared" si="8"/>
        <v>33.333333333333329</v>
      </c>
      <c r="I28" s="24">
        <f t="shared" si="9"/>
        <v>9.2105263157894726</v>
      </c>
      <c r="J28" s="25">
        <f t="shared" si="10"/>
        <v>13.513513513513514</v>
      </c>
      <c r="K28" s="27">
        <f t="shared" si="11"/>
        <v>5.1282051282051277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0</v>
      </c>
      <c r="G29" s="25">
        <f t="shared" si="7"/>
        <v>0</v>
      </c>
      <c r="H29" s="26">
        <f t="shared" si="8"/>
        <v>0</v>
      </c>
      <c r="I29" s="24">
        <f t="shared" si="9"/>
        <v>3.9473684210526314</v>
      </c>
      <c r="J29" s="25">
        <f t="shared" si="10"/>
        <v>2.7027027027027026</v>
      </c>
      <c r="K29" s="27">
        <f t="shared" si="11"/>
        <v>5.1282051282051277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0</v>
      </c>
      <c r="G30" s="25">
        <f t="shared" si="7"/>
        <v>0</v>
      </c>
      <c r="H30" s="26">
        <f t="shared" si="8"/>
        <v>0</v>
      </c>
      <c r="I30" s="24">
        <f t="shared" si="9"/>
        <v>9.2105263157894726</v>
      </c>
      <c r="J30" s="25">
        <f t="shared" si="10"/>
        <v>8.1081081081081088</v>
      </c>
      <c r="K30" s="27">
        <f t="shared" si="11"/>
        <v>10.256410256410255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11.842105263157894</v>
      </c>
      <c r="J31" s="30">
        <f t="shared" si="10"/>
        <v>10.810810810810811</v>
      </c>
      <c r="K31" s="32">
        <f t="shared" si="11"/>
        <v>12.820512820512819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16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-1377</v>
      </c>
      <c r="D6" s="44">
        <f>SUM(D7:D18)</f>
        <v>-619</v>
      </c>
      <c r="E6" s="45">
        <f>SUM(E7:E18)</f>
        <v>-758</v>
      </c>
      <c r="F6" s="46">
        <f>G6+H6</f>
        <v>1025</v>
      </c>
      <c r="G6" s="47">
        <f>SUM(G7:G18)</f>
        <v>545</v>
      </c>
      <c r="H6" s="48">
        <f>SUM(H7:H18)</f>
        <v>480</v>
      </c>
      <c r="I6" s="45">
        <f>J6+K6</f>
        <v>2402</v>
      </c>
      <c r="J6" s="44">
        <f>SUM(J7:J18)</f>
        <v>1164</v>
      </c>
      <c r="K6" s="49">
        <f>SUM(K7:K18)</f>
        <v>1238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-102</v>
      </c>
      <c r="D7" s="51">
        <f t="shared" ref="D7:E18" si="1">G7-J7</f>
        <v>-29</v>
      </c>
      <c r="E7" s="52">
        <f t="shared" si="1"/>
        <v>-73</v>
      </c>
      <c r="F7" s="50">
        <f>G7+H7</f>
        <v>78</v>
      </c>
      <c r="G7" s="53">
        <v>44</v>
      </c>
      <c r="H7" s="54">
        <v>34</v>
      </c>
      <c r="I7" s="52">
        <f>J7+K7</f>
        <v>180</v>
      </c>
      <c r="J7" s="53">
        <v>73</v>
      </c>
      <c r="K7" s="55">
        <v>107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-146</v>
      </c>
      <c r="D8" s="51">
        <f t="shared" si="1"/>
        <v>-61</v>
      </c>
      <c r="E8" s="52">
        <f t="shared" si="1"/>
        <v>-85</v>
      </c>
      <c r="F8" s="50">
        <f t="shared" ref="F8:F18" si="2">G8+H8</f>
        <v>81</v>
      </c>
      <c r="G8" s="53">
        <v>45</v>
      </c>
      <c r="H8" s="54">
        <v>36</v>
      </c>
      <c r="I8" s="52">
        <f t="shared" ref="I8:I18" si="3">J8+K8</f>
        <v>227</v>
      </c>
      <c r="J8" s="53">
        <v>106</v>
      </c>
      <c r="K8" s="55">
        <v>121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-119</v>
      </c>
      <c r="D9" s="51">
        <f t="shared" si="1"/>
        <v>-54</v>
      </c>
      <c r="E9" s="52">
        <f t="shared" si="1"/>
        <v>-65</v>
      </c>
      <c r="F9" s="50">
        <f t="shared" si="2"/>
        <v>80</v>
      </c>
      <c r="G9" s="53">
        <v>47</v>
      </c>
      <c r="H9" s="54">
        <v>33</v>
      </c>
      <c r="I9" s="52">
        <f t="shared" si="3"/>
        <v>199</v>
      </c>
      <c r="J9" s="53">
        <v>101</v>
      </c>
      <c r="K9" s="55">
        <v>98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-142</v>
      </c>
      <c r="D10" s="51">
        <f t="shared" si="1"/>
        <v>-63</v>
      </c>
      <c r="E10" s="52">
        <f t="shared" si="1"/>
        <v>-79</v>
      </c>
      <c r="F10" s="50">
        <f t="shared" si="2"/>
        <v>85</v>
      </c>
      <c r="G10" s="53">
        <v>43</v>
      </c>
      <c r="H10" s="54">
        <v>42</v>
      </c>
      <c r="I10" s="52">
        <f t="shared" si="3"/>
        <v>227</v>
      </c>
      <c r="J10" s="53">
        <v>106</v>
      </c>
      <c r="K10" s="55">
        <v>121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-126</v>
      </c>
      <c r="D11" s="51">
        <f t="shared" si="1"/>
        <v>-64</v>
      </c>
      <c r="E11" s="52">
        <f t="shared" si="1"/>
        <v>-62</v>
      </c>
      <c r="F11" s="50">
        <f t="shared" si="2"/>
        <v>87</v>
      </c>
      <c r="G11" s="53">
        <v>44</v>
      </c>
      <c r="H11" s="54">
        <v>43</v>
      </c>
      <c r="I11" s="52">
        <f t="shared" si="3"/>
        <v>213</v>
      </c>
      <c r="J11" s="53">
        <v>108</v>
      </c>
      <c r="K11" s="55">
        <v>105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-121</v>
      </c>
      <c r="D12" s="51">
        <f t="shared" si="1"/>
        <v>-53</v>
      </c>
      <c r="E12" s="52">
        <f t="shared" si="1"/>
        <v>-68</v>
      </c>
      <c r="F12" s="50">
        <f t="shared" si="2"/>
        <v>79</v>
      </c>
      <c r="G12" s="53">
        <v>42</v>
      </c>
      <c r="H12" s="54">
        <v>37</v>
      </c>
      <c r="I12" s="52">
        <f t="shared" si="3"/>
        <v>200</v>
      </c>
      <c r="J12" s="53">
        <v>95</v>
      </c>
      <c r="K12" s="55">
        <v>105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-108</v>
      </c>
      <c r="D13" s="51">
        <f t="shared" si="1"/>
        <v>-42</v>
      </c>
      <c r="E13" s="52">
        <f t="shared" si="1"/>
        <v>-66</v>
      </c>
      <c r="F13" s="50">
        <f t="shared" si="2"/>
        <v>89</v>
      </c>
      <c r="G13" s="53">
        <v>51</v>
      </c>
      <c r="H13" s="54">
        <v>38</v>
      </c>
      <c r="I13" s="52">
        <f t="shared" si="3"/>
        <v>197</v>
      </c>
      <c r="J13" s="53">
        <v>93</v>
      </c>
      <c r="K13" s="55">
        <v>104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-125</v>
      </c>
      <c r="D14" s="51">
        <f t="shared" si="1"/>
        <v>-57</v>
      </c>
      <c r="E14" s="52">
        <f t="shared" si="1"/>
        <v>-68</v>
      </c>
      <c r="F14" s="50">
        <f t="shared" si="2"/>
        <v>90</v>
      </c>
      <c r="G14" s="53">
        <v>48</v>
      </c>
      <c r="H14" s="54">
        <v>42</v>
      </c>
      <c r="I14" s="52">
        <f t="shared" si="3"/>
        <v>215</v>
      </c>
      <c r="J14" s="53">
        <v>105</v>
      </c>
      <c r="K14" s="55">
        <v>110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-110</v>
      </c>
      <c r="D15" s="51">
        <f t="shared" si="1"/>
        <v>-55</v>
      </c>
      <c r="E15" s="52">
        <f t="shared" si="1"/>
        <v>-55</v>
      </c>
      <c r="F15" s="50">
        <f t="shared" si="2"/>
        <v>75</v>
      </c>
      <c r="G15" s="53">
        <v>45</v>
      </c>
      <c r="H15" s="54">
        <v>30</v>
      </c>
      <c r="I15" s="52">
        <f t="shared" si="3"/>
        <v>185</v>
      </c>
      <c r="J15" s="53">
        <v>100</v>
      </c>
      <c r="K15" s="55">
        <v>85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-106</v>
      </c>
      <c r="D16" s="51">
        <f t="shared" si="1"/>
        <v>-51</v>
      </c>
      <c r="E16" s="52">
        <f t="shared" si="1"/>
        <v>-55</v>
      </c>
      <c r="F16" s="50">
        <f t="shared" si="2"/>
        <v>89</v>
      </c>
      <c r="G16" s="53">
        <v>45</v>
      </c>
      <c r="H16" s="54">
        <v>44</v>
      </c>
      <c r="I16" s="52">
        <f t="shared" si="3"/>
        <v>195</v>
      </c>
      <c r="J16" s="53">
        <v>96</v>
      </c>
      <c r="K16" s="55">
        <v>99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-130</v>
      </c>
      <c r="D17" s="51">
        <f t="shared" si="1"/>
        <v>-58</v>
      </c>
      <c r="E17" s="52">
        <f t="shared" si="1"/>
        <v>-72</v>
      </c>
      <c r="F17" s="50">
        <f t="shared" si="2"/>
        <v>74</v>
      </c>
      <c r="G17" s="53">
        <v>39</v>
      </c>
      <c r="H17" s="54">
        <v>35</v>
      </c>
      <c r="I17" s="52">
        <f t="shared" si="3"/>
        <v>204</v>
      </c>
      <c r="J17" s="53">
        <v>97</v>
      </c>
      <c r="K17" s="55">
        <v>107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-42</v>
      </c>
      <c r="D18" s="51">
        <f t="shared" si="1"/>
        <v>-32</v>
      </c>
      <c r="E18" s="52">
        <f t="shared" si="1"/>
        <v>-10</v>
      </c>
      <c r="F18" s="50">
        <f t="shared" si="2"/>
        <v>118</v>
      </c>
      <c r="G18" s="53">
        <v>52</v>
      </c>
      <c r="H18" s="54">
        <v>66</v>
      </c>
      <c r="I18" s="52">
        <f t="shared" si="3"/>
        <v>160</v>
      </c>
      <c r="J18" s="53">
        <v>84</v>
      </c>
      <c r="K18" s="55">
        <v>76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9</v>
      </c>
      <c r="F19" s="19">
        <f t="shared" ref="F19:K19" si="4">SUM(F20:F31)</f>
        <v>99.999999999999986</v>
      </c>
      <c r="G19" s="20">
        <f t="shared" si="4"/>
        <v>100.00000000000001</v>
      </c>
      <c r="H19" s="21">
        <f t="shared" si="4"/>
        <v>100</v>
      </c>
      <c r="I19" s="20">
        <f t="shared" si="4"/>
        <v>100</v>
      </c>
      <c r="J19" s="20">
        <f t="shared" si="4"/>
        <v>99.999999999999986</v>
      </c>
      <c r="K19" s="22">
        <f t="shared" si="4"/>
        <v>99.999999999999986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9</v>
      </c>
      <c r="F20" s="23">
        <f>F7/$F$6*100</f>
        <v>7.6097560975609753</v>
      </c>
      <c r="G20" s="25">
        <f>G7/$G$6*100</f>
        <v>8.0733944954128454</v>
      </c>
      <c r="H20" s="26">
        <f>H7/$H$6*100</f>
        <v>7.083333333333333</v>
      </c>
      <c r="I20" s="24">
        <f>I7/$I$6*100</f>
        <v>7.4937552039966704</v>
      </c>
      <c r="J20" s="25">
        <f>J7/$J$6*100</f>
        <v>6.2714776632302405</v>
      </c>
      <c r="K20" s="27">
        <f>K7/$K$6*100</f>
        <v>8.6429725363489496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9</v>
      </c>
      <c r="D21" s="37" t="s">
        <v>9</v>
      </c>
      <c r="E21" s="38" t="s">
        <v>8</v>
      </c>
      <c r="F21" s="23">
        <f t="shared" ref="F21:F31" si="6">F8/$F$6*100</f>
        <v>7.9024390243902438</v>
      </c>
      <c r="G21" s="25">
        <f t="shared" ref="G21:G31" si="7">G8/$G$6*100</f>
        <v>8.2568807339449553</v>
      </c>
      <c r="H21" s="26">
        <f t="shared" ref="H21:H31" si="8">H8/$H$6*100</f>
        <v>7.5</v>
      </c>
      <c r="I21" s="24">
        <f t="shared" ref="I21:I31" si="9">I8/$I$6*100</f>
        <v>9.4504579517069107</v>
      </c>
      <c r="J21" s="25">
        <f t="shared" ref="J21:J31" si="10">J8/$J$6*100</f>
        <v>9.1065292096219927</v>
      </c>
      <c r="K21" s="27">
        <f t="shared" ref="K21:K31" si="11">K8/$K$6*100</f>
        <v>9.7738287560581583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9</v>
      </c>
      <c r="E22" s="38" t="s">
        <v>10</v>
      </c>
      <c r="F22" s="23">
        <f t="shared" si="6"/>
        <v>7.8048780487804876</v>
      </c>
      <c r="G22" s="25">
        <f t="shared" si="7"/>
        <v>8.623853211009175</v>
      </c>
      <c r="H22" s="26">
        <f t="shared" si="8"/>
        <v>6.8750000000000009</v>
      </c>
      <c r="I22" s="24">
        <f t="shared" si="9"/>
        <v>8.2847626977518747</v>
      </c>
      <c r="J22" s="25">
        <f t="shared" si="10"/>
        <v>8.6769759450171815</v>
      </c>
      <c r="K22" s="27">
        <f t="shared" si="11"/>
        <v>7.915993537964459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11</v>
      </c>
      <c r="F23" s="23">
        <f t="shared" si="6"/>
        <v>8.2926829268292686</v>
      </c>
      <c r="G23" s="25">
        <f t="shared" si="7"/>
        <v>7.8899082568807346</v>
      </c>
      <c r="H23" s="26">
        <f t="shared" si="8"/>
        <v>8.75</v>
      </c>
      <c r="I23" s="24">
        <f t="shared" si="9"/>
        <v>9.4504579517069107</v>
      </c>
      <c r="J23" s="25">
        <f t="shared" si="10"/>
        <v>9.1065292096219927</v>
      </c>
      <c r="K23" s="27">
        <f t="shared" si="11"/>
        <v>9.7738287560581583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9</v>
      </c>
      <c r="D24" s="37" t="s">
        <v>9</v>
      </c>
      <c r="E24" s="38" t="s">
        <v>12</v>
      </c>
      <c r="F24" s="23">
        <f t="shared" si="6"/>
        <v>8.4878048780487809</v>
      </c>
      <c r="G24" s="25">
        <f t="shared" si="7"/>
        <v>8.0733944954128454</v>
      </c>
      <c r="H24" s="26">
        <f t="shared" si="8"/>
        <v>8.9583333333333339</v>
      </c>
      <c r="I24" s="24">
        <f t="shared" si="9"/>
        <v>8.8676103247293927</v>
      </c>
      <c r="J24" s="25">
        <f t="shared" si="10"/>
        <v>9.2783505154639183</v>
      </c>
      <c r="K24" s="27">
        <f t="shared" si="11"/>
        <v>8.4814216478190616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9</v>
      </c>
      <c r="D25" s="37" t="s">
        <v>9</v>
      </c>
      <c r="E25" s="38" t="s">
        <v>11</v>
      </c>
      <c r="F25" s="23">
        <f t="shared" si="6"/>
        <v>7.7073170731707314</v>
      </c>
      <c r="G25" s="25">
        <f t="shared" si="7"/>
        <v>7.7064220183486238</v>
      </c>
      <c r="H25" s="26">
        <f t="shared" si="8"/>
        <v>7.7083333333333339</v>
      </c>
      <c r="I25" s="24">
        <f t="shared" si="9"/>
        <v>8.3263946711074102</v>
      </c>
      <c r="J25" s="25">
        <f t="shared" si="10"/>
        <v>8.1615120274914084</v>
      </c>
      <c r="K25" s="27">
        <f t="shared" si="11"/>
        <v>8.4814216478190616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9</v>
      </c>
      <c r="D26" s="37" t="s">
        <v>9</v>
      </c>
      <c r="E26" s="38" t="s">
        <v>11</v>
      </c>
      <c r="F26" s="23">
        <f t="shared" si="6"/>
        <v>8.6829268292682915</v>
      </c>
      <c r="G26" s="25">
        <f t="shared" si="7"/>
        <v>9.3577981651376145</v>
      </c>
      <c r="H26" s="26">
        <f t="shared" si="8"/>
        <v>7.9166666666666661</v>
      </c>
      <c r="I26" s="24">
        <f t="shared" si="9"/>
        <v>8.2014987510407984</v>
      </c>
      <c r="J26" s="25">
        <f t="shared" si="10"/>
        <v>7.9896907216494837</v>
      </c>
      <c r="K26" s="27">
        <f t="shared" si="11"/>
        <v>8.4006462035541194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9</v>
      </c>
      <c r="D27" s="37" t="s">
        <v>9</v>
      </c>
      <c r="E27" s="38" t="s">
        <v>11</v>
      </c>
      <c r="F27" s="23">
        <f t="shared" si="6"/>
        <v>8.7804878048780477</v>
      </c>
      <c r="G27" s="25">
        <f t="shared" si="7"/>
        <v>8.8073394495412849</v>
      </c>
      <c r="H27" s="26">
        <f t="shared" si="8"/>
        <v>8.75</v>
      </c>
      <c r="I27" s="24">
        <f t="shared" si="9"/>
        <v>8.9508742714404654</v>
      </c>
      <c r="J27" s="25">
        <f t="shared" si="10"/>
        <v>9.0206185567010309</v>
      </c>
      <c r="K27" s="27">
        <f t="shared" si="11"/>
        <v>8.8852988691437798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9</v>
      </c>
      <c r="D28" s="37" t="s">
        <v>8</v>
      </c>
      <c r="E28" s="38" t="s">
        <v>9</v>
      </c>
      <c r="F28" s="23">
        <f t="shared" si="6"/>
        <v>7.3170731707317067</v>
      </c>
      <c r="G28" s="25">
        <f t="shared" si="7"/>
        <v>8.2568807339449553</v>
      </c>
      <c r="H28" s="26">
        <f t="shared" si="8"/>
        <v>6.25</v>
      </c>
      <c r="I28" s="24">
        <f t="shared" si="9"/>
        <v>7.7019150707743549</v>
      </c>
      <c r="J28" s="25">
        <f t="shared" si="10"/>
        <v>8.5910652920962196</v>
      </c>
      <c r="K28" s="27">
        <f t="shared" si="11"/>
        <v>6.8659127625201934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9</v>
      </c>
      <c r="D29" s="37" t="s">
        <v>10</v>
      </c>
      <c r="E29" s="38" t="s">
        <v>9</v>
      </c>
      <c r="F29" s="23">
        <f t="shared" si="6"/>
        <v>8.6829268292682915</v>
      </c>
      <c r="G29" s="25">
        <f t="shared" si="7"/>
        <v>8.2568807339449553</v>
      </c>
      <c r="H29" s="26">
        <f t="shared" si="8"/>
        <v>9.1666666666666661</v>
      </c>
      <c r="I29" s="24">
        <f t="shared" si="9"/>
        <v>8.1182348043297257</v>
      </c>
      <c r="J29" s="25">
        <f t="shared" si="10"/>
        <v>8.2474226804123703</v>
      </c>
      <c r="K29" s="27">
        <f t="shared" si="11"/>
        <v>7.9967689822294021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9</v>
      </c>
      <c r="D30" s="37" t="s">
        <v>11</v>
      </c>
      <c r="E30" s="38" t="s">
        <v>9</v>
      </c>
      <c r="F30" s="23">
        <f t="shared" si="6"/>
        <v>7.2195121951219505</v>
      </c>
      <c r="G30" s="25">
        <f t="shared" si="7"/>
        <v>7.1559633027522942</v>
      </c>
      <c r="H30" s="26">
        <f t="shared" si="8"/>
        <v>7.291666666666667</v>
      </c>
      <c r="I30" s="24">
        <f t="shared" si="9"/>
        <v>8.4929225645295592</v>
      </c>
      <c r="J30" s="25">
        <f t="shared" si="10"/>
        <v>8.3333333333333321</v>
      </c>
      <c r="K30" s="27">
        <f t="shared" si="11"/>
        <v>8.6429725363489496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9</v>
      </c>
      <c r="D31" s="41" t="s">
        <v>9</v>
      </c>
      <c r="E31" s="42" t="s">
        <v>9</v>
      </c>
      <c r="F31" s="28">
        <f t="shared" si="6"/>
        <v>11.512195121951221</v>
      </c>
      <c r="G31" s="30">
        <f t="shared" si="7"/>
        <v>9.5412844036697244</v>
      </c>
      <c r="H31" s="31">
        <f t="shared" si="8"/>
        <v>13.750000000000002</v>
      </c>
      <c r="I31" s="29">
        <f t="shared" si="9"/>
        <v>6.661115736885928</v>
      </c>
      <c r="J31" s="30">
        <f t="shared" si="10"/>
        <v>7.216494845360824</v>
      </c>
      <c r="K31" s="32">
        <f t="shared" si="11"/>
        <v>6.1389337641357029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35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-53</v>
      </c>
      <c r="D6" s="44">
        <f>SUM(D7:D18)</f>
        <v>-26</v>
      </c>
      <c r="E6" s="45">
        <f>SUM(E7:E18)</f>
        <v>-27</v>
      </c>
      <c r="F6" s="46">
        <f>G6+H6</f>
        <v>8</v>
      </c>
      <c r="G6" s="47">
        <f>SUM(G7:G18)</f>
        <v>6</v>
      </c>
      <c r="H6" s="48">
        <f>SUM(H7:H18)</f>
        <v>2</v>
      </c>
      <c r="I6" s="45">
        <f>J6+K6</f>
        <v>61</v>
      </c>
      <c r="J6" s="44">
        <f>SUM(J7:J18)</f>
        <v>32</v>
      </c>
      <c r="K6" s="49">
        <f>SUM(K7:K18)</f>
        <v>29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-5</v>
      </c>
      <c r="D7" s="51">
        <f t="shared" ref="D7:E18" si="1">G7-J7</f>
        <v>-5</v>
      </c>
      <c r="E7" s="52">
        <f t="shared" si="1"/>
        <v>0</v>
      </c>
      <c r="F7" s="50">
        <f>G7+H7</f>
        <v>0</v>
      </c>
      <c r="G7" s="53">
        <v>0</v>
      </c>
      <c r="H7" s="54">
        <v>0</v>
      </c>
      <c r="I7" s="52">
        <f>J7+K7</f>
        <v>5</v>
      </c>
      <c r="J7" s="53">
        <v>5</v>
      </c>
      <c r="K7" s="55">
        <v>0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-8</v>
      </c>
      <c r="D8" s="51">
        <f t="shared" si="1"/>
        <v>-4</v>
      </c>
      <c r="E8" s="52">
        <f t="shared" si="1"/>
        <v>-4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8</v>
      </c>
      <c r="J8" s="53">
        <v>4</v>
      </c>
      <c r="K8" s="55">
        <v>4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-8</v>
      </c>
      <c r="D9" s="51">
        <f t="shared" si="1"/>
        <v>-3</v>
      </c>
      <c r="E9" s="52">
        <f t="shared" si="1"/>
        <v>-5</v>
      </c>
      <c r="F9" s="50">
        <f t="shared" si="2"/>
        <v>0</v>
      </c>
      <c r="G9" s="53">
        <v>0</v>
      </c>
      <c r="H9" s="54">
        <v>0</v>
      </c>
      <c r="I9" s="52">
        <f t="shared" si="3"/>
        <v>8</v>
      </c>
      <c r="J9" s="53">
        <v>3</v>
      </c>
      <c r="K9" s="55">
        <v>5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-5</v>
      </c>
      <c r="D10" s="51">
        <f t="shared" si="1"/>
        <v>-2</v>
      </c>
      <c r="E10" s="52">
        <f t="shared" si="1"/>
        <v>-3</v>
      </c>
      <c r="F10" s="50">
        <f t="shared" si="2"/>
        <v>2</v>
      </c>
      <c r="G10" s="53">
        <v>2</v>
      </c>
      <c r="H10" s="54">
        <v>0</v>
      </c>
      <c r="I10" s="52">
        <f t="shared" si="3"/>
        <v>7</v>
      </c>
      <c r="J10" s="53">
        <v>4</v>
      </c>
      <c r="K10" s="55">
        <v>3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-3</v>
      </c>
      <c r="D11" s="51">
        <f t="shared" si="1"/>
        <v>-2</v>
      </c>
      <c r="E11" s="52">
        <f t="shared" si="1"/>
        <v>-1</v>
      </c>
      <c r="F11" s="50">
        <f t="shared" si="2"/>
        <v>1</v>
      </c>
      <c r="G11" s="53">
        <v>1</v>
      </c>
      <c r="H11" s="54">
        <v>0</v>
      </c>
      <c r="I11" s="52">
        <f t="shared" si="3"/>
        <v>4</v>
      </c>
      <c r="J11" s="53">
        <v>3</v>
      </c>
      <c r="K11" s="55">
        <v>1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-2</v>
      </c>
      <c r="D12" s="51">
        <f t="shared" si="1"/>
        <v>-1</v>
      </c>
      <c r="E12" s="52">
        <f t="shared" si="1"/>
        <v>-1</v>
      </c>
      <c r="F12" s="50">
        <f t="shared" si="2"/>
        <v>0</v>
      </c>
      <c r="G12" s="53">
        <v>0</v>
      </c>
      <c r="H12" s="54">
        <v>0</v>
      </c>
      <c r="I12" s="52">
        <f t="shared" si="3"/>
        <v>2</v>
      </c>
      <c r="J12" s="53">
        <v>1</v>
      </c>
      <c r="K12" s="55">
        <v>1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-3</v>
      </c>
      <c r="D13" s="51">
        <f t="shared" si="1"/>
        <v>-2</v>
      </c>
      <c r="E13" s="52">
        <f t="shared" si="1"/>
        <v>-1</v>
      </c>
      <c r="F13" s="50">
        <f t="shared" si="2"/>
        <v>0</v>
      </c>
      <c r="G13" s="53">
        <v>0</v>
      </c>
      <c r="H13" s="54">
        <v>0</v>
      </c>
      <c r="I13" s="52">
        <f t="shared" si="3"/>
        <v>3</v>
      </c>
      <c r="J13" s="53">
        <v>2</v>
      </c>
      <c r="K13" s="55">
        <v>1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-6</v>
      </c>
      <c r="D14" s="51">
        <f t="shared" si="1"/>
        <v>0</v>
      </c>
      <c r="E14" s="52">
        <f t="shared" si="1"/>
        <v>-6</v>
      </c>
      <c r="F14" s="50">
        <f t="shared" si="2"/>
        <v>2</v>
      </c>
      <c r="G14" s="53">
        <v>1</v>
      </c>
      <c r="H14" s="54">
        <v>1</v>
      </c>
      <c r="I14" s="52">
        <f t="shared" si="3"/>
        <v>8</v>
      </c>
      <c r="J14" s="53">
        <v>1</v>
      </c>
      <c r="K14" s="55">
        <v>7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-1</v>
      </c>
      <c r="D15" s="51">
        <f t="shared" si="1"/>
        <v>0</v>
      </c>
      <c r="E15" s="52">
        <f t="shared" si="1"/>
        <v>-1</v>
      </c>
      <c r="F15" s="50">
        <f t="shared" si="2"/>
        <v>1</v>
      </c>
      <c r="G15" s="53">
        <v>1</v>
      </c>
      <c r="H15" s="54">
        <v>0</v>
      </c>
      <c r="I15" s="52">
        <f t="shared" si="3"/>
        <v>2</v>
      </c>
      <c r="J15" s="53">
        <v>1</v>
      </c>
      <c r="K15" s="55">
        <v>1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0</v>
      </c>
      <c r="D16" s="51">
        <f t="shared" si="1"/>
        <v>0</v>
      </c>
      <c r="E16" s="52">
        <f t="shared" si="1"/>
        <v>0</v>
      </c>
      <c r="F16" s="50">
        <f t="shared" si="2"/>
        <v>2</v>
      </c>
      <c r="G16" s="53">
        <v>1</v>
      </c>
      <c r="H16" s="54">
        <v>1</v>
      </c>
      <c r="I16" s="52">
        <f t="shared" si="3"/>
        <v>2</v>
      </c>
      <c r="J16" s="53">
        <v>1</v>
      </c>
      <c r="K16" s="55">
        <v>1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-8</v>
      </c>
      <c r="D17" s="51">
        <f t="shared" si="1"/>
        <v>-5</v>
      </c>
      <c r="E17" s="52">
        <f t="shared" si="1"/>
        <v>-3</v>
      </c>
      <c r="F17" s="50">
        <f t="shared" si="2"/>
        <v>0</v>
      </c>
      <c r="G17" s="53">
        <v>0</v>
      </c>
      <c r="H17" s="54">
        <v>0</v>
      </c>
      <c r="I17" s="52">
        <f t="shared" si="3"/>
        <v>8</v>
      </c>
      <c r="J17" s="53">
        <v>5</v>
      </c>
      <c r="K17" s="55">
        <v>3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-4</v>
      </c>
      <c r="D18" s="51">
        <f t="shared" si="1"/>
        <v>-2</v>
      </c>
      <c r="E18" s="52">
        <f t="shared" si="1"/>
        <v>-2</v>
      </c>
      <c r="F18" s="50">
        <f t="shared" si="2"/>
        <v>0</v>
      </c>
      <c r="G18" s="53">
        <v>0</v>
      </c>
      <c r="H18" s="54">
        <v>0</v>
      </c>
      <c r="I18" s="52">
        <f t="shared" si="3"/>
        <v>4</v>
      </c>
      <c r="J18" s="53">
        <v>2</v>
      </c>
      <c r="K18" s="55">
        <v>2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99.999999999999972</v>
      </c>
      <c r="H19" s="21">
        <f t="shared" si="4"/>
        <v>100</v>
      </c>
      <c r="I19" s="20">
        <f t="shared" si="4"/>
        <v>100.00000000000003</v>
      </c>
      <c r="J19" s="20">
        <f t="shared" si="4"/>
        <v>100</v>
      </c>
      <c r="K19" s="22">
        <f t="shared" si="4"/>
        <v>100.00000000000003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0</v>
      </c>
      <c r="G20" s="25">
        <f>G7/$G$6*100</f>
        <v>0</v>
      </c>
      <c r="H20" s="26">
        <f>H7/$H$6*100</f>
        <v>0</v>
      </c>
      <c r="I20" s="24">
        <f>I7/$I$6*100</f>
        <v>8.1967213114754092</v>
      </c>
      <c r="J20" s="25">
        <f>J7/$J$6*100</f>
        <v>15.625</v>
      </c>
      <c r="K20" s="27">
        <f>K7/$K$6*100</f>
        <v>0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13.114754098360656</v>
      </c>
      <c r="J21" s="25">
        <f t="shared" ref="J21:J31" si="10">J8/$J$6*100</f>
        <v>12.5</v>
      </c>
      <c r="K21" s="27">
        <f t="shared" ref="K21:K31" si="11">K8/$K$6*100</f>
        <v>13.793103448275861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13.114754098360656</v>
      </c>
      <c r="J22" s="25">
        <f t="shared" si="10"/>
        <v>9.375</v>
      </c>
      <c r="K22" s="27">
        <f t="shared" si="11"/>
        <v>17.241379310344829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25</v>
      </c>
      <c r="G23" s="25">
        <f t="shared" si="7"/>
        <v>33.333333333333329</v>
      </c>
      <c r="H23" s="26">
        <f t="shared" si="8"/>
        <v>0</v>
      </c>
      <c r="I23" s="24">
        <f t="shared" si="9"/>
        <v>11.475409836065573</v>
      </c>
      <c r="J23" s="25">
        <f t="shared" si="10"/>
        <v>12.5</v>
      </c>
      <c r="K23" s="27">
        <f t="shared" si="11"/>
        <v>10.344827586206897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12.5</v>
      </c>
      <c r="G24" s="25">
        <f t="shared" si="7"/>
        <v>16.666666666666664</v>
      </c>
      <c r="H24" s="26">
        <f t="shared" si="8"/>
        <v>0</v>
      </c>
      <c r="I24" s="24">
        <f t="shared" si="9"/>
        <v>6.557377049180328</v>
      </c>
      <c r="J24" s="25">
        <f t="shared" si="10"/>
        <v>9.375</v>
      </c>
      <c r="K24" s="27">
        <f t="shared" si="11"/>
        <v>3.4482758620689653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0</v>
      </c>
      <c r="G25" s="25">
        <f t="shared" si="7"/>
        <v>0</v>
      </c>
      <c r="H25" s="26">
        <f t="shared" si="8"/>
        <v>0</v>
      </c>
      <c r="I25" s="24">
        <f t="shared" si="9"/>
        <v>3.278688524590164</v>
      </c>
      <c r="J25" s="25">
        <f t="shared" si="10"/>
        <v>3.125</v>
      </c>
      <c r="K25" s="27">
        <f t="shared" si="11"/>
        <v>3.4482758620689653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0</v>
      </c>
      <c r="G26" s="25">
        <f t="shared" si="7"/>
        <v>0</v>
      </c>
      <c r="H26" s="26">
        <f t="shared" si="8"/>
        <v>0</v>
      </c>
      <c r="I26" s="24">
        <f t="shared" si="9"/>
        <v>4.918032786885246</v>
      </c>
      <c r="J26" s="25">
        <f t="shared" si="10"/>
        <v>6.25</v>
      </c>
      <c r="K26" s="27">
        <f t="shared" si="11"/>
        <v>3.4482758620689653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25</v>
      </c>
      <c r="G27" s="25">
        <f t="shared" si="7"/>
        <v>16.666666666666664</v>
      </c>
      <c r="H27" s="26">
        <f t="shared" si="8"/>
        <v>50</v>
      </c>
      <c r="I27" s="24">
        <f t="shared" si="9"/>
        <v>13.114754098360656</v>
      </c>
      <c r="J27" s="25">
        <f t="shared" si="10"/>
        <v>3.125</v>
      </c>
      <c r="K27" s="27">
        <f t="shared" si="11"/>
        <v>24.137931034482758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12.5</v>
      </c>
      <c r="G28" s="25">
        <f t="shared" si="7"/>
        <v>16.666666666666664</v>
      </c>
      <c r="H28" s="26">
        <f t="shared" si="8"/>
        <v>0</v>
      </c>
      <c r="I28" s="24">
        <f t="shared" si="9"/>
        <v>3.278688524590164</v>
      </c>
      <c r="J28" s="25">
        <f t="shared" si="10"/>
        <v>3.125</v>
      </c>
      <c r="K28" s="27">
        <f t="shared" si="11"/>
        <v>3.4482758620689653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25</v>
      </c>
      <c r="G29" s="25">
        <f t="shared" si="7"/>
        <v>16.666666666666664</v>
      </c>
      <c r="H29" s="26">
        <f t="shared" si="8"/>
        <v>50</v>
      </c>
      <c r="I29" s="24">
        <f t="shared" si="9"/>
        <v>3.278688524590164</v>
      </c>
      <c r="J29" s="25">
        <f t="shared" si="10"/>
        <v>3.125</v>
      </c>
      <c r="K29" s="27">
        <f t="shared" si="11"/>
        <v>3.4482758620689653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0</v>
      </c>
      <c r="G30" s="25">
        <f t="shared" si="7"/>
        <v>0</v>
      </c>
      <c r="H30" s="26">
        <f t="shared" si="8"/>
        <v>0</v>
      </c>
      <c r="I30" s="24">
        <f t="shared" si="9"/>
        <v>13.114754098360656</v>
      </c>
      <c r="J30" s="25">
        <f t="shared" si="10"/>
        <v>15.625</v>
      </c>
      <c r="K30" s="27">
        <f t="shared" si="11"/>
        <v>10.344827586206897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6.557377049180328</v>
      </c>
      <c r="J31" s="30">
        <f t="shared" si="10"/>
        <v>6.25</v>
      </c>
      <c r="K31" s="32">
        <f t="shared" si="11"/>
        <v>6.8965517241379306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18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-855</v>
      </c>
      <c r="D6" s="44">
        <f>SUM(D7:D18)</f>
        <v>-432</v>
      </c>
      <c r="E6" s="45">
        <f>SUM(E7:E18)</f>
        <v>-423</v>
      </c>
      <c r="F6" s="46">
        <f>G6+H6</f>
        <v>1041</v>
      </c>
      <c r="G6" s="47">
        <f>SUM(G7:G18)</f>
        <v>538</v>
      </c>
      <c r="H6" s="48">
        <f>SUM(H7:H18)</f>
        <v>503</v>
      </c>
      <c r="I6" s="45">
        <f>J6+K6</f>
        <v>1896</v>
      </c>
      <c r="J6" s="44">
        <f>SUM(J7:J18)</f>
        <v>970</v>
      </c>
      <c r="K6" s="49">
        <f>SUM(K7:K18)</f>
        <v>926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-64</v>
      </c>
      <c r="D7" s="51">
        <f t="shared" ref="D7:E18" si="1">G7-J7</f>
        <v>-15</v>
      </c>
      <c r="E7" s="52">
        <f t="shared" si="1"/>
        <v>-49</v>
      </c>
      <c r="F7" s="50">
        <f>G7+H7</f>
        <v>106</v>
      </c>
      <c r="G7" s="53">
        <v>61</v>
      </c>
      <c r="H7" s="54">
        <v>45</v>
      </c>
      <c r="I7" s="52">
        <f>J7+K7</f>
        <v>170</v>
      </c>
      <c r="J7" s="53">
        <v>76</v>
      </c>
      <c r="K7" s="55">
        <v>94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-74</v>
      </c>
      <c r="D8" s="51">
        <f t="shared" si="1"/>
        <v>-41</v>
      </c>
      <c r="E8" s="52">
        <f t="shared" si="1"/>
        <v>-33</v>
      </c>
      <c r="F8" s="50">
        <f t="shared" ref="F8:F18" si="2">G8+H8</f>
        <v>81</v>
      </c>
      <c r="G8" s="53">
        <v>37</v>
      </c>
      <c r="H8" s="54">
        <v>44</v>
      </c>
      <c r="I8" s="52">
        <f t="shared" ref="I8:I18" si="3">J8+K8</f>
        <v>155</v>
      </c>
      <c r="J8" s="53">
        <v>78</v>
      </c>
      <c r="K8" s="55">
        <v>77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-74</v>
      </c>
      <c r="D9" s="51">
        <f t="shared" si="1"/>
        <v>-25</v>
      </c>
      <c r="E9" s="52">
        <f t="shared" si="1"/>
        <v>-49</v>
      </c>
      <c r="F9" s="50">
        <f t="shared" si="2"/>
        <v>89</v>
      </c>
      <c r="G9" s="53">
        <v>48</v>
      </c>
      <c r="H9" s="54">
        <v>41</v>
      </c>
      <c r="I9" s="52">
        <f t="shared" si="3"/>
        <v>163</v>
      </c>
      <c r="J9" s="53">
        <v>73</v>
      </c>
      <c r="K9" s="55">
        <v>90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-104</v>
      </c>
      <c r="D10" s="51">
        <f t="shared" si="1"/>
        <v>-67</v>
      </c>
      <c r="E10" s="52">
        <f t="shared" si="1"/>
        <v>-37</v>
      </c>
      <c r="F10" s="50">
        <f t="shared" si="2"/>
        <v>93</v>
      </c>
      <c r="G10" s="53">
        <v>42</v>
      </c>
      <c r="H10" s="54">
        <v>51</v>
      </c>
      <c r="I10" s="52">
        <f t="shared" si="3"/>
        <v>197</v>
      </c>
      <c r="J10" s="53">
        <v>109</v>
      </c>
      <c r="K10" s="55">
        <v>88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-68</v>
      </c>
      <c r="D11" s="51">
        <f t="shared" si="1"/>
        <v>-45</v>
      </c>
      <c r="E11" s="52">
        <f t="shared" si="1"/>
        <v>-23</v>
      </c>
      <c r="F11" s="50">
        <f t="shared" si="2"/>
        <v>87</v>
      </c>
      <c r="G11" s="53">
        <v>46</v>
      </c>
      <c r="H11" s="54">
        <v>41</v>
      </c>
      <c r="I11" s="52">
        <f t="shared" si="3"/>
        <v>155</v>
      </c>
      <c r="J11" s="53">
        <v>91</v>
      </c>
      <c r="K11" s="55">
        <v>64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-85</v>
      </c>
      <c r="D12" s="51">
        <f t="shared" si="1"/>
        <v>-43</v>
      </c>
      <c r="E12" s="52">
        <f t="shared" si="1"/>
        <v>-42</v>
      </c>
      <c r="F12" s="50">
        <f t="shared" si="2"/>
        <v>67</v>
      </c>
      <c r="G12" s="53">
        <v>40</v>
      </c>
      <c r="H12" s="54">
        <v>27</v>
      </c>
      <c r="I12" s="52">
        <f t="shared" si="3"/>
        <v>152</v>
      </c>
      <c r="J12" s="53">
        <v>83</v>
      </c>
      <c r="K12" s="55">
        <v>69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-79</v>
      </c>
      <c r="D13" s="51">
        <f t="shared" si="1"/>
        <v>-31</v>
      </c>
      <c r="E13" s="52">
        <f t="shared" si="1"/>
        <v>-48</v>
      </c>
      <c r="F13" s="50">
        <f t="shared" si="2"/>
        <v>84</v>
      </c>
      <c r="G13" s="53">
        <v>44</v>
      </c>
      <c r="H13" s="54">
        <v>40</v>
      </c>
      <c r="I13" s="52">
        <f t="shared" si="3"/>
        <v>163</v>
      </c>
      <c r="J13" s="53">
        <v>75</v>
      </c>
      <c r="K13" s="55">
        <v>88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-58</v>
      </c>
      <c r="D14" s="51">
        <f t="shared" si="1"/>
        <v>-33</v>
      </c>
      <c r="E14" s="52">
        <f t="shared" si="1"/>
        <v>-25</v>
      </c>
      <c r="F14" s="50">
        <f t="shared" si="2"/>
        <v>87</v>
      </c>
      <c r="G14" s="53">
        <v>42</v>
      </c>
      <c r="H14" s="54">
        <v>45</v>
      </c>
      <c r="I14" s="52">
        <f t="shared" si="3"/>
        <v>145</v>
      </c>
      <c r="J14" s="53">
        <v>75</v>
      </c>
      <c r="K14" s="55">
        <v>70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-79</v>
      </c>
      <c r="D15" s="51">
        <f t="shared" si="1"/>
        <v>-39</v>
      </c>
      <c r="E15" s="52">
        <f t="shared" si="1"/>
        <v>-40</v>
      </c>
      <c r="F15" s="50">
        <f t="shared" si="2"/>
        <v>85</v>
      </c>
      <c r="G15" s="53">
        <v>41</v>
      </c>
      <c r="H15" s="54">
        <v>44</v>
      </c>
      <c r="I15" s="52">
        <f t="shared" si="3"/>
        <v>164</v>
      </c>
      <c r="J15" s="53">
        <v>80</v>
      </c>
      <c r="K15" s="55">
        <v>84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-45</v>
      </c>
      <c r="D16" s="51">
        <f t="shared" si="1"/>
        <v>-33</v>
      </c>
      <c r="E16" s="52">
        <f t="shared" si="1"/>
        <v>-12</v>
      </c>
      <c r="F16" s="50">
        <f t="shared" si="2"/>
        <v>91</v>
      </c>
      <c r="G16" s="53">
        <v>43</v>
      </c>
      <c r="H16" s="54">
        <v>48</v>
      </c>
      <c r="I16" s="52">
        <f t="shared" si="3"/>
        <v>136</v>
      </c>
      <c r="J16" s="53">
        <v>76</v>
      </c>
      <c r="K16" s="55">
        <v>60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-58</v>
      </c>
      <c r="D17" s="51">
        <f t="shared" si="1"/>
        <v>-36</v>
      </c>
      <c r="E17" s="52">
        <f t="shared" si="1"/>
        <v>-22</v>
      </c>
      <c r="F17" s="50">
        <f t="shared" si="2"/>
        <v>90</v>
      </c>
      <c r="G17" s="53">
        <v>47</v>
      </c>
      <c r="H17" s="54">
        <v>43</v>
      </c>
      <c r="I17" s="52">
        <f t="shared" si="3"/>
        <v>148</v>
      </c>
      <c r="J17" s="53">
        <v>83</v>
      </c>
      <c r="K17" s="55">
        <v>65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-67</v>
      </c>
      <c r="D18" s="51">
        <f t="shared" si="1"/>
        <v>-24</v>
      </c>
      <c r="E18" s="52">
        <f t="shared" si="1"/>
        <v>-43</v>
      </c>
      <c r="F18" s="50">
        <f t="shared" si="2"/>
        <v>81</v>
      </c>
      <c r="G18" s="53">
        <v>47</v>
      </c>
      <c r="H18" s="54">
        <v>34</v>
      </c>
      <c r="I18" s="52">
        <f t="shared" si="3"/>
        <v>148</v>
      </c>
      <c r="J18" s="53">
        <v>71</v>
      </c>
      <c r="K18" s="55">
        <v>77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9</v>
      </c>
      <c r="F19" s="19">
        <f t="shared" ref="F19:K19" si="4">SUM(F20:F31)</f>
        <v>99.999999999999986</v>
      </c>
      <c r="G19" s="20">
        <f t="shared" si="4"/>
        <v>100.00000000000001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9</v>
      </c>
      <c r="F20" s="23">
        <f>F7/$F$6*100</f>
        <v>10.182516810758885</v>
      </c>
      <c r="G20" s="25">
        <f>G7/$G$6*100</f>
        <v>11.338289962825279</v>
      </c>
      <c r="H20" s="26">
        <f>H7/$H$6*100</f>
        <v>8.9463220675944335</v>
      </c>
      <c r="I20" s="24">
        <f>I7/$I$6*100</f>
        <v>8.966244725738397</v>
      </c>
      <c r="J20" s="25">
        <f>J7/$J$6*100</f>
        <v>7.8350515463917523</v>
      </c>
      <c r="K20" s="27">
        <f>K7/$K$6*100</f>
        <v>10.151187904967603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9</v>
      </c>
      <c r="D21" s="37" t="s">
        <v>9</v>
      </c>
      <c r="E21" s="38" t="s">
        <v>8</v>
      </c>
      <c r="F21" s="23">
        <f t="shared" ref="F21:F31" si="6">F8/$F$6*100</f>
        <v>7.7809798270893378</v>
      </c>
      <c r="G21" s="25">
        <f t="shared" ref="G21:G31" si="7">G8/$G$6*100</f>
        <v>6.8773234200743492</v>
      </c>
      <c r="H21" s="26">
        <f t="shared" ref="H21:H31" si="8">H8/$H$6*100</f>
        <v>8.7475149105367791</v>
      </c>
      <c r="I21" s="24">
        <f t="shared" ref="I21:I31" si="9">I8/$I$6*100</f>
        <v>8.1751054852320681</v>
      </c>
      <c r="J21" s="25">
        <f t="shared" ref="J21:J31" si="10">J8/$J$6*100</f>
        <v>8.0412371134020617</v>
      </c>
      <c r="K21" s="27">
        <f t="shared" ref="K21:K31" si="11">K8/$K$6*100</f>
        <v>8.3153347732181437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9</v>
      </c>
      <c r="E22" s="38" t="s">
        <v>10</v>
      </c>
      <c r="F22" s="23">
        <f t="shared" si="6"/>
        <v>8.5494716618635938</v>
      </c>
      <c r="G22" s="25">
        <f t="shared" si="7"/>
        <v>8.921933085501859</v>
      </c>
      <c r="H22" s="26">
        <f t="shared" si="8"/>
        <v>8.1510934393638177</v>
      </c>
      <c r="I22" s="24">
        <f t="shared" si="9"/>
        <v>8.5970464135021096</v>
      </c>
      <c r="J22" s="25">
        <f t="shared" si="10"/>
        <v>7.5257731958762886</v>
      </c>
      <c r="K22" s="27">
        <f t="shared" si="11"/>
        <v>9.7192224622030245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11</v>
      </c>
      <c r="F23" s="23">
        <f t="shared" si="6"/>
        <v>8.93371757925072</v>
      </c>
      <c r="G23" s="25">
        <f t="shared" si="7"/>
        <v>7.8066914498141262</v>
      </c>
      <c r="H23" s="26">
        <f t="shared" si="8"/>
        <v>10.139165009940358</v>
      </c>
      <c r="I23" s="24">
        <f t="shared" si="9"/>
        <v>10.390295358649789</v>
      </c>
      <c r="J23" s="25">
        <f t="shared" si="10"/>
        <v>11.237113402061857</v>
      </c>
      <c r="K23" s="27">
        <f t="shared" si="11"/>
        <v>9.5032397408207352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9</v>
      </c>
      <c r="D24" s="37" t="s">
        <v>9</v>
      </c>
      <c r="E24" s="38" t="s">
        <v>12</v>
      </c>
      <c r="F24" s="23">
        <f t="shared" si="6"/>
        <v>8.3573487031700289</v>
      </c>
      <c r="G24" s="25">
        <f t="shared" si="7"/>
        <v>8.5501858736059475</v>
      </c>
      <c r="H24" s="26">
        <f t="shared" si="8"/>
        <v>8.1510934393638177</v>
      </c>
      <c r="I24" s="24">
        <f t="shared" si="9"/>
        <v>8.1751054852320681</v>
      </c>
      <c r="J24" s="25">
        <f t="shared" si="10"/>
        <v>9.3814432989690726</v>
      </c>
      <c r="K24" s="27">
        <f t="shared" si="11"/>
        <v>6.911447084233262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9</v>
      </c>
      <c r="D25" s="37" t="s">
        <v>9</v>
      </c>
      <c r="E25" s="38" t="s">
        <v>11</v>
      </c>
      <c r="F25" s="23">
        <f t="shared" si="6"/>
        <v>6.4361191162343898</v>
      </c>
      <c r="G25" s="25">
        <f t="shared" si="7"/>
        <v>7.4349442379182156</v>
      </c>
      <c r="H25" s="26">
        <f t="shared" si="8"/>
        <v>5.3677932405566597</v>
      </c>
      <c r="I25" s="24">
        <f t="shared" si="9"/>
        <v>8.0168776371308024</v>
      </c>
      <c r="J25" s="25">
        <f t="shared" si="10"/>
        <v>8.5567010309278349</v>
      </c>
      <c r="K25" s="27">
        <f t="shared" si="11"/>
        <v>7.4514038876889845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9</v>
      </c>
      <c r="D26" s="37" t="s">
        <v>9</v>
      </c>
      <c r="E26" s="38" t="s">
        <v>11</v>
      </c>
      <c r="F26" s="23">
        <f t="shared" si="6"/>
        <v>8.0691642651296824</v>
      </c>
      <c r="G26" s="25">
        <f t="shared" si="7"/>
        <v>8.1784386617100377</v>
      </c>
      <c r="H26" s="26">
        <f t="shared" si="8"/>
        <v>7.9522862823061633</v>
      </c>
      <c r="I26" s="24">
        <f t="shared" si="9"/>
        <v>8.5970464135021096</v>
      </c>
      <c r="J26" s="25">
        <f t="shared" si="10"/>
        <v>7.731958762886598</v>
      </c>
      <c r="K26" s="27">
        <f t="shared" si="11"/>
        <v>9.5032397408207352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9</v>
      </c>
      <c r="D27" s="37" t="s">
        <v>9</v>
      </c>
      <c r="E27" s="38" t="s">
        <v>11</v>
      </c>
      <c r="F27" s="23">
        <f t="shared" si="6"/>
        <v>8.3573487031700289</v>
      </c>
      <c r="G27" s="25">
        <f t="shared" si="7"/>
        <v>7.8066914498141262</v>
      </c>
      <c r="H27" s="26">
        <f t="shared" si="8"/>
        <v>8.9463220675944335</v>
      </c>
      <c r="I27" s="24">
        <f t="shared" si="9"/>
        <v>7.6476793248945141</v>
      </c>
      <c r="J27" s="25">
        <f t="shared" si="10"/>
        <v>7.731958762886598</v>
      </c>
      <c r="K27" s="27">
        <f t="shared" si="11"/>
        <v>7.5593952483801292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9</v>
      </c>
      <c r="D28" s="37" t="s">
        <v>8</v>
      </c>
      <c r="E28" s="38" t="s">
        <v>9</v>
      </c>
      <c r="F28" s="23">
        <f t="shared" si="6"/>
        <v>8.165225744476464</v>
      </c>
      <c r="G28" s="25">
        <f t="shared" si="7"/>
        <v>7.6208178438661704</v>
      </c>
      <c r="H28" s="26">
        <f t="shared" si="8"/>
        <v>8.7475149105367791</v>
      </c>
      <c r="I28" s="24">
        <f t="shared" si="9"/>
        <v>8.6497890295358655</v>
      </c>
      <c r="J28" s="25">
        <f t="shared" si="10"/>
        <v>8.2474226804123703</v>
      </c>
      <c r="K28" s="27">
        <f t="shared" si="11"/>
        <v>9.0712742980561565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9</v>
      </c>
      <c r="D29" s="37" t="s">
        <v>10</v>
      </c>
      <c r="E29" s="38" t="s">
        <v>9</v>
      </c>
      <c r="F29" s="23">
        <f t="shared" si="6"/>
        <v>8.7415946205571569</v>
      </c>
      <c r="G29" s="25">
        <f t="shared" si="7"/>
        <v>7.9925650557620811</v>
      </c>
      <c r="H29" s="26">
        <f t="shared" si="8"/>
        <v>9.5427435387673949</v>
      </c>
      <c r="I29" s="24">
        <f t="shared" si="9"/>
        <v>7.1729957805907167</v>
      </c>
      <c r="J29" s="25">
        <f t="shared" si="10"/>
        <v>7.8350515463917523</v>
      </c>
      <c r="K29" s="27">
        <f t="shared" si="11"/>
        <v>6.4794816414686833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9</v>
      </c>
      <c r="D30" s="37" t="s">
        <v>11</v>
      </c>
      <c r="E30" s="38" t="s">
        <v>9</v>
      </c>
      <c r="F30" s="23">
        <f t="shared" si="6"/>
        <v>8.6455331412103753</v>
      </c>
      <c r="G30" s="25">
        <f t="shared" si="7"/>
        <v>8.7360594795539033</v>
      </c>
      <c r="H30" s="26">
        <f t="shared" si="8"/>
        <v>8.5487077534791247</v>
      </c>
      <c r="I30" s="24">
        <f t="shared" si="9"/>
        <v>7.8059071729957807</v>
      </c>
      <c r="J30" s="25">
        <f t="shared" si="10"/>
        <v>8.5567010309278349</v>
      </c>
      <c r="K30" s="27">
        <f t="shared" si="11"/>
        <v>7.0194384449244058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9</v>
      </c>
      <c r="D31" s="41" t="s">
        <v>9</v>
      </c>
      <c r="E31" s="42" t="s">
        <v>9</v>
      </c>
      <c r="F31" s="28">
        <f t="shared" si="6"/>
        <v>7.7809798270893378</v>
      </c>
      <c r="G31" s="30">
        <f t="shared" si="7"/>
        <v>8.7360594795539033</v>
      </c>
      <c r="H31" s="31">
        <f t="shared" si="8"/>
        <v>6.7594433399602387</v>
      </c>
      <c r="I31" s="29">
        <f t="shared" si="9"/>
        <v>7.8059071729957807</v>
      </c>
      <c r="J31" s="30">
        <f t="shared" si="10"/>
        <v>7.31958762886598</v>
      </c>
      <c r="K31" s="32">
        <f t="shared" si="11"/>
        <v>8.3153347732181437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19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-478</v>
      </c>
      <c r="D6" s="44">
        <f>SUM(D7:D18)</f>
        <v>-220</v>
      </c>
      <c r="E6" s="45">
        <f>SUM(E7:E18)</f>
        <v>-258</v>
      </c>
      <c r="F6" s="46">
        <f>G6+H6</f>
        <v>253</v>
      </c>
      <c r="G6" s="47">
        <f>SUM(G7:G18)</f>
        <v>130</v>
      </c>
      <c r="H6" s="48">
        <f>SUM(H7:H18)</f>
        <v>123</v>
      </c>
      <c r="I6" s="45">
        <f>J6+K6</f>
        <v>731</v>
      </c>
      <c r="J6" s="44">
        <f>SUM(J7:J18)</f>
        <v>350</v>
      </c>
      <c r="K6" s="49">
        <f>SUM(K7:K18)</f>
        <v>381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-59</v>
      </c>
      <c r="D7" s="51">
        <f t="shared" ref="D7:E18" si="1">G7-J7</f>
        <v>-16</v>
      </c>
      <c r="E7" s="52">
        <f t="shared" si="1"/>
        <v>-43</v>
      </c>
      <c r="F7" s="50">
        <f>G7+H7</f>
        <v>20</v>
      </c>
      <c r="G7" s="53">
        <v>15</v>
      </c>
      <c r="H7" s="54">
        <v>5</v>
      </c>
      <c r="I7" s="52">
        <f>J7+K7</f>
        <v>79</v>
      </c>
      <c r="J7" s="53">
        <v>31</v>
      </c>
      <c r="K7" s="55">
        <v>48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-47</v>
      </c>
      <c r="D8" s="51">
        <f t="shared" si="1"/>
        <v>-22</v>
      </c>
      <c r="E8" s="52">
        <f t="shared" si="1"/>
        <v>-25</v>
      </c>
      <c r="F8" s="50">
        <f t="shared" ref="F8:F18" si="2">G8+H8</f>
        <v>24</v>
      </c>
      <c r="G8" s="53">
        <v>12</v>
      </c>
      <c r="H8" s="54">
        <v>12</v>
      </c>
      <c r="I8" s="52">
        <f t="shared" ref="I8:I18" si="3">J8+K8</f>
        <v>71</v>
      </c>
      <c r="J8" s="53">
        <v>34</v>
      </c>
      <c r="K8" s="55">
        <v>37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-48</v>
      </c>
      <c r="D9" s="51">
        <f t="shared" si="1"/>
        <v>-21</v>
      </c>
      <c r="E9" s="52">
        <f t="shared" si="1"/>
        <v>-27</v>
      </c>
      <c r="F9" s="50">
        <f t="shared" si="2"/>
        <v>19</v>
      </c>
      <c r="G9" s="53">
        <v>9</v>
      </c>
      <c r="H9" s="54">
        <v>10</v>
      </c>
      <c r="I9" s="52">
        <f t="shared" si="3"/>
        <v>67</v>
      </c>
      <c r="J9" s="53">
        <v>30</v>
      </c>
      <c r="K9" s="55">
        <v>37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-34</v>
      </c>
      <c r="D10" s="51">
        <f t="shared" si="1"/>
        <v>-19</v>
      </c>
      <c r="E10" s="52">
        <f t="shared" si="1"/>
        <v>-15</v>
      </c>
      <c r="F10" s="50">
        <f t="shared" si="2"/>
        <v>31</v>
      </c>
      <c r="G10" s="53">
        <v>14</v>
      </c>
      <c r="H10" s="54">
        <v>17</v>
      </c>
      <c r="I10" s="52">
        <f t="shared" si="3"/>
        <v>65</v>
      </c>
      <c r="J10" s="53">
        <v>33</v>
      </c>
      <c r="K10" s="55">
        <v>32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-62</v>
      </c>
      <c r="D11" s="51">
        <f t="shared" si="1"/>
        <v>-34</v>
      </c>
      <c r="E11" s="52">
        <f t="shared" si="1"/>
        <v>-28</v>
      </c>
      <c r="F11" s="50">
        <f t="shared" si="2"/>
        <v>18</v>
      </c>
      <c r="G11" s="53">
        <v>8</v>
      </c>
      <c r="H11" s="54">
        <v>10</v>
      </c>
      <c r="I11" s="52">
        <f t="shared" si="3"/>
        <v>80</v>
      </c>
      <c r="J11" s="53">
        <v>42</v>
      </c>
      <c r="K11" s="55">
        <v>38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-33</v>
      </c>
      <c r="D12" s="51">
        <f t="shared" si="1"/>
        <v>-11</v>
      </c>
      <c r="E12" s="52">
        <f t="shared" si="1"/>
        <v>-22</v>
      </c>
      <c r="F12" s="50">
        <f t="shared" si="2"/>
        <v>23</v>
      </c>
      <c r="G12" s="53">
        <v>16</v>
      </c>
      <c r="H12" s="54">
        <v>7</v>
      </c>
      <c r="I12" s="52">
        <f t="shared" si="3"/>
        <v>56</v>
      </c>
      <c r="J12" s="53">
        <v>27</v>
      </c>
      <c r="K12" s="55">
        <v>29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-35</v>
      </c>
      <c r="D13" s="51">
        <f t="shared" si="1"/>
        <v>-15</v>
      </c>
      <c r="E13" s="52">
        <f t="shared" si="1"/>
        <v>-20</v>
      </c>
      <c r="F13" s="50">
        <f t="shared" si="2"/>
        <v>21</v>
      </c>
      <c r="G13" s="53">
        <v>11</v>
      </c>
      <c r="H13" s="54">
        <v>10</v>
      </c>
      <c r="I13" s="52">
        <f t="shared" si="3"/>
        <v>56</v>
      </c>
      <c r="J13" s="53">
        <v>26</v>
      </c>
      <c r="K13" s="55">
        <v>30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-34</v>
      </c>
      <c r="D14" s="51">
        <f t="shared" si="1"/>
        <v>-17</v>
      </c>
      <c r="E14" s="52">
        <f t="shared" si="1"/>
        <v>-17</v>
      </c>
      <c r="F14" s="50">
        <f t="shared" si="2"/>
        <v>19</v>
      </c>
      <c r="G14" s="53">
        <v>10</v>
      </c>
      <c r="H14" s="54">
        <v>9</v>
      </c>
      <c r="I14" s="52">
        <f t="shared" si="3"/>
        <v>53</v>
      </c>
      <c r="J14" s="53">
        <v>27</v>
      </c>
      <c r="K14" s="55">
        <v>26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-32</v>
      </c>
      <c r="D15" s="51">
        <f t="shared" si="1"/>
        <v>-17</v>
      </c>
      <c r="E15" s="52">
        <f t="shared" si="1"/>
        <v>-15</v>
      </c>
      <c r="F15" s="50">
        <f t="shared" si="2"/>
        <v>12</v>
      </c>
      <c r="G15" s="53">
        <v>6</v>
      </c>
      <c r="H15" s="54">
        <v>6</v>
      </c>
      <c r="I15" s="52">
        <f t="shared" si="3"/>
        <v>44</v>
      </c>
      <c r="J15" s="53">
        <v>23</v>
      </c>
      <c r="K15" s="55">
        <v>21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-33</v>
      </c>
      <c r="D16" s="51">
        <f t="shared" si="1"/>
        <v>-20</v>
      </c>
      <c r="E16" s="52">
        <f t="shared" si="1"/>
        <v>-13</v>
      </c>
      <c r="F16" s="50">
        <f t="shared" si="2"/>
        <v>17</v>
      </c>
      <c r="G16" s="53">
        <v>7</v>
      </c>
      <c r="H16" s="54">
        <v>10</v>
      </c>
      <c r="I16" s="52">
        <f t="shared" si="3"/>
        <v>50</v>
      </c>
      <c r="J16" s="53">
        <v>27</v>
      </c>
      <c r="K16" s="55">
        <v>23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-23</v>
      </c>
      <c r="D17" s="51">
        <f t="shared" si="1"/>
        <v>-8</v>
      </c>
      <c r="E17" s="52">
        <f t="shared" si="1"/>
        <v>-15</v>
      </c>
      <c r="F17" s="50">
        <f t="shared" si="2"/>
        <v>33</v>
      </c>
      <c r="G17" s="53">
        <v>16</v>
      </c>
      <c r="H17" s="54">
        <v>17</v>
      </c>
      <c r="I17" s="52">
        <f t="shared" si="3"/>
        <v>56</v>
      </c>
      <c r="J17" s="53">
        <v>24</v>
      </c>
      <c r="K17" s="55">
        <v>32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-38</v>
      </c>
      <c r="D18" s="51">
        <f t="shared" si="1"/>
        <v>-20</v>
      </c>
      <c r="E18" s="52">
        <f t="shared" si="1"/>
        <v>-18</v>
      </c>
      <c r="F18" s="50">
        <f t="shared" si="2"/>
        <v>16</v>
      </c>
      <c r="G18" s="53">
        <v>6</v>
      </c>
      <c r="H18" s="54">
        <v>10</v>
      </c>
      <c r="I18" s="52">
        <f t="shared" si="3"/>
        <v>54</v>
      </c>
      <c r="J18" s="53">
        <v>26</v>
      </c>
      <c r="K18" s="55">
        <v>28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99.999999999999986</v>
      </c>
      <c r="I19" s="20">
        <f t="shared" si="4"/>
        <v>99.999999999999986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7.9051383399209492</v>
      </c>
      <c r="G20" s="25">
        <f>G7/$G$6*100</f>
        <v>11.538461538461538</v>
      </c>
      <c r="H20" s="26">
        <f>H7/$H$6*100</f>
        <v>4.0650406504065035</v>
      </c>
      <c r="I20" s="24">
        <f>I7/$I$6*100</f>
        <v>10.807113543091655</v>
      </c>
      <c r="J20" s="25">
        <f>J7/$J$6*100</f>
        <v>8.8571428571428559</v>
      </c>
      <c r="K20" s="27">
        <f>K7/$K$6*100</f>
        <v>12.598425196850393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9.4861660079051369</v>
      </c>
      <c r="G21" s="25">
        <f t="shared" ref="G21:G31" si="7">G8/$G$6*100</f>
        <v>9.2307692307692317</v>
      </c>
      <c r="H21" s="26">
        <f t="shared" ref="H21:H31" si="8">H8/$H$6*100</f>
        <v>9.7560975609756095</v>
      </c>
      <c r="I21" s="24">
        <f t="shared" ref="I21:I31" si="9">I8/$I$6*100</f>
        <v>9.7127222982216139</v>
      </c>
      <c r="J21" s="25">
        <f t="shared" ref="J21:J31" si="10">J8/$J$6*100</f>
        <v>9.7142857142857135</v>
      </c>
      <c r="K21" s="27">
        <f t="shared" ref="K21:K31" si="11">K8/$K$6*100</f>
        <v>9.7112860892388451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7.5098814229249005</v>
      </c>
      <c r="G22" s="25">
        <f t="shared" si="7"/>
        <v>6.9230769230769234</v>
      </c>
      <c r="H22" s="26">
        <f t="shared" si="8"/>
        <v>8.1300813008130071</v>
      </c>
      <c r="I22" s="24">
        <f t="shared" si="9"/>
        <v>9.1655266757865927</v>
      </c>
      <c r="J22" s="25">
        <f t="shared" si="10"/>
        <v>8.5714285714285712</v>
      </c>
      <c r="K22" s="27">
        <f t="shared" si="11"/>
        <v>9.7112860892388451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12.252964426877471</v>
      </c>
      <c r="G23" s="25">
        <f t="shared" si="7"/>
        <v>10.76923076923077</v>
      </c>
      <c r="H23" s="26">
        <f t="shared" si="8"/>
        <v>13.821138211382115</v>
      </c>
      <c r="I23" s="24">
        <f t="shared" si="9"/>
        <v>8.891928864569083</v>
      </c>
      <c r="J23" s="25">
        <f t="shared" si="10"/>
        <v>9.4285714285714288</v>
      </c>
      <c r="K23" s="27">
        <f t="shared" si="11"/>
        <v>8.3989501312335957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7.1146245059288544</v>
      </c>
      <c r="G24" s="25">
        <f t="shared" si="7"/>
        <v>6.1538461538461542</v>
      </c>
      <c r="H24" s="26">
        <f t="shared" si="8"/>
        <v>8.1300813008130071</v>
      </c>
      <c r="I24" s="24">
        <f t="shared" si="9"/>
        <v>10.943912448700409</v>
      </c>
      <c r="J24" s="25">
        <f t="shared" si="10"/>
        <v>12</v>
      </c>
      <c r="K24" s="27">
        <f t="shared" si="11"/>
        <v>9.9737532808398957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9.0909090909090917</v>
      </c>
      <c r="G25" s="25">
        <f t="shared" si="7"/>
        <v>12.307692307692308</v>
      </c>
      <c r="H25" s="26">
        <f t="shared" si="8"/>
        <v>5.6910569105691051</v>
      </c>
      <c r="I25" s="24">
        <f t="shared" si="9"/>
        <v>7.6607387140902876</v>
      </c>
      <c r="J25" s="25">
        <f t="shared" si="10"/>
        <v>7.7142857142857135</v>
      </c>
      <c r="K25" s="27">
        <f t="shared" si="11"/>
        <v>7.6115485564304457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8.3003952569169961</v>
      </c>
      <c r="G26" s="25">
        <f t="shared" si="7"/>
        <v>8.4615384615384617</v>
      </c>
      <c r="H26" s="26">
        <f t="shared" si="8"/>
        <v>8.1300813008130071</v>
      </c>
      <c r="I26" s="24">
        <f t="shared" si="9"/>
        <v>7.6607387140902876</v>
      </c>
      <c r="J26" s="25">
        <f t="shared" si="10"/>
        <v>7.4285714285714288</v>
      </c>
      <c r="K26" s="27">
        <f t="shared" si="11"/>
        <v>7.8740157480314963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7.5098814229249005</v>
      </c>
      <c r="G27" s="25">
        <f t="shared" si="7"/>
        <v>7.6923076923076925</v>
      </c>
      <c r="H27" s="26">
        <f t="shared" si="8"/>
        <v>7.3170731707317067</v>
      </c>
      <c r="I27" s="24">
        <f t="shared" si="9"/>
        <v>7.2503419972640222</v>
      </c>
      <c r="J27" s="25">
        <f t="shared" si="10"/>
        <v>7.7142857142857135</v>
      </c>
      <c r="K27" s="27">
        <f t="shared" si="11"/>
        <v>6.8241469816272966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4.7430830039525684</v>
      </c>
      <c r="G28" s="25">
        <f t="shared" si="7"/>
        <v>4.6153846153846159</v>
      </c>
      <c r="H28" s="26">
        <f t="shared" si="8"/>
        <v>4.8780487804878048</v>
      </c>
      <c r="I28" s="24">
        <f t="shared" si="9"/>
        <v>6.0191518467852259</v>
      </c>
      <c r="J28" s="25">
        <f t="shared" si="10"/>
        <v>6.5714285714285712</v>
      </c>
      <c r="K28" s="27">
        <f t="shared" si="11"/>
        <v>5.5118110236220472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6.7193675889328066</v>
      </c>
      <c r="G29" s="25">
        <f t="shared" si="7"/>
        <v>5.384615384615385</v>
      </c>
      <c r="H29" s="26">
        <f t="shared" si="8"/>
        <v>8.1300813008130071</v>
      </c>
      <c r="I29" s="24">
        <f t="shared" si="9"/>
        <v>6.8399452804377567</v>
      </c>
      <c r="J29" s="25">
        <f t="shared" si="10"/>
        <v>7.7142857142857135</v>
      </c>
      <c r="K29" s="27">
        <f t="shared" si="11"/>
        <v>6.0367454068241466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13.043478260869565</v>
      </c>
      <c r="G30" s="25">
        <f t="shared" si="7"/>
        <v>12.307692307692308</v>
      </c>
      <c r="H30" s="26">
        <f t="shared" si="8"/>
        <v>13.821138211382115</v>
      </c>
      <c r="I30" s="24">
        <f t="shared" si="9"/>
        <v>7.6607387140902876</v>
      </c>
      <c r="J30" s="25">
        <f t="shared" si="10"/>
        <v>6.8571428571428577</v>
      </c>
      <c r="K30" s="27">
        <f t="shared" si="11"/>
        <v>8.3989501312335957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6.3241106719367588</v>
      </c>
      <c r="G31" s="30">
        <f t="shared" si="7"/>
        <v>4.6153846153846159</v>
      </c>
      <c r="H31" s="31">
        <f t="shared" si="8"/>
        <v>8.1300813008130071</v>
      </c>
      <c r="I31" s="29">
        <f t="shared" si="9"/>
        <v>7.387140902872777</v>
      </c>
      <c r="J31" s="30">
        <f t="shared" si="10"/>
        <v>7.4285714285714288</v>
      </c>
      <c r="K31" s="32">
        <f t="shared" si="11"/>
        <v>7.349081364829396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20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-300</v>
      </c>
      <c r="D6" s="44">
        <f>SUM(D7:D18)</f>
        <v>-138</v>
      </c>
      <c r="E6" s="45">
        <f>SUM(E7:E18)</f>
        <v>-162</v>
      </c>
      <c r="F6" s="46">
        <f>G6+H6</f>
        <v>192</v>
      </c>
      <c r="G6" s="47">
        <f>SUM(G7:G18)</f>
        <v>102</v>
      </c>
      <c r="H6" s="48">
        <f>SUM(H7:H18)</f>
        <v>90</v>
      </c>
      <c r="I6" s="45">
        <f>J6+K6</f>
        <v>492</v>
      </c>
      <c r="J6" s="44">
        <f>SUM(J7:J18)</f>
        <v>240</v>
      </c>
      <c r="K6" s="49">
        <f>SUM(K7:K18)</f>
        <v>252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-30</v>
      </c>
      <c r="D7" s="51">
        <f t="shared" ref="D7:E18" si="1">G7-J7</f>
        <v>-20</v>
      </c>
      <c r="E7" s="52">
        <f t="shared" si="1"/>
        <v>-10</v>
      </c>
      <c r="F7" s="50">
        <f>G7+H7</f>
        <v>17</v>
      </c>
      <c r="G7" s="53">
        <v>5</v>
      </c>
      <c r="H7" s="54">
        <v>12</v>
      </c>
      <c r="I7" s="52">
        <f>J7+K7</f>
        <v>47</v>
      </c>
      <c r="J7" s="53">
        <v>25</v>
      </c>
      <c r="K7" s="55">
        <v>22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-30</v>
      </c>
      <c r="D8" s="51">
        <f t="shared" si="1"/>
        <v>-19</v>
      </c>
      <c r="E8" s="52">
        <f t="shared" si="1"/>
        <v>-11</v>
      </c>
      <c r="F8" s="50">
        <f t="shared" ref="F8:F18" si="2">G8+H8</f>
        <v>19</v>
      </c>
      <c r="G8" s="53">
        <v>10</v>
      </c>
      <c r="H8" s="54">
        <v>9</v>
      </c>
      <c r="I8" s="52">
        <f t="shared" ref="I8:I18" si="3">J8+K8</f>
        <v>49</v>
      </c>
      <c r="J8" s="53">
        <v>29</v>
      </c>
      <c r="K8" s="55">
        <v>20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-27</v>
      </c>
      <c r="D9" s="51">
        <f t="shared" si="1"/>
        <v>-10</v>
      </c>
      <c r="E9" s="52">
        <f t="shared" si="1"/>
        <v>-17</v>
      </c>
      <c r="F9" s="50">
        <f t="shared" si="2"/>
        <v>18</v>
      </c>
      <c r="G9" s="53">
        <v>11</v>
      </c>
      <c r="H9" s="54">
        <v>7</v>
      </c>
      <c r="I9" s="52">
        <f t="shared" si="3"/>
        <v>45</v>
      </c>
      <c r="J9" s="53">
        <v>21</v>
      </c>
      <c r="K9" s="55">
        <v>24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-17</v>
      </c>
      <c r="D10" s="51">
        <f t="shared" si="1"/>
        <v>-6</v>
      </c>
      <c r="E10" s="52">
        <f t="shared" si="1"/>
        <v>-11</v>
      </c>
      <c r="F10" s="50">
        <f t="shared" si="2"/>
        <v>20</v>
      </c>
      <c r="G10" s="53">
        <v>10</v>
      </c>
      <c r="H10" s="54">
        <v>10</v>
      </c>
      <c r="I10" s="52">
        <f t="shared" si="3"/>
        <v>37</v>
      </c>
      <c r="J10" s="53">
        <v>16</v>
      </c>
      <c r="K10" s="55">
        <v>21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-34</v>
      </c>
      <c r="D11" s="51">
        <f t="shared" si="1"/>
        <v>-15</v>
      </c>
      <c r="E11" s="52">
        <f t="shared" si="1"/>
        <v>-19</v>
      </c>
      <c r="F11" s="50">
        <f t="shared" si="2"/>
        <v>10</v>
      </c>
      <c r="G11" s="53">
        <v>4</v>
      </c>
      <c r="H11" s="54">
        <v>6</v>
      </c>
      <c r="I11" s="52">
        <f t="shared" si="3"/>
        <v>44</v>
      </c>
      <c r="J11" s="53">
        <v>19</v>
      </c>
      <c r="K11" s="55">
        <v>25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-30</v>
      </c>
      <c r="D12" s="51">
        <f t="shared" si="1"/>
        <v>-11</v>
      </c>
      <c r="E12" s="52">
        <f t="shared" si="1"/>
        <v>-19</v>
      </c>
      <c r="F12" s="50">
        <f t="shared" si="2"/>
        <v>10</v>
      </c>
      <c r="G12" s="53">
        <v>7</v>
      </c>
      <c r="H12" s="54">
        <v>3</v>
      </c>
      <c r="I12" s="52">
        <f t="shared" si="3"/>
        <v>40</v>
      </c>
      <c r="J12" s="53">
        <v>18</v>
      </c>
      <c r="K12" s="55">
        <v>22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-26</v>
      </c>
      <c r="D13" s="51">
        <f t="shared" si="1"/>
        <v>-11</v>
      </c>
      <c r="E13" s="52">
        <f t="shared" si="1"/>
        <v>-15</v>
      </c>
      <c r="F13" s="50">
        <f t="shared" si="2"/>
        <v>18</v>
      </c>
      <c r="G13" s="53">
        <v>11</v>
      </c>
      <c r="H13" s="54">
        <v>7</v>
      </c>
      <c r="I13" s="52">
        <f t="shared" si="3"/>
        <v>44</v>
      </c>
      <c r="J13" s="53">
        <v>22</v>
      </c>
      <c r="K13" s="55">
        <v>22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-18</v>
      </c>
      <c r="D14" s="51">
        <f t="shared" si="1"/>
        <v>-11</v>
      </c>
      <c r="E14" s="52">
        <f t="shared" si="1"/>
        <v>-7</v>
      </c>
      <c r="F14" s="50">
        <f t="shared" si="2"/>
        <v>17</v>
      </c>
      <c r="G14" s="53">
        <v>9</v>
      </c>
      <c r="H14" s="54">
        <v>8</v>
      </c>
      <c r="I14" s="52">
        <f t="shared" si="3"/>
        <v>35</v>
      </c>
      <c r="J14" s="53">
        <v>20</v>
      </c>
      <c r="K14" s="55">
        <v>15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-22</v>
      </c>
      <c r="D15" s="51">
        <f t="shared" si="1"/>
        <v>-14</v>
      </c>
      <c r="E15" s="52">
        <f t="shared" si="1"/>
        <v>-8</v>
      </c>
      <c r="F15" s="50">
        <f t="shared" si="2"/>
        <v>14</v>
      </c>
      <c r="G15" s="53">
        <v>6</v>
      </c>
      <c r="H15" s="54">
        <v>8</v>
      </c>
      <c r="I15" s="52">
        <f t="shared" si="3"/>
        <v>36</v>
      </c>
      <c r="J15" s="53">
        <v>20</v>
      </c>
      <c r="K15" s="55">
        <v>16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-13</v>
      </c>
      <c r="D16" s="51">
        <f t="shared" si="1"/>
        <v>0</v>
      </c>
      <c r="E16" s="52">
        <f t="shared" si="1"/>
        <v>-13</v>
      </c>
      <c r="F16" s="50">
        <f t="shared" si="2"/>
        <v>15</v>
      </c>
      <c r="G16" s="53">
        <v>11</v>
      </c>
      <c r="H16" s="54">
        <v>4</v>
      </c>
      <c r="I16" s="52">
        <f t="shared" si="3"/>
        <v>28</v>
      </c>
      <c r="J16" s="53">
        <v>11</v>
      </c>
      <c r="K16" s="55">
        <v>17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-23</v>
      </c>
      <c r="D17" s="51">
        <f t="shared" si="1"/>
        <v>-11</v>
      </c>
      <c r="E17" s="52">
        <f t="shared" si="1"/>
        <v>-12</v>
      </c>
      <c r="F17" s="50">
        <f t="shared" si="2"/>
        <v>21</v>
      </c>
      <c r="G17" s="53">
        <v>11</v>
      </c>
      <c r="H17" s="54">
        <v>10</v>
      </c>
      <c r="I17" s="52">
        <f t="shared" si="3"/>
        <v>44</v>
      </c>
      <c r="J17" s="53">
        <v>22</v>
      </c>
      <c r="K17" s="55">
        <v>22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-30</v>
      </c>
      <c r="D18" s="51">
        <f t="shared" si="1"/>
        <v>-10</v>
      </c>
      <c r="E18" s="52">
        <f t="shared" si="1"/>
        <v>-20</v>
      </c>
      <c r="F18" s="50">
        <f t="shared" si="2"/>
        <v>13</v>
      </c>
      <c r="G18" s="53">
        <v>7</v>
      </c>
      <c r="H18" s="54">
        <v>6</v>
      </c>
      <c r="I18" s="52">
        <f t="shared" si="3"/>
        <v>43</v>
      </c>
      <c r="J18" s="53">
        <v>17</v>
      </c>
      <c r="K18" s="55">
        <v>26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100.00000000000001</v>
      </c>
      <c r="G19" s="20">
        <f t="shared" si="4"/>
        <v>99.999999999999986</v>
      </c>
      <c r="H19" s="21">
        <f t="shared" si="4"/>
        <v>100.00000000000001</v>
      </c>
      <c r="I19" s="20">
        <f t="shared" si="4"/>
        <v>99.999999999999986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8.8541666666666679</v>
      </c>
      <c r="G20" s="25">
        <f>G7/$G$6*100</f>
        <v>4.9019607843137258</v>
      </c>
      <c r="H20" s="26">
        <f>H7/$H$6*100</f>
        <v>13.333333333333334</v>
      </c>
      <c r="I20" s="24">
        <f>I7/$I$6*100</f>
        <v>9.5528455284552845</v>
      </c>
      <c r="J20" s="25">
        <f>J7/$J$6*100</f>
        <v>10.416666666666668</v>
      </c>
      <c r="K20" s="27">
        <f>K7/$K$6*100</f>
        <v>8.7301587301587293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9.8958333333333321</v>
      </c>
      <c r="G21" s="25">
        <f t="shared" ref="G21:G31" si="7">G8/$G$6*100</f>
        <v>9.8039215686274517</v>
      </c>
      <c r="H21" s="26">
        <f t="shared" ref="H21:H31" si="8">H8/$H$6*100</f>
        <v>10</v>
      </c>
      <c r="I21" s="24">
        <f t="shared" ref="I21:I31" si="9">I8/$I$6*100</f>
        <v>9.9593495934959346</v>
      </c>
      <c r="J21" s="25">
        <f t="shared" ref="J21:J31" si="10">J8/$J$6*100</f>
        <v>12.083333333333334</v>
      </c>
      <c r="K21" s="27">
        <f t="shared" ref="K21:K31" si="11">K8/$K$6*100</f>
        <v>7.9365079365079358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9.375</v>
      </c>
      <c r="G22" s="25">
        <f t="shared" si="7"/>
        <v>10.784313725490197</v>
      </c>
      <c r="H22" s="26">
        <f t="shared" si="8"/>
        <v>7.7777777777777777</v>
      </c>
      <c r="I22" s="24">
        <f t="shared" si="9"/>
        <v>9.1463414634146343</v>
      </c>
      <c r="J22" s="25">
        <f t="shared" si="10"/>
        <v>8.75</v>
      </c>
      <c r="K22" s="27">
        <f t="shared" si="11"/>
        <v>9.5238095238095237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10.416666666666668</v>
      </c>
      <c r="G23" s="25">
        <f t="shared" si="7"/>
        <v>9.8039215686274517</v>
      </c>
      <c r="H23" s="26">
        <f t="shared" si="8"/>
        <v>11.111111111111111</v>
      </c>
      <c r="I23" s="24">
        <f t="shared" si="9"/>
        <v>7.5203252032520336</v>
      </c>
      <c r="J23" s="25">
        <f t="shared" si="10"/>
        <v>6.666666666666667</v>
      </c>
      <c r="K23" s="27">
        <f t="shared" si="11"/>
        <v>8.3333333333333321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5.2083333333333339</v>
      </c>
      <c r="G24" s="25">
        <f t="shared" si="7"/>
        <v>3.9215686274509802</v>
      </c>
      <c r="H24" s="26">
        <f t="shared" si="8"/>
        <v>6.666666666666667</v>
      </c>
      <c r="I24" s="24">
        <f t="shared" si="9"/>
        <v>8.9430894308943092</v>
      </c>
      <c r="J24" s="25">
        <f t="shared" si="10"/>
        <v>7.9166666666666661</v>
      </c>
      <c r="K24" s="27">
        <f t="shared" si="11"/>
        <v>9.9206349206349209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5.2083333333333339</v>
      </c>
      <c r="G25" s="25">
        <f t="shared" si="7"/>
        <v>6.8627450980392162</v>
      </c>
      <c r="H25" s="26">
        <f t="shared" si="8"/>
        <v>3.3333333333333335</v>
      </c>
      <c r="I25" s="24">
        <f t="shared" si="9"/>
        <v>8.1300813008130071</v>
      </c>
      <c r="J25" s="25">
        <f t="shared" si="10"/>
        <v>7.5</v>
      </c>
      <c r="K25" s="27">
        <f t="shared" si="11"/>
        <v>8.7301587301587293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9.375</v>
      </c>
      <c r="G26" s="25">
        <f t="shared" si="7"/>
        <v>10.784313725490197</v>
      </c>
      <c r="H26" s="26">
        <f t="shared" si="8"/>
        <v>7.7777777777777777</v>
      </c>
      <c r="I26" s="24">
        <f t="shared" si="9"/>
        <v>8.9430894308943092</v>
      </c>
      <c r="J26" s="25">
        <f t="shared" si="10"/>
        <v>9.1666666666666661</v>
      </c>
      <c r="K26" s="27">
        <f t="shared" si="11"/>
        <v>8.7301587301587293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8.8541666666666679</v>
      </c>
      <c r="G27" s="25">
        <f t="shared" si="7"/>
        <v>8.8235294117647065</v>
      </c>
      <c r="H27" s="26">
        <f t="shared" si="8"/>
        <v>8.8888888888888893</v>
      </c>
      <c r="I27" s="24">
        <f t="shared" si="9"/>
        <v>7.1138211382113816</v>
      </c>
      <c r="J27" s="25">
        <f t="shared" si="10"/>
        <v>8.3333333333333321</v>
      </c>
      <c r="K27" s="27">
        <f t="shared" si="11"/>
        <v>5.9523809523809517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7.291666666666667</v>
      </c>
      <c r="G28" s="25">
        <f t="shared" si="7"/>
        <v>5.8823529411764701</v>
      </c>
      <c r="H28" s="26">
        <f t="shared" si="8"/>
        <v>8.8888888888888893</v>
      </c>
      <c r="I28" s="24">
        <f t="shared" si="9"/>
        <v>7.3170731707317067</v>
      </c>
      <c r="J28" s="25">
        <f t="shared" si="10"/>
        <v>8.3333333333333321</v>
      </c>
      <c r="K28" s="27">
        <f t="shared" si="11"/>
        <v>6.3492063492063489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7.8125</v>
      </c>
      <c r="G29" s="25">
        <f t="shared" si="7"/>
        <v>10.784313725490197</v>
      </c>
      <c r="H29" s="26">
        <f t="shared" si="8"/>
        <v>4.4444444444444446</v>
      </c>
      <c r="I29" s="24">
        <f t="shared" si="9"/>
        <v>5.6910569105691051</v>
      </c>
      <c r="J29" s="25">
        <f t="shared" si="10"/>
        <v>4.583333333333333</v>
      </c>
      <c r="K29" s="27">
        <f t="shared" si="11"/>
        <v>6.746031746031746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10.9375</v>
      </c>
      <c r="G30" s="25">
        <f t="shared" si="7"/>
        <v>10.784313725490197</v>
      </c>
      <c r="H30" s="26">
        <f t="shared" si="8"/>
        <v>11.111111111111111</v>
      </c>
      <c r="I30" s="24">
        <f t="shared" si="9"/>
        <v>8.9430894308943092</v>
      </c>
      <c r="J30" s="25">
        <f t="shared" si="10"/>
        <v>9.1666666666666661</v>
      </c>
      <c r="K30" s="27">
        <f t="shared" si="11"/>
        <v>8.7301587301587293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6.770833333333333</v>
      </c>
      <c r="G31" s="30">
        <f t="shared" si="7"/>
        <v>6.8627450980392162</v>
      </c>
      <c r="H31" s="31">
        <f t="shared" si="8"/>
        <v>6.666666666666667</v>
      </c>
      <c r="I31" s="29">
        <f t="shared" si="9"/>
        <v>8.7398373983739841</v>
      </c>
      <c r="J31" s="30">
        <f t="shared" si="10"/>
        <v>7.083333333333333</v>
      </c>
      <c r="K31" s="32">
        <f t="shared" si="11"/>
        <v>10.317460317460316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21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-130</v>
      </c>
      <c r="D6" s="44">
        <f>SUM(D7:D18)</f>
        <v>-67</v>
      </c>
      <c r="E6" s="45">
        <f>SUM(E7:E18)</f>
        <v>-63</v>
      </c>
      <c r="F6" s="46">
        <f>G6+H6</f>
        <v>51</v>
      </c>
      <c r="G6" s="47">
        <f>SUM(G7:G18)</f>
        <v>25</v>
      </c>
      <c r="H6" s="48">
        <f>SUM(H7:H18)</f>
        <v>26</v>
      </c>
      <c r="I6" s="45">
        <f>J6+K6</f>
        <v>181</v>
      </c>
      <c r="J6" s="44">
        <f>SUM(J7:J18)</f>
        <v>92</v>
      </c>
      <c r="K6" s="49">
        <f>SUM(K7:K18)</f>
        <v>89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-5</v>
      </c>
      <c r="D7" s="51">
        <f t="shared" ref="D7:E18" si="1">G7-J7</f>
        <v>-4</v>
      </c>
      <c r="E7" s="52">
        <f t="shared" si="1"/>
        <v>-1</v>
      </c>
      <c r="F7" s="50">
        <f>G7+H7</f>
        <v>8</v>
      </c>
      <c r="G7" s="53">
        <v>1</v>
      </c>
      <c r="H7" s="54">
        <v>7</v>
      </c>
      <c r="I7" s="52">
        <f>J7+K7</f>
        <v>13</v>
      </c>
      <c r="J7" s="53">
        <v>5</v>
      </c>
      <c r="K7" s="55">
        <v>8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-10</v>
      </c>
      <c r="D8" s="51">
        <f t="shared" si="1"/>
        <v>-4</v>
      </c>
      <c r="E8" s="52">
        <f t="shared" si="1"/>
        <v>-6</v>
      </c>
      <c r="F8" s="50">
        <f t="shared" ref="F8:F18" si="2">G8+H8</f>
        <v>5</v>
      </c>
      <c r="G8" s="53">
        <v>2</v>
      </c>
      <c r="H8" s="54">
        <v>3</v>
      </c>
      <c r="I8" s="52">
        <f t="shared" ref="I8:I18" si="3">J8+K8</f>
        <v>15</v>
      </c>
      <c r="J8" s="53">
        <v>6</v>
      </c>
      <c r="K8" s="55">
        <v>9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-7</v>
      </c>
      <c r="D9" s="51">
        <f t="shared" si="1"/>
        <v>-6</v>
      </c>
      <c r="E9" s="52">
        <f t="shared" si="1"/>
        <v>-1</v>
      </c>
      <c r="F9" s="50">
        <f t="shared" si="2"/>
        <v>4</v>
      </c>
      <c r="G9" s="53">
        <v>2</v>
      </c>
      <c r="H9" s="54">
        <v>2</v>
      </c>
      <c r="I9" s="52">
        <f t="shared" si="3"/>
        <v>11</v>
      </c>
      <c r="J9" s="53">
        <v>8</v>
      </c>
      <c r="K9" s="55">
        <v>3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-19</v>
      </c>
      <c r="D10" s="51">
        <f t="shared" si="1"/>
        <v>-6</v>
      </c>
      <c r="E10" s="52">
        <f t="shared" si="1"/>
        <v>-13</v>
      </c>
      <c r="F10" s="50">
        <f t="shared" si="2"/>
        <v>3</v>
      </c>
      <c r="G10" s="53">
        <v>2</v>
      </c>
      <c r="H10" s="54">
        <v>1</v>
      </c>
      <c r="I10" s="52">
        <f t="shared" si="3"/>
        <v>22</v>
      </c>
      <c r="J10" s="53">
        <v>8</v>
      </c>
      <c r="K10" s="55">
        <v>14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-19</v>
      </c>
      <c r="D11" s="51">
        <f t="shared" si="1"/>
        <v>-8</v>
      </c>
      <c r="E11" s="52">
        <f t="shared" si="1"/>
        <v>-11</v>
      </c>
      <c r="F11" s="50">
        <f t="shared" si="2"/>
        <v>5</v>
      </c>
      <c r="G11" s="53">
        <v>3</v>
      </c>
      <c r="H11" s="54">
        <v>2</v>
      </c>
      <c r="I11" s="52">
        <f t="shared" si="3"/>
        <v>24</v>
      </c>
      <c r="J11" s="53">
        <v>11</v>
      </c>
      <c r="K11" s="55">
        <v>13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-14</v>
      </c>
      <c r="D12" s="51">
        <f t="shared" si="1"/>
        <v>-7</v>
      </c>
      <c r="E12" s="52">
        <f t="shared" si="1"/>
        <v>-7</v>
      </c>
      <c r="F12" s="50">
        <f t="shared" si="2"/>
        <v>1</v>
      </c>
      <c r="G12" s="53">
        <v>1</v>
      </c>
      <c r="H12" s="54">
        <v>0</v>
      </c>
      <c r="I12" s="52">
        <f t="shared" si="3"/>
        <v>15</v>
      </c>
      <c r="J12" s="53">
        <v>8</v>
      </c>
      <c r="K12" s="55">
        <v>7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-14</v>
      </c>
      <c r="D13" s="51">
        <f t="shared" si="1"/>
        <v>-5</v>
      </c>
      <c r="E13" s="52">
        <f t="shared" si="1"/>
        <v>-9</v>
      </c>
      <c r="F13" s="50">
        <f t="shared" si="2"/>
        <v>7</v>
      </c>
      <c r="G13" s="53">
        <v>4</v>
      </c>
      <c r="H13" s="54">
        <v>3</v>
      </c>
      <c r="I13" s="52">
        <f t="shared" si="3"/>
        <v>21</v>
      </c>
      <c r="J13" s="53">
        <v>9</v>
      </c>
      <c r="K13" s="55">
        <v>12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-13</v>
      </c>
      <c r="D14" s="51">
        <f t="shared" si="1"/>
        <v>-6</v>
      </c>
      <c r="E14" s="52">
        <f t="shared" si="1"/>
        <v>-7</v>
      </c>
      <c r="F14" s="50">
        <f t="shared" si="2"/>
        <v>3</v>
      </c>
      <c r="G14" s="53">
        <v>2</v>
      </c>
      <c r="H14" s="54">
        <v>1</v>
      </c>
      <c r="I14" s="52">
        <f t="shared" si="3"/>
        <v>16</v>
      </c>
      <c r="J14" s="53">
        <v>8</v>
      </c>
      <c r="K14" s="55">
        <v>8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-8</v>
      </c>
      <c r="D15" s="51">
        <f t="shared" si="1"/>
        <v>-3</v>
      </c>
      <c r="E15" s="52">
        <f t="shared" si="1"/>
        <v>-5</v>
      </c>
      <c r="F15" s="50">
        <f t="shared" si="2"/>
        <v>4</v>
      </c>
      <c r="G15" s="53">
        <v>3</v>
      </c>
      <c r="H15" s="54">
        <v>1</v>
      </c>
      <c r="I15" s="52">
        <f t="shared" si="3"/>
        <v>12</v>
      </c>
      <c r="J15" s="53">
        <v>6</v>
      </c>
      <c r="K15" s="55">
        <v>6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-11</v>
      </c>
      <c r="D16" s="51">
        <f t="shared" si="1"/>
        <v>-10</v>
      </c>
      <c r="E16" s="52">
        <f t="shared" si="1"/>
        <v>-1</v>
      </c>
      <c r="F16" s="50">
        <f t="shared" si="2"/>
        <v>3</v>
      </c>
      <c r="G16" s="53">
        <v>0</v>
      </c>
      <c r="H16" s="54">
        <v>3</v>
      </c>
      <c r="I16" s="52">
        <f t="shared" si="3"/>
        <v>14</v>
      </c>
      <c r="J16" s="53">
        <v>10</v>
      </c>
      <c r="K16" s="55">
        <v>4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-4</v>
      </c>
      <c r="D17" s="51">
        <f t="shared" si="1"/>
        <v>-4</v>
      </c>
      <c r="E17" s="52">
        <f t="shared" si="1"/>
        <v>0</v>
      </c>
      <c r="F17" s="50">
        <f t="shared" si="2"/>
        <v>7</v>
      </c>
      <c r="G17" s="53">
        <v>4</v>
      </c>
      <c r="H17" s="54">
        <v>3</v>
      </c>
      <c r="I17" s="52">
        <f t="shared" si="3"/>
        <v>11</v>
      </c>
      <c r="J17" s="53">
        <v>8</v>
      </c>
      <c r="K17" s="55">
        <v>3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-6</v>
      </c>
      <c r="D18" s="51">
        <f t="shared" si="1"/>
        <v>-4</v>
      </c>
      <c r="E18" s="52">
        <f t="shared" si="1"/>
        <v>-2</v>
      </c>
      <c r="F18" s="50">
        <f t="shared" si="2"/>
        <v>1</v>
      </c>
      <c r="G18" s="53">
        <v>1</v>
      </c>
      <c r="H18" s="54">
        <v>0</v>
      </c>
      <c r="I18" s="52">
        <f t="shared" si="3"/>
        <v>7</v>
      </c>
      <c r="J18" s="53">
        <v>5</v>
      </c>
      <c r="K18" s="55">
        <v>2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99.999999999999986</v>
      </c>
      <c r="G19" s="20">
        <f t="shared" si="4"/>
        <v>100</v>
      </c>
      <c r="H19" s="21">
        <f t="shared" si="4"/>
        <v>99.999999999999972</v>
      </c>
      <c r="I19" s="20">
        <f t="shared" si="4"/>
        <v>99.999999999999986</v>
      </c>
      <c r="J19" s="20">
        <f t="shared" si="4"/>
        <v>100.00000000000001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15.686274509803921</v>
      </c>
      <c r="G20" s="25">
        <f>G7/$G$6*100</f>
        <v>4</v>
      </c>
      <c r="H20" s="26">
        <f>H7/$H$6*100</f>
        <v>26.923076923076923</v>
      </c>
      <c r="I20" s="24">
        <f>I7/$I$6*100</f>
        <v>7.1823204419889501</v>
      </c>
      <c r="J20" s="25">
        <f>J7/$J$6*100</f>
        <v>5.4347826086956523</v>
      </c>
      <c r="K20" s="27">
        <f>K7/$K$6*100</f>
        <v>8.9887640449438209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9.8039215686274517</v>
      </c>
      <c r="G21" s="25">
        <f t="shared" ref="G21:G31" si="7">G8/$G$6*100</f>
        <v>8</v>
      </c>
      <c r="H21" s="26">
        <f t="shared" ref="H21:H31" si="8">H8/$H$6*100</f>
        <v>11.538461538461538</v>
      </c>
      <c r="I21" s="24">
        <f t="shared" ref="I21:I31" si="9">I8/$I$6*100</f>
        <v>8.2872928176795568</v>
      </c>
      <c r="J21" s="25">
        <f t="shared" ref="J21:J31" si="10">J8/$J$6*100</f>
        <v>6.5217391304347823</v>
      </c>
      <c r="K21" s="27">
        <f t="shared" ref="K21:K31" si="11">K8/$K$6*100</f>
        <v>10.112359550561797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7.8431372549019605</v>
      </c>
      <c r="G22" s="25">
        <f t="shared" si="7"/>
        <v>8</v>
      </c>
      <c r="H22" s="26">
        <f t="shared" si="8"/>
        <v>7.6923076923076925</v>
      </c>
      <c r="I22" s="24">
        <f t="shared" si="9"/>
        <v>6.0773480662983426</v>
      </c>
      <c r="J22" s="25">
        <f t="shared" si="10"/>
        <v>8.695652173913043</v>
      </c>
      <c r="K22" s="27">
        <f t="shared" si="11"/>
        <v>3.3707865168539324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5.8823529411764701</v>
      </c>
      <c r="G23" s="25">
        <f t="shared" si="7"/>
        <v>8</v>
      </c>
      <c r="H23" s="26">
        <f t="shared" si="8"/>
        <v>3.8461538461538463</v>
      </c>
      <c r="I23" s="24">
        <f t="shared" si="9"/>
        <v>12.154696132596685</v>
      </c>
      <c r="J23" s="25">
        <f t="shared" si="10"/>
        <v>8.695652173913043</v>
      </c>
      <c r="K23" s="27">
        <f t="shared" si="11"/>
        <v>15.730337078651685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9.8039215686274517</v>
      </c>
      <c r="G24" s="25">
        <f t="shared" si="7"/>
        <v>12</v>
      </c>
      <c r="H24" s="26">
        <f t="shared" si="8"/>
        <v>7.6923076923076925</v>
      </c>
      <c r="I24" s="24">
        <f t="shared" si="9"/>
        <v>13.259668508287293</v>
      </c>
      <c r="J24" s="25">
        <f t="shared" si="10"/>
        <v>11.956521739130435</v>
      </c>
      <c r="K24" s="27">
        <f t="shared" si="11"/>
        <v>14.606741573033707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1.9607843137254901</v>
      </c>
      <c r="G25" s="25">
        <f t="shared" si="7"/>
        <v>4</v>
      </c>
      <c r="H25" s="26">
        <f t="shared" si="8"/>
        <v>0</v>
      </c>
      <c r="I25" s="24">
        <f t="shared" si="9"/>
        <v>8.2872928176795568</v>
      </c>
      <c r="J25" s="25">
        <f t="shared" si="10"/>
        <v>8.695652173913043</v>
      </c>
      <c r="K25" s="27">
        <f t="shared" si="11"/>
        <v>7.8651685393258424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13.725490196078432</v>
      </c>
      <c r="G26" s="25">
        <f t="shared" si="7"/>
        <v>16</v>
      </c>
      <c r="H26" s="26">
        <f t="shared" si="8"/>
        <v>11.538461538461538</v>
      </c>
      <c r="I26" s="24">
        <f t="shared" si="9"/>
        <v>11.602209944751381</v>
      </c>
      <c r="J26" s="25">
        <f t="shared" si="10"/>
        <v>9.7826086956521738</v>
      </c>
      <c r="K26" s="27">
        <f t="shared" si="11"/>
        <v>13.48314606741573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5.8823529411764701</v>
      </c>
      <c r="G27" s="25">
        <f t="shared" si="7"/>
        <v>8</v>
      </c>
      <c r="H27" s="26">
        <f t="shared" si="8"/>
        <v>3.8461538461538463</v>
      </c>
      <c r="I27" s="24">
        <f t="shared" si="9"/>
        <v>8.8397790055248606</v>
      </c>
      <c r="J27" s="25">
        <f t="shared" si="10"/>
        <v>8.695652173913043</v>
      </c>
      <c r="K27" s="27">
        <f t="shared" si="11"/>
        <v>8.9887640449438209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7.8431372549019605</v>
      </c>
      <c r="G28" s="25">
        <f t="shared" si="7"/>
        <v>12</v>
      </c>
      <c r="H28" s="26">
        <f t="shared" si="8"/>
        <v>3.8461538461538463</v>
      </c>
      <c r="I28" s="24">
        <f t="shared" si="9"/>
        <v>6.6298342541436464</v>
      </c>
      <c r="J28" s="25">
        <f t="shared" si="10"/>
        <v>6.5217391304347823</v>
      </c>
      <c r="K28" s="27">
        <f t="shared" si="11"/>
        <v>6.7415730337078648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5.8823529411764701</v>
      </c>
      <c r="G29" s="25">
        <f t="shared" si="7"/>
        <v>0</v>
      </c>
      <c r="H29" s="26">
        <f t="shared" si="8"/>
        <v>11.538461538461538</v>
      </c>
      <c r="I29" s="24">
        <f t="shared" si="9"/>
        <v>7.7348066298342539</v>
      </c>
      <c r="J29" s="25">
        <f t="shared" si="10"/>
        <v>10.869565217391305</v>
      </c>
      <c r="K29" s="27">
        <f t="shared" si="11"/>
        <v>4.4943820224719104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13.725490196078432</v>
      </c>
      <c r="G30" s="25">
        <f t="shared" si="7"/>
        <v>16</v>
      </c>
      <c r="H30" s="26">
        <f t="shared" si="8"/>
        <v>11.538461538461538</v>
      </c>
      <c r="I30" s="24">
        <f t="shared" si="9"/>
        <v>6.0773480662983426</v>
      </c>
      <c r="J30" s="25">
        <f t="shared" si="10"/>
        <v>8.695652173913043</v>
      </c>
      <c r="K30" s="27">
        <f t="shared" si="11"/>
        <v>3.3707865168539324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1.9607843137254901</v>
      </c>
      <c r="G31" s="30">
        <f t="shared" si="7"/>
        <v>4</v>
      </c>
      <c r="H31" s="31">
        <f t="shared" si="8"/>
        <v>0</v>
      </c>
      <c r="I31" s="29">
        <f t="shared" si="9"/>
        <v>3.867403314917127</v>
      </c>
      <c r="J31" s="30">
        <f t="shared" si="10"/>
        <v>5.4347826086956523</v>
      </c>
      <c r="K31" s="32">
        <f t="shared" si="11"/>
        <v>2.2471910112359552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22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-59</v>
      </c>
      <c r="D6" s="44">
        <f>SUM(D7:D18)</f>
        <v>-30</v>
      </c>
      <c r="E6" s="45">
        <f>SUM(E7:E18)</f>
        <v>-29</v>
      </c>
      <c r="F6" s="46">
        <f>G6+H6</f>
        <v>7</v>
      </c>
      <c r="G6" s="47">
        <f>SUM(G7:G18)</f>
        <v>4</v>
      </c>
      <c r="H6" s="48">
        <f>SUM(H7:H18)</f>
        <v>3</v>
      </c>
      <c r="I6" s="45">
        <f>J6+K6</f>
        <v>66</v>
      </c>
      <c r="J6" s="44">
        <f>SUM(J7:J18)</f>
        <v>34</v>
      </c>
      <c r="K6" s="49">
        <f>SUM(K7:K18)</f>
        <v>32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-3</v>
      </c>
      <c r="D7" s="51">
        <f t="shared" ref="D7:E18" si="1">G7-J7</f>
        <v>-2</v>
      </c>
      <c r="E7" s="52">
        <f t="shared" si="1"/>
        <v>-1</v>
      </c>
      <c r="F7" s="50">
        <f>G7+H7</f>
        <v>2</v>
      </c>
      <c r="G7" s="53">
        <v>1</v>
      </c>
      <c r="H7" s="54">
        <v>1</v>
      </c>
      <c r="I7" s="52">
        <f>J7+K7</f>
        <v>5</v>
      </c>
      <c r="J7" s="53">
        <v>3</v>
      </c>
      <c r="K7" s="55">
        <v>2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</v>
      </c>
      <c r="D8" s="51">
        <f t="shared" si="1"/>
        <v>-1</v>
      </c>
      <c r="E8" s="52">
        <f t="shared" si="1"/>
        <v>0</v>
      </c>
      <c r="F8" s="50">
        <f t="shared" ref="F8:F18" si="2">G8+H8</f>
        <v>1</v>
      </c>
      <c r="G8" s="53">
        <v>0</v>
      </c>
      <c r="H8" s="54">
        <v>1</v>
      </c>
      <c r="I8" s="52">
        <f t="shared" ref="I8:I18" si="3">J8+K8</f>
        <v>2</v>
      </c>
      <c r="J8" s="53">
        <v>1</v>
      </c>
      <c r="K8" s="55">
        <v>1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-10</v>
      </c>
      <c r="D9" s="51">
        <f t="shared" si="1"/>
        <v>-5</v>
      </c>
      <c r="E9" s="52">
        <f t="shared" si="1"/>
        <v>-5</v>
      </c>
      <c r="F9" s="50">
        <f t="shared" si="2"/>
        <v>0</v>
      </c>
      <c r="G9" s="53">
        <v>0</v>
      </c>
      <c r="H9" s="54">
        <v>0</v>
      </c>
      <c r="I9" s="52">
        <f t="shared" si="3"/>
        <v>10</v>
      </c>
      <c r="J9" s="53">
        <v>5</v>
      </c>
      <c r="K9" s="55">
        <v>5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-5</v>
      </c>
      <c r="D10" s="51">
        <f t="shared" si="1"/>
        <v>-4</v>
      </c>
      <c r="E10" s="52">
        <f t="shared" si="1"/>
        <v>-1</v>
      </c>
      <c r="F10" s="50">
        <f t="shared" si="2"/>
        <v>0</v>
      </c>
      <c r="G10" s="53">
        <v>0</v>
      </c>
      <c r="H10" s="54">
        <v>0</v>
      </c>
      <c r="I10" s="52">
        <f t="shared" si="3"/>
        <v>5</v>
      </c>
      <c r="J10" s="53">
        <v>4</v>
      </c>
      <c r="K10" s="55">
        <v>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-6</v>
      </c>
      <c r="D11" s="51">
        <f t="shared" si="1"/>
        <v>-2</v>
      </c>
      <c r="E11" s="52">
        <f t="shared" si="1"/>
        <v>-4</v>
      </c>
      <c r="F11" s="50">
        <f t="shared" si="2"/>
        <v>0</v>
      </c>
      <c r="G11" s="53">
        <v>0</v>
      </c>
      <c r="H11" s="54">
        <v>0</v>
      </c>
      <c r="I11" s="52">
        <f t="shared" si="3"/>
        <v>6</v>
      </c>
      <c r="J11" s="53">
        <v>2</v>
      </c>
      <c r="K11" s="55">
        <v>4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-4</v>
      </c>
      <c r="D12" s="51">
        <f t="shared" si="1"/>
        <v>-1</v>
      </c>
      <c r="E12" s="52">
        <f t="shared" si="1"/>
        <v>-3</v>
      </c>
      <c r="F12" s="50">
        <f t="shared" si="2"/>
        <v>0</v>
      </c>
      <c r="G12" s="53">
        <v>0</v>
      </c>
      <c r="H12" s="54">
        <v>0</v>
      </c>
      <c r="I12" s="52">
        <f t="shared" si="3"/>
        <v>4</v>
      </c>
      <c r="J12" s="53">
        <v>1</v>
      </c>
      <c r="K12" s="55">
        <v>3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-8</v>
      </c>
      <c r="D13" s="51">
        <f t="shared" si="1"/>
        <v>-5</v>
      </c>
      <c r="E13" s="52">
        <f t="shared" si="1"/>
        <v>-3</v>
      </c>
      <c r="F13" s="50">
        <f t="shared" si="2"/>
        <v>2</v>
      </c>
      <c r="G13" s="53">
        <v>2</v>
      </c>
      <c r="H13" s="54">
        <v>0</v>
      </c>
      <c r="I13" s="52">
        <f t="shared" si="3"/>
        <v>10</v>
      </c>
      <c r="J13" s="53">
        <v>7</v>
      </c>
      <c r="K13" s="55">
        <v>3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-4</v>
      </c>
      <c r="D14" s="51">
        <f t="shared" si="1"/>
        <v>-2</v>
      </c>
      <c r="E14" s="52">
        <f t="shared" si="1"/>
        <v>-2</v>
      </c>
      <c r="F14" s="50">
        <f t="shared" si="2"/>
        <v>0</v>
      </c>
      <c r="G14" s="53">
        <v>0</v>
      </c>
      <c r="H14" s="54">
        <v>0</v>
      </c>
      <c r="I14" s="52">
        <f t="shared" si="3"/>
        <v>4</v>
      </c>
      <c r="J14" s="53">
        <v>2</v>
      </c>
      <c r="K14" s="55">
        <v>2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-4</v>
      </c>
      <c r="D15" s="51">
        <f t="shared" si="1"/>
        <v>-1</v>
      </c>
      <c r="E15" s="52">
        <f t="shared" si="1"/>
        <v>-3</v>
      </c>
      <c r="F15" s="50">
        <f t="shared" si="2"/>
        <v>0</v>
      </c>
      <c r="G15" s="53">
        <v>0</v>
      </c>
      <c r="H15" s="54">
        <v>0</v>
      </c>
      <c r="I15" s="52">
        <f t="shared" si="3"/>
        <v>4</v>
      </c>
      <c r="J15" s="53">
        <v>1</v>
      </c>
      <c r="K15" s="55">
        <v>3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-5</v>
      </c>
      <c r="D16" s="51">
        <f t="shared" si="1"/>
        <v>-3</v>
      </c>
      <c r="E16" s="52">
        <f t="shared" si="1"/>
        <v>-2</v>
      </c>
      <c r="F16" s="50">
        <f t="shared" si="2"/>
        <v>1</v>
      </c>
      <c r="G16" s="53">
        <v>0</v>
      </c>
      <c r="H16" s="54">
        <v>1</v>
      </c>
      <c r="I16" s="52">
        <f t="shared" si="3"/>
        <v>6</v>
      </c>
      <c r="J16" s="53">
        <v>3</v>
      </c>
      <c r="K16" s="55">
        <v>3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-4</v>
      </c>
      <c r="D17" s="51">
        <f t="shared" si="1"/>
        <v>-1</v>
      </c>
      <c r="E17" s="52">
        <f t="shared" si="1"/>
        <v>-3</v>
      </c>
      <c r="F17" s="50">
        <f t="shared" si="2"/>
        <v>0</v>
      </c>
      <c r="G17" s="53">
        <v>0</v>
      </c>
      <c r="H17" s="54">
        <v>0</v>
      </c>
      <c r="I17" s="52">
        <f t="shared" si="3"/>
        <v>4</v>
      </c>
      <c r="J17" s="53">
        <v>1</v>
      </c>
      <c r="K17" s="55">
        <v>3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-5</v>
      </c>
      <c r="D18" s="51">
        <f t="shared" si="1"/>
        <v>-3</v>
      </c>
      <c r="E18" s="52">
        <f t="shared" si="1"/>
        <v>-2</v>
      </c>
      <c r="F18" s="50">
        <f t="shared" si="2"/>
        <v>1</v>
      </c>
      <c r="G18" s="53">
        <v>1</v>
      </c>
      <c r="H18" s="54">
        <v>0</v>
      </c>
      <c r="I18" s="52">
        <f t="shared" si="3"/>
        <v>6</v>
      </c>
      <c r="J18" s="53">
        <v>4</v>
      </c>
      <c r="K18" s="55">
        <v>2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99.999999999999972</v>
      </c>
      <c r="G19" s="20">
        <f t="shared" si="4"/>
        <v>100</v>
      </c>
      <c r="H19" s="21">
        <f t="shared" si="4"/>
        <v>99.999999999999986</v>
      </c>
      <c r="I19" s="20">
        <f t="shared" si="4"/>
        <v>100.00000000000001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28.571428571428569</v>
      </c>
      <c r="G20" s="25">
        <f>G7/$G$6*100</f>
        <v>25</v>
      </c>
      <c r="H20" s="26">
        <f>H7/$H$6*100</f>
        <v>33.333333333333329</v>
      </c>
      <c r="I20" s="24">
        <f>I7/$I$6*100</f>
        <v>7.5757575757575761</v>
      </c>
      <c r="J20" s="25">
        <f>J7/$J$6*100</f>
        <v>8.8235294117647065</v>
      </c>
      <c r="K20" s="27">
        <f>K7/$K$6*100</f>
        <v>6.25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14.285714285714285</v>
      </c>
      <c r="G21" s="25">
        <f t="shared" ref="G21:G31" si="7">G8/$G$6*100</f>
        <v>0</v>
      </c>
      <c r="H21" s="26">
        <f t="shared" ref="H21:H31" si="8">H8/$H$6*100</f>
        <v>33.333333333333329</v>
      </c>
      <c r="I21" s="24">
        <f t="shared" ref="I21:I31" si="9">I8/$I$6*100</f>
        <v>3.0303030303030303</v>
      </c>
      <c r="J21" s="25">
        <f t="shared" ref="J21:J31" si="10">J8/$J$6*100</f>
        <v>2.9411764705882351</v>
      </c>
      <c r="K21" s="27">
        <f t="shared" ref="K21:K31" si="11">K8/$K$6*100</f>
        <v>3.125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15.151515151515152</v>
      </c>
      <c r="J22" s="25">
        <f t="shared" si="10"/>
        <v>14.705882352941178</v>
      </c>
      <c r="K22" s="27">
        <f t="shared" si="11"/>
        <v>15.625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0</v>
      </c>
      <c r="G23" s="25">
        <f t="shared" si="7"/>
        <v>0</v>
      </c>
      <c r="H23" s="26">
        <f t="shared" si="8"/>
        <v>0</v>
      </c>
      <c r="I23" s="24">
        <f t="shared" si="9"/>
        <v>7.5757575757575761</v>
      </c>
      <c r="J23" s="25">
        <f t="shared" si="10"/>
        <v>11.76470588235294</v>
      </c>
      <c r="K23" s="27">
        <f t="shared" si="11"/>
        <v>3.125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9.0909090909090917</v>
      </c>
      <c r="J24" s="25">
        <f t="shared" si="10"/>
        <v>5.8823529411764701</v>
      </c>
      <c r="K24" s="27">
        <f t="shared" si="11"/>
        <v>12.5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0</v>
      </c>
      <c r="G25" s="25">
        <f t="shared" si="7"/>
        <v>0</v>
      </c>
      <c r="H25" s="26">
        <f t="shared" si="8"/>
        <v>0</v>
      </c>
      <c r="I25" s="24">
        <f t="shared" si="9"/>
        <v>6.0606060606060606</v>
      </c>
      <c r="J25" s="25">
        <f t="shared" si="10"/>
        <v>2.9411764705882351</v>
      </c>
      <c r="K25" s="27">
        <f t="shared" si="11"/>
        <v>9.375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28.571428571428569</v>
      </c>
      <c r="G26" s="25">
        <f t="shared" si="7"/>
        <v>50</v>
      </c>
      <c r="H26" s="26">
        <f t="shared" si="8"/>
        <v>0</v>
      </c>
      <c r="I26" s="24">
        <f t="shared" si="9"/>
        <v>15.151515151515152</v>
      </c>
      <c r="J26" s="25">
        <f t="shared" si="10"/>
        <v>20.588235294117645</v>
      </c>
      <c r="K26" s="27">
        <f t="shared" si="11"/>
        <v>9.375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0</v>
      </c>
      <c r="G27" s="25">
        <f t="shared" si="7"/>
        <v>0</v>
      </c>
      <c r="H27" s="26">
        <f t="shared" si="8"/>
        <v>0</v>
      </c>
      <c r="I27" s="24">
        <f t="shared" si="9"/>
        <v>6.0606060606060606</v>
      </c>
      <c r="J27" s="25">
        <f t="shared" si="10"/>
        <v>5.8823529411764701</v>
      </c>
      <c r="K27" s="27">
        <f t="shared" si="11"/>
        <v>6.25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0</v>
      </c>
      <c r="G28" s="25">
        <f t="shared" si="7"/>
        <v>0</v>
      </c>
      <c r="H28" s="26">
        <f t="shared" si="8"/>
        <v>0</v>
      </c>
      <c r="I28" s="24">
        <f t="shared" si="9"/>
        <v>6.0606060606060606</v>
      </c>
      <c r="J28" s="25">
        <f t="shared" si="10"/>
        <v>2.9411764705882351</v>
      </c>
      <c r="K28" s="27">
        <f t="shared" si="11"/>
        <v>9.375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14.285714285714285</v>
      </c>
      <c r="G29" s="25">
        <f t="shared" si="7"/>
        <v>0</v>
      </c>
      <c r="H29" s="26">
        <f t="shared" si="8"/>
        <v>33.333333333333329</v>
      </c>
      <c r="I29" s="24">
        <f t="shared" si="9"/>
        <v>9.0909090909090917</v>
      </c>
      <c r="J29" s="25">
        <f t="shared" si="10"/>
        <v>8.8235294117647065</v>
      </c>
      <c r="K29" s="27">
        <f t="shared" si="11"/>
        <v>9.375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0</v>
      </c>
      <c r="G30" s="25">
        <f t="shared" si="7"/>
        <v>0</v>
      </c>
      <c r="H30" s="26">
        <f t="shared" si="8"/>
        <v>0</v>
      </c>
      <c r="I30" s="24">
        <f t="shared" si="9"/>
        <v>6.0606060606060606</v>
      </c>
      <c r="J30" s="25">
        <f t="shared" si="10"/>
        <v>2.9411764705882351</v>
      </c>
      <c r="K30" s="27">
        <f t="shared" si="11"/>
        <v>9.375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14.285714285714285</v>
      </c>
      <c r="G31" s="30">
        <f t="shared" si="7"/>
        <v>25</v>
      </c>
      <c r="H31" s="31">
        <f t="shared" si="8"/>
        <v>0</v>
      </c>
      <c r="I31" s="29">
        <f t="shared" si="9"/>
        <v>9.0909090909090917</v>
      </c>
      <c r="J31" s="30">
        <f t="shared" si="10"/>
        <v>11.76470588235294</v>
      </c>
      <c r="K31" s="32">
        <f t="shared" si="11"/>
        <v>6.25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23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-122</v>
      </c>
      <c r="D6" s="44">
        <f>SUM(D7:D18)</f>
        <v>-53</v>
      </c>
      <c r="E6" s="45">
        <f>SUM(E7:E18)</f>
        <v>-69</v>
      </c>
      <c r="F6" s="46">
        <f>G6+H6</f>
        <v>15</v>
      </c>
      <c r="G6" s="47">
        <f>SUM(G7:G18)</f>
        <v>6</v>
      </c>
      <c r="H6" s="48">
        <f>SUM(H7:H18)</f>
        <v>9</v>
      </c>
      <c r="I6" s="45">
        <f>J6+K6</f>
        <v>137</v>
      </c>
      <c r="J6" s="44">
        <f>SUM(J7:J18)</f>
        <v>59</v>
      </c>
      <c r="K6" s="49">
        <f>SUM(K7:K18)</f>
        <v>78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-7</v>
      </c>
      <c r="D7" s="51">
        <f t="shared" ref="D7:E18" si="1">G7-J7</f>
        <v>-3</v>
      </c>
      <c r="E7" s="52">
        <f t="shared" si="1"/>
        <v>-4</v>
      </c>
      <c r="F7" s="50">
        <f>G7+H7</f>
        <v>4</v>
      </c>
      <c r="G7" s="53">
        <v>2</v>
      </c>
      <c r="H7" s="54">
        <v>2</v>
      </c>
      <c r="I7" s="52">
        <f>J7+K7</f>
        <v>11</v>
      </c>
      <c r="J7" s="53">
        <v>5</v>
      </c>
      <c r="K7" s="55">
        <v>6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-11</v>
      </c>
      <c r="D8" s="51">
        <f t="shared" si="1"/>
        <v>-4</v>
      </c>
      <c r="E8" s="52">
        <f t="shared" si="1"/>
        <v>-7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11</v>
      </c>
      <c r="J8" s="53">
        <v>4</v>
      </c>
      <c r="K8" s="55">
        <v>7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-11</v>
      </c>
      <c r="D9" s="51">
        <f t="shared" si="1"/>
        <v>-6</v>
      </c>
      <c r="E9" s="52">
        <f t="shared" si="1"/>
        <v>-5</v>
      </c>
      <c r="F9" s="50">
        <f t="shared" si="2"/>
        <v>0</v>
      </c>
      <c r="G9" s="53">
        <v>0</v>
      </c>
      <c r="H9" s="54">
        <v>0</v>
      </c>
      <c r="I9" s="52">
        <f t="shared" si="3"/>
        <v>11</v>
      </c>
      <c r="J9" s="53">
        <v>6</v>
      </c>
      <c r="K9" s="55">
        <v>5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-18</v>
      </c>
      <c r="D10" s="51">
        <f t="shared" si="1"/>
        <v>-7</v>
      </c>
      <c r="E10" s="52">
        <f t="shared" si="1"/>
        <v>-11</v>
      </c>
      <c r="F10" s="50">
        <f t="shared" si="2"/>
        <v>0</v>
      </c>
      <c r="G10" s="53">
        <v>0</v>
      </c>
      <c r="H10" s="54">
        <v>0</v>
      </c>
      <c r="I10" s="52">
        <f t="shared" si="3"/>
        <v>18</v>
      </c>
      <c r="J10" s="53">
        <v>7</v>
      </c>
      <c r="K10" s="55">
        <v>11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-16</v>
      </c>
      <c r="D11" s="51">
        <f t="shared" si="1"/>
        <v>-7</v>
      </c>
      <c r="E11" s="52">
        <f t="shared" si="1"/>
        <v>-9</v>
      </c>
      <c r="F11" s="50">
        <f t="shared" si="2"/>
        <v>0</v>
      </c>
      <c r="G11" s="53">
        <v>0</v>
      </c>
      <c r="H11" s="54">
        <v>0</v>
      </c>
      <c r="I11" s="52">
        <f t="shared" si="3"/>
        <v>16</v>
      </c>
      <c r="J11" s="53">
        <v>7</v>
      </c>
      <c r="K11" s="55">
        <v>9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-14</v>
      </c>
      <c r="D12" s="51">
        <f t="shared" si="1"/>
        <v>-6</v>
      </c>
      <c r="E12" s="52">
        <f t="shared" si="1"/>
        <v>-8</v>
      </c>
      <c r="F12" s="50">
        <f t="shared" si="2"/>
        <v>1</v>
      </c>
      <c r="G12" s="53">
        <v>0</v>
      </c>
      <c r="H12" s="54">
        <v>1</v>
      </c>
      <c r="I12" s="52">
        <f t="shared" si="3"/>
        <v>15</v>
      </c>
      <c r="J12" s="53">
        <v>6</v>
      </c>
      <c r="K12" s="55">
        <v>9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-9</v>
      </c>
      <c r="D13" s="51">
        <f t="shared" si="1"/>
        <v>-4</v>
      </c>
      <c r="E13" s="52">
        <f t="shared" si="1"/>
        <v>-5</v>
      </c>
      <c r="F13" s="50">
        <f t="shared" si="2"/>
        <v>1</v>
      </c>
      <c r="G13" s="53">
        <v>0</v>
      </c>
      <c r="H13" s="54">
        <v>1</v>
      </c>
      <c r="I13" s="52">
        <f t="shared" si="3"/>
        <v>10</v>
      </c>
      <c r="J13" s="53">
        <v>4</v>
      </c>
      <c r="K13" s="55">
        <v>6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-10</v>
      </c>
      <c r="D14" s="51">
        <f t="shared" si="1"/>
        <v>-3</v>
      </c>
      <c r="E14" s="52">
        <f t="shared" si="1"/>
        <v>-7</v>
      </c>
      <c r="F14" s="50">
        <f t="shared" si="2"/>
        <v>2</v>
      </c>
      <c r="G14" s="53">
        <v>1</v>
      </c>
      <c r="H14" s="54">
        <v>1</v>
      </c>
      <c r="I14" s="52">
        <f t="shared" si="3"/>
        <v>12</v>
      </c>
      <c r="J14" s="53">
        <v>4</v>
      </c>
      <c r="K14" s="55">
        <v>8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-5</v>
      </c>
      <c r="D15" s="51">
        <f t="shared" si="1"/>
        <v>-4</v>
      </c>
      <c r="E15" s="52">
        <f t="shared" si="1"/>
        <v>-1</v>
      </c>
      <c r="F15" s="50">
        <f t="shared" si="2"/>
        <v>2</v>
      </c>
      <c r="G15" s="53">
        <v>1</v>
      </c>
      <c r="H15" s="54">
        <v>1</v>
      </c>
      <c r="I15" s="52">
        <f t="shared" si="3"/>
        <v>7</v>
      </c>
      <c r="J15" s="53">
        <v>5</v>
      </c>
      <c r="K15" s="55">
        <v>2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-4</v>
      </c>
      <c r="D16" s="51">
        <f t="shared" si="1"/>
        <v>-3</v>
      </c>
      <c r="E16" s="52">
        <f t="shared" si="1"/>
        <v>-1</v>
      </c>
      <c r="F16" s="50">
        <f t="shared" si="2"/>
        <v>3</v>
      </c>
      <c r="G16" s="53">
        <v>0</v>
      </c>
      <c r="H16" s="54">
        <v>3</v>
      </c>
      <c r="I16" s="52">
        <f t="shared" si="3"/>
        <v>7</v>
      </c>
      <c r="J16" s="53">
        <v>3</v>
      </c>
      <c r="K16" s="55">
        <v>4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-11</v>
      </c>
      <c r="D17" s="51">
        <f t="shared" si="1"/>
        <v>-5</v>
      </c>
      <c r="E17" s="52">
        <f t="shared" si="1"/>
        <v>-6</v>
      </c>
      <c r="F17" s="50">
        <f t="shared" si="2"/>
        <v>1</v>
      </c>
      <c r="G17" s="53">
        <v>1</v>
      </c>
      <c r="H17" s="54">
        <v>0</v>
      </c>
      <c r="I17" s="52">
        <f t="shared" si="3"/>
        <v>12</v>
      </c>
      <c r="J17" s="53">
        <v>6</v>
      </c>
      <c r="K17" s="55">
        <v>6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-6</v>
      </c>
      <c r="D18" s="51">
        <f t="shared" si="1"/>
        <v>-1</v>
      </c>
      <c r="E18" s="52">
        <f t="shared" si="1"/>
        <v>-5</v>
      </c>
      <c r="F18" s="50">
        <f t="shared" si="2"/>
        <v>1</v>
      </c>
      <c r="G18" s="53">
        <v>1</v>
      </c>
      <c r="H18" s="54">
        <v>0</v>
      </c>
      <c r="I18" s="52">
        <f t="shared" si="3"/>
        <v>7</v>
      </c>
      <c r="J18" s="53">
        <v>2</v>
      </c>
      <c r="K18" s="55">
        <v>5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100.00000000000001</v>
      </c>
      <c r="G19" s="20">
        <f t="shared" si="4"/>
        <v>99.999999999999972</v>
      </c>
      <c r="H19" s="21">
        <f t="shared" si="4"/>
        <v>100</v>
      </c>
      <c r="I19" s="20">
        <f t="shared" si="4"/>
        <v>100.00000000000003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26.666666666666668</v>
      </c>
      <c r="G20" s="25">
        <f>G7/$G$6*100</f>
        <v>33.333333333333329</v>
      </c>
      <c r="H20" s="26">
        <f>H7/$H$6*100</f>
        <v>22.222222222222221</v>
      </c>
      <c r="I20" s="24">
        <f>I7/$I$6*100</f>
        <v>8.0291970802919703</v>
      </c>
      <c r="J20" s="25">
        <f>J7/$J$6*100</f>
        <v>8.4745762711864394</v>
      </c>
      <c r="K20" s="27">
        <f>K7/$K$6*100</f>
        <v>7.6923076923076925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8.0291970802919703</v>
      </c>
      <c r="J21" s="25">
        <f t="shared" ref="J21:J31" si="10">J8/$J$6*100</f>
        <v>6.7796610169491522</v>
      </c>
      <c r="K21" s="27">
        <f t="shared" ref="K21:K31" si="11">K8/$K$6*100</f>
        <v>8.9743589743589745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8.0291970802919703</v>
      </c>
      <c r="J22" s="25">
        <f t="shared" si="10"/>
        <v>10.16949152542373</v>
      </c>
      <c r="K22" s="27">
        <f t="shared" si="11"/>
        <v>6.4102564102564097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0</v>
      </c>
      <c r="G23" s="25">
        <f t="shared" si="7"/>
        <v>0</v>
      </c>
      <c r="H23" s="26">
        <f t="shared" si="8"/>
        <v>0</v>
      </c>
      <c r="I23" s="24">
        <f t="shared" si="9"/>
        <v>13.138686131386862</v>
      </c>
      <c r="J23" s="25">
        <f t="shared" si="10"/>
        <v>11.864406779661017</v>
      </c>
      <c r="K23" s="27">
        <f t="shared" si="11"/>
        <v>14.102564102564102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11.678832116788321</v>
      </c>
      <c r="J24" s="25">
        <f t="shared" si="10"/>
        <v>11.864406779661017</v>
      </c>
      <c r="K24" s="27">
        <f t="shared" si="11"/>
        <v>11.538461538461538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6.666666666666667</v>
      </c>
      <c r="G25" s="25">
        <f t="shared" si="7"/>
        <v>0</v>
      </c>
      <c r="H25" s="26">
        <f t="shared" si="8"/>
        <v>11.111111111111111</v>
      </c>
      <c r="I25" s="24">
        <f t="shared" si="9"/>
        <v>10.948905109489052</v>
      </c>
      <c r="J25" s="25">
        <f t="shared" si="10"/>
        <v>10.16949152542373</v>
      </c>
      <c r="K25" s="27">
        <f t="shared" si="11"/>
        <v>11.538461538461538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6.666666666666667</v>
      </c>
      <c r="G26" s="25">
        <f t="shared" si="7"/>
        <v>0</v>
      </c>
      <c r="H26" s="26">
        <f t="shared" si="8"/>
        <v>11.111111111111111</v>
      </c>
      <c r="I26" s="24">
        <f t="shared" si="9"/>
        <v>7.2992700729926998</v>
      </c>
      <c r="J26" s="25">
        <f t="shared" si="10"/>
        <v>6.7796610169491522</v>
      </c>
      <c r="K26" s="27">
        <f t="shared" si="11"/>
        <v>7.6923076923076925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13.333333333333334</v>
      </c>
      <c r="G27" s="25">
        <f t="shared" si="7"/>
        <v>16.666666666666664</v>
      </c>
      <c r="H27" s="26">
        <f t="shared" si="8"/>
        <v>11.111111111111111</v>
      </c>
      <c r="I27" s="24">
        <f t="shared" si="9"/>
        <v>8.7591240875912408</v>
      </c>
      <c r="J27" s="25">
        <f t="shared" si="10"/>
        <v>6.7796610169491522</v>
      </c>
      <c r="K27" s="27">
        <f t="shared" si="11"/>
        <v>10.256410256410255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13.333333333333334</v>
      </c>
      <c r="G28" s="25">
        <f t="shared" si="7"/>
        <v>16.666666666666664</v>
      </c>
      <c r="H28" s="26">
        <f t="shared" si="8"/>
        <v>11.111111111111111</v>
      </c>
      <c r="I28" s="24">
        <f t="shared" si="9"/>
        <v>5.1094890510948909</v>
      </c>
      <c r="J28" s="25">
        <f t="shared" si="10"/>
        <v>8.4745762711864394</v>
      </c>
      <c r="K28" s="27">
        <f t="shared" si="11"/>
        <v>2.5641025641025639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20</v>
      </c>
      <c r="G29" s="25">
        <f t="shared" si="7"/>
        <v>0</v>
      </c>
      <c r="H29" s="26">
        <f t="shared" si="8"/>
        <v>33.333333333333329</v>
      </c>
      <c r="I29" s="24">
        <f t="shared" si="9"/>
        <v>5.1094890510948909</v>
      </c>
      <c r="J29" s="25">
        <f t="shared" si="10"/>
        <v>5.0847457627118651</v>
      </c>
      <c r="K29" s="27">
        <f t="shared" si="11"/>
        <v>5.1282051282051277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6.666666666666667</v>
      </c>
      <c r="G30" s="25">
        <f t="shared" si="7"/>
        <v>16.666666666666664</v>
      </c>
      <c r="H30" s="26">
        <f t="shared" si="8"/>
        <v>0</v>
      </c>
      <c r="I30" s="24">
        <f t="shared" si="9"/>
        <v>8.7591240875912408</v>
      </c>
      <c r="J30" s="25">
        <f t="shared" si="10"/>
        <v>10.16949152542373</v>
      </c>
      <c r="K30" s="27">
        <f t="shared" si="11"/>
        <v>7.6923076923076925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6.666666666666667</v>
      </c>
      <c r="G31" s="30">
        <f t="shared" si="7"/>
        <v>16.666666666666664</v>
      </c>
      <c r="H31" s="31">
        <f t="shared" si="8"/>
        <v>0</v>
      </c>
      <c r="I31" s="29">
        <f t="shared" si="9"/>
        <v>5.1094890510948909</v>
      </c>
      <c r="J31" s="30">
        <f t="shared" si="10"/>
        <v>3.3898305084745761</v>
      </c>
      <c r="K31" s="32">
        <f t="shared" si="11"/>
        <v>6.4102564102564097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57" t="s">
        <v>24</v>
      </c>
      <c r="B3" s="57"/>
      <c r="C3" s="57"/>
      <c r="D3" s="57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5" t="s">
        <v>5</v>
      </c>
      <c r="B4" s="63"/>
      <c r="C4" s="61" t="s">
        <v>6</v>
      </c>
      <c r="D4" s="62"/>
      <c r="E4" s="63"/>
      <c r="F4" s="61" t="s">
        <v>7</v>
      </c>
      <c r="G4" s="62"/>
      <c r="H4" s="63"/>
      <c r="I4" s="61" t="s">
        <v>4</v>
      </c>
      <c r="J4" s="62"/>
      <c r="K4" s="64"/>
      <c r="L4" s="5"/>
    </row>
    <row r="5" spans="1:12" ht="25" customHeight="1" x14ac:dyDescent="0.25">
      <c r="A5" s="66"/>
      <c r="B5" s="67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58" t="s">
        <v>14</v>
      </c>
      <c r="B6" s="16" t="s">
        <v>3</v>
      </c>
      <c r="C6" s="43">
        <f>D6+E6</f>
        <v>-221</v>
      </c>
      <c r="D6" s="44">
        <f>SUM(D7:D18)</f>
        <v>-95</v>
      </c>
      <c r="E6" s="45">
        <f>SUM(E7:E18)</f>
        <v>-126</v>
      </c>
      <c r="F6" s="46">
        <f>G6+H6</f>
        <v>58</v>
      </c>
      <c r="G6" s="47">
        <f>SUM(G7:G18)</f>
        <v>36</v>
      </c>
      <c r="H6" s="48">
        <f>SUM(H7:H18)</f>
        <v>22</v>
      </c>
      <c r="I6" s="45">
        <f>J6+K6</f>
        <v>279</v>
      </c>
      <c r="J6" s="44">
        <f>SUM(J7:J18)</f>
        <v>131</v>
      </c>
      <c r="K6" s="49">
        <f>SUM(K7:K18)</f>
        <v>148</v>
      </c>
      <c r="L6" s="9"/>
    </row>
    <row r="7" spans="1:12" ht="24.75" customHeight="1" x14ac:dyDescent="0.25">
      <c r="A7" s="59"/>
      <c r="B7" s="15" t="s">
        <v>37</v>
      </c>
      <c r="C7" s="50">
        <f t="shared" ref="C7:C18" si="0">D7+E7</f>
        <v>-15</v>
      </c>
      <c r="D7" s="51">
        <f t="shared" ref="D7:E18" si="1">G7-J7</f>
        <v>-6</v>
      </c>
      <c r="E7" s="52">
        <f t="shared" si="1"/>
        <v>-9</v>
      </c>
      <c r="F7" s="50">
        <f>G7+H7</f>
        <v>7</v>
      </c>
      <c r="G7" s="53">
        <v>5</v>
      </c>
      <c r="H7" s="54">
        <v>2</v>
      </c>
      <c r="I7" s="52">
        <f>J7+K7</f>
        <v>22</v>
      </c>
      <c r="J7" s="53">
        <v>11</v>
      </c>
      <c r="K7" s="55">
        <v>11</v>
      </c>
      <c r="L7" s="6"/>
    </row>
    <row r="8" spans="1:12" ht="24.75" customHeight="1" x14ac:dyDescent="0.25">
      <c r="A8" s="59"/>
      <c r="B8" s="15" t="s">
        <v>38</v>
      </c>
      <c r="C8" s="50">
        <f t="shared" si="0"/>
        <v>-32</v>
      </c>
      <c r="D8" s="51">
        <f t="shared" si="1"/>
        <v>-13</v>
      </c>
      <c r="E8" s="52">
        <f t="shared" si="1"/>
        <v>-19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32</v>
      </c>
      <c r="J8" s="53">
        <v>13</v>
      </c>
      <c r="K8" s="55">
        <v>19</v>
      </c>
      <c r="L8" s="6"/>
    </row>
    <row r="9" spans="1:12" ht="24.75" customHeight="1" x14ac:dyDescent="0.25">
      <c r="A9" s="59"/>
      <c r="B9" s="15" t="s">
        <v>39</v>
      </c>
      <c r="C9" s="50">
        <f t="shared" si="0"/>
        <v>-23</v>
      </c>
      <c r="D9" s="51">
        <f t="shared" si="1"/>
        <v>-12</v>
      </c>
      <c r="E9" s="52">
        <f t="shared" si="1"/>
        <v>-11</v>
      </c>
      <c r="F9" s="50">
        <f t="shared" si="2"/>
        <v>3</v>
      </c>
      <c r="G9" s="53">
        <v>1</v>
      </c>
      <c r="H9" s="54">
        <v>2</v>
      </c>
      <c r="I9" s="52">
        <f t="shared" si="3"/>
        <v>26</v>
      </c>
      <c r="J9" s="53">
        <v>13</v>
      </c>
      <c r="K9" s="55">
        <v>13</v>
      </c>
      <c r="L9" s="6"/>
    </row>
    <row r="10" spans="1:12" ht="24.75" customHeight="1" x14ac:dyDescent="0.25">
      <c r="A10" s="59"/>
      <c r="B10" s="15" t="s">
        <v>40</v>
      </c>
      <c r="C10" s="50">
        <f t="shared" si="0"/>
        <v>-12</v>
      </c>
      <c r="D10" s="51">
        <f t="shared" si="1"/>
        <v>-4</v>
      </c>
      <c r="E10" s="52">
        <f t="shared" si="1"/>
        <v>-8</v>
      </c>
      <c r="F10" s="50">
        <f t="shared" si="2"/>
        <v>6</v>
      </c>
      <c r="G10" s="53">
        <v>3</v>
      </c>
      <c r="H10" s="54">
        <v>3</v>
      </c>
      <c r="I10" s="52">
        <f t="shared" si="3"/>
        <v>18</v>
      </c>
      <c r="J10" s="53">
        <v>7</v>
      </c>
      <c r="K10" s="55">
        <v>11</v>
      </c>
      <c r="L10" s="6"/>
    </row>
    <row r="11" spans="1:12" ht="24.75" customHeight="1" x14ac:dyDescent="0.25">
      <c r="A11" s="59"/>
      <c r="B11" s="15" t="s">
        <v>41</v>
      </c>
      <c r="C11" s="50">
        <f t="shared" si="0"/>
        <v>-20</v>
      </c>
      <c r="D11" s="51">
        <f t="shared" si="1"/>
        <v>-9</v>
      </c>
      <c r="E11" s="52">
        <f t="shared" si="1"/>
        <v>-11</v>
      </c>
      <c r="F11" s="50">
        <f t="shared" si="2"/>
        <v>0</v>
      </c>
      <c r="G11" s="53">
        <v>0</v>
      </c>
      <c r="H11" s="54">
        <v>0</v>
      </c>
      <c r="I11" s="52">
        <f t="shared" si="3"/>
        <v>20</v>
      </c>
      <c r="J11" s="53">
        <v>9</v>
      </c>
      <c r="K11" s="55">
        <v>11</v>
      </c>
      <c r="L11" s="6"/>
    </row>
    <row r="12" spans="1:12" ht="24.75" customHeight="1" x14ac:dyDescent="0.25">
      <c r="A12" s="59"/>
      <c r="B12" s="15" t="s">
        <v>42</v>
      </c>
      <c r="C12" s="50">
        <f t="shared" si="0"/>
        <v>-19</v>
      </c>
      <c r="D12" s="51">
        <f t="shared" si="1"/>
        <v>-10</v>
      </c>
      <c r="E12" s="52">
        <f t="shared" si="1"/>
        <v>-9</v>
      </c>
      <c r="F12" s="50">
        <f t="shared" si="2"/>
        <v>7</v>
      </c>
      <c r="G12" s="53">
        <v>3</v>
      </c>
      <c r="H12" s="54">
        <v>4</v>
      </c>
      <c r="I12" s="52">
        <f t="shared" si="3"/>
        <v>26</v>
      </c>
      <c r="J12" s="53">
        <v>13</v>
      </c>
      <c r="K12" s="55">
        <v>13</v>
      </c>
      <c r="L12" s="6"/>
    </row>
    <row r="13" spans="1:12" ht="24.75" customHeight="1" x14ac:dyDescent="0.25">
      <c r="A13" s="59"/>
      <c r="B13" s="15" t="s">
        <v>43</v>
      </c>
      <c r="C13" s="50">
        <f t="shared" si="0"/>
        <v>-12</v>
      </c>
      <c r="D13" s="51">
        <f t="shared" si="1"/>
        <v>-5</v>
      </c>
      <c r="E13" s="52">
        <f t="shared" si="1"/>
        <v>-7</v>
      </c>
      <c r="F13" s="50">
        <f t="shared" si="2"/>
        <v>5</v>
      </c>
      <c r="G13" s="53">
        <v>4</v>
      </c>
      <c r="H13" s="54">
        <v>1</v>
      </c>
      <c r="I13" s="52">
        <f t="shared" si="3"/>
        <v>17</v>
      </c>
      <c r="J13" s="53">
        <v>9</v>
      </c>
      <c r="K13" s="55">
        <v>8</v>
      </c>
      <c r="L13" s="6"/>
    </row>
    <row r="14" spans="1:12" ht="24.75" customHeight="1" x14ac:dyDescent="0.25">
      <c r="A14" s="59"/>
      <c r="B14" s="15" t="s">
        <v>44</v>
      </c>
      <c r="C14" s="50">
        <f t="shared" si="0"/>
        <v>-17</v>
      </c>
      <c r="D14" s="51">
        <f t="shared" si="1"/>
        <v>-8</v>
      </c>
      <c r="E14" s="52">
        <f t="shared" si="1"/>
        <v>-9</v>
      </c>
      <c r="F14" s="50">
        <f t="shared" si="2"/>
        <v>5</v>
      </c>
      <c r="G14" s="53">
        <v>3</v>
      </c>
      <c r="H14" s="54">
        <v>2</v>
      </c>
      <c r="I14" s="52">
        <f t="shared" si="3"/>
        <v>22</v>
      </c>
      <c r="J14" s="53">
        <v>11</v>
      </c>
      <c r="K14" s="55">
        <v>11</v>
      </c>
      <c r="L14" s="6"/>
    </row>
    <row r="15" spans="1:12" ht="24.75" customHeight="1" x14ac:dyDescent="0.25">
      <c r="A15" s="59"/>
      <c r="B15" s="15" t="s">
        <v>45</v>
      </c>
      <c r="C15" s="50">
        <f t="shared" si="0"/>
        <v>-9</v>
      </c>
      <c r="D15" s="51">
        <f t="shared" si="1"/>
        <v>0</v>
      </c>
      <c r="E15" s="52">
        <f t="shared" si="1"/>
        <v>-9</v>
      </c>
      <c r="F15" s="50">
        <f t="shared" si="2"/>
        <v>6</v>
      </c>
      <c r="G15" s="53">
        <v>4</v>
      </c>
      <c r="H15" s="54">
        <v>2</v>
      </c>
      <c r="I15" s="52">
        <f t="shared" si="3"/>
        <v>15</v>
      </c>
      <c r="J15" s="53">
        <v>4</v>
      </c>
      <c r="K15" s="55">
        <v>11</v>
      </c>
      <c r="L15" s="6"/>
    </row>
    <row r="16" spans="1:12" ht="24.75" customHeight="1" x14ac:dyDescent="0.25">
      <c r="A16" s="59"/>
      <c r="B16" s="15" t="s">
        <v>46</v>
      </c>
      <c r="C16" s="50">
        <f t="shared" si="0"/>
        <v>-12</v>
      </c>
      <c r="D16" s="51">
        <f t="shared" si="1"/>
        <v>-4</v>
      </c>
      <c r="E16" s="52">
        <f t="shared" si="1"/>
        <v>-8</v>
      </c>
      <c r="F16" s="50">
        <f t="shared" si="2"/>
        <v>6</v>
      </c>
      <c r="G16" s="53">
        <v>6</v>
      </c>
      <c r="H16" s="54">
        <v>0</v>
      </c>
      <c r="I16" s="52">
        <f t="shared" si="3"/>
        <v>18</v>
      </c>
      <c r="J16" s="53">
        <v>10</v>
      </c>
      <c r="K16" s="55">
        <v>8</v>
      </c>
      <c r="L16" s="6"/>
    </row>
    <row r="17" spans="1:12" ht="24.75" customHeight="1" x14ac:dyDescent="0.25">
      <c r="A17" s="59"/>
      <c r="B17" s="15" t="s">
        <v>47</v>
      </c>
      <c r="C17" s="50">
        <f t="shared" si="0"/>
        <v>-23</v>
      </c>
      <c r="D17" s="51">
        <f t="shared" si="1"/>
        <v>-9</v>
      </c>
      <c r="E17" s="52">
        <f t="shared" si="1"/>
        <v>-14</v>
      </c>
      <c r="F17" s="50">
        <f t="shared" si="2"/>
        <v>7</v>
      </c>
      <c r="G17" s="53">
        <v>4</v>
      </c>
      <c r="H17" s="54">
        <v>3</v>
      </c>
      <c r="I17" s="52">
        <f t="shared" si="3"/>
        <v>30</v>
      </c>
      <c r="J17" s="53">
        <v>13</v>
      </c>
      <c r="K17" s="55">
        <v>17</v>
      </c>
      <c r="L17" s="6"/>
    </row>
    <row r="18" spans="1:12" ht="24.75" customHeight="1" x14ac:dyDescent="0.25">
      <c r="A18" s="68"/>
      <c r="B18" s="15" t="s">
        <v>48</v>
      </c>
      <c r="C18" s="50">
        <f t="shared" si="0"/>
        <v>-27</v>
      </c>
      <c r="D18" s="51">
        <f t="shared" si="1"/>
        <v>-15</v>
      </c>
      <c r="E18" s="52">
        <f t="shared" si="1"/>
        <v>-12</v>
      </c>
      <c r="F18" s="50">
        <f t="shared" si="2"/>
        <v>6</v>
      </c>
      <c r="G18" s="53">
        <v>3</v>
      </c>
      <c r="H18" s="54">
        <v>3</v>
      </c>
      <c r="I18" s="52">
        <f t="shared" si="3"/>
        <v>33</v>
      </c>
      <c r="J18" s="53">
        <v>18</v>
      </c>
      <c r="K18" s="55">
        <v>15</v>
      </c>
      <c r="L18" s="6"/>
    </row>
    <row r="19" spans="1:12" s="10" customFormat="1" ht="24.75" customHeight="1" x14ac:dyDescent="0.25">
      <c r="A19" s="58" t="s">
        <v>15</v>
      </c>
      <c r="B19" s="17" t="s">
        <v>3</v>
      </c>
      <c r="C19" s="33" t="s">
        <v>8</v>
      </c>
      <c r="D19" s="34" t="s">
        <v>8</v>
      </c>
      <c r="E19" s="35" t="s">
        <v>8</v>
      </c>
      <c r="F19" s="19">
        <f t="shared" ref="F19:K19" si="4">SUM(F20:F31)</f>
        <v>100</v>
      </c>
      <c r="G19" s="20">
        <f t="shared" si="4"/>
        <v>99.999999999999986</v>
      </c>
      <c r="H19" s="21">
        <f t="shared" si="4"/>
        <v>100.00000000000001</v>
      </c>
      <c r="I19" s="20">
        <f t="shared" si="4"/>
        <v>100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59"/>
      <c r="B20" s="15" t="str">
        <f>B7</f>
        <v>10　月</v>
      </c>
      <c r="C20" s="36" t="s">
        <v>8</v>
      </c>
      <c r="D20" s="37" t="s">
        <v>10</v>
      </c>
      <c r="E20" s="38" t="s">
        <v>8</v>
      </c>
      <c r="F20" s="23">
        <f>F7/$F$6*100</f>
        <v>12.068965517241379</v>
      </c>
      <c r="G20" s="25">
        <f>G7/$G$6*100</f>
        <v>13.888888888888889</v>
      </c>
      <c r="H20" s="26">
        <f>H7/$H$6*100</f>
        <v>9.0909090909090917</v>
      </c>
      <c r="I20" s="24">
        <f>I7/$I$6*100</f>
        <v>7.8853046594982077</v>
      </c>
      <c r="J20" s="25">
        <f>J7/$J$6*100</f>
        <v>8.3969465648854964</v>
      </c>
      <c r="K20" s="27">
        <f>K7/$K$6*100</f>
        <v>7.4324324324324325</v>
      </c>
      <c r="L20" s="6"/>
    </row>
    <row r="21" spans="1:12" ht="24.75" customHeight="1" x14ac:dyDescent="0.25">
      <c r="A21" s="59"/>
      <c r="B21" s="15" t="str">
        <f t="shared" ref="B21:B31" si="5">B8</f>
        <v>11　月</v>
      </c>
      <c r="C21" s="36" t="s">
        <v>8</v>
      </c>
      <c r="D21" s="37" t="s">
        <v>8</v>
      </c>
      <c r="E21" s="38" t="s">
        <v>8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11.469534050179211</v>
      </c>
      <c r="J21" s="25">
        <f t="shared" ref="J21:J31" si="10">J8/$J$6*100</f>
        <v>9.9236641221374047</v>
      </c>
      <c r="K21" s="27">
        <f t="shared" ref="K21:K31" si="11">K8/$K$6*100</f>
        <v>12.837837837837837</v>
      </c>
      <c r="L21" s="6"/>
    </row>
    <row r="22" spans="1:12" ht="24.75" customHeight="1" x14ac:dyDescent="0.25">
      <c r="A22" s="59"/>
      <c r="B22" s="15" t="str">
        <f t="shared" si="5"/>
        <v>12　月</v>
      </c>
      <c r="C22" s="36" t="s">
        <v>8</v>
      </c>
      <c r="D22" s="37" t="s">
        <v>8</v>
      </c>
      <c r="E22" s="38" t="s">
        <v>10</v>
      </c>
      <c r="F22" s="23">
        <f t="shared" si="6"/>
        <v>5.1724137931034484</v>
      </c>
      <c r="G22" s="25">
        <f t="shared" si="7"/>
        <v>2.7777777777777777</v>
      </c>
      <c r="H22" s="26">
        <f t="shared" si="8"/>
        <v>9.0909090909090917</v>
      </c>
      <c r="I22" s="24">
        <f t="shared" si="9"/>
        <v>9.3189964157706093</v>
      </c>
      <c r="J22" s="25">
        <f t="shared" si="10"/>
        <v>9.9236641221374047</v>
      </c>
      <c r="K22" s="27">
        <f t="shared" si="11"/>
        <v>8.7837837837837842</v>
      </c>
      <c r="L22" s="6"/>
    </row>
    <row r="23" spans="1:12" ht="24.75" customHeight="1" x14ac:dyDescent="0.25">
      <c r="A23" s="59"/>
      <c r="B23" s="15" t="str">
        <f t="shared" si="5"/>
        <v>1　月</v>
      </c>
      <c r="C23" s="36" t="s">
        <v>10</v>
      </c>
      <c r="D23" s="39" t="s">
        <v>8</v>
      </c>
      <c r="E23" s="38" t="s">
        <v>8</v>
      </c>
      <c r="F23" s="23">
        <f t="shared" si="6"/>
        <v>10.344827586206897</v>
      </c>
      <c r="G23" s="25">
        <f t="shared" si="7"/>
        <v>8.3333333333333321</v>
      </c>
      <c r="H23" s="26">
        <f t="shared" si="8"/>
        <v>13.636363636363635</v>
      </c>
      <c r="I23" s="24">
        <f t="shared" si="9"/>
        <v>6.4516129032258061</v>
      </c>
      <c r="J23" s="25">
        <f t="shared" si="10"/>
        <v>5.343511450381679</v>
      </c>
      <c r="K23" s="27">
        <f t="shared" si="11"/>
        <v>7.4324324324324325</v>
      </c>
      <c r="L23" s="6"/>
    </row>
    <row r="24" spans="1:12" ht="24.75" customHeight="1" x14ac:dyDescent="0.25">
      <c r="A24" s="59"/>
      <c r="B24" s="15" t="str">
        <f t="shared" si="5"/>
        <v>2　月</v>
      </c>
      <c r="C24" s="36" t="s">
        <v>8</v>
      </c>
      <c r="D24" s="37" t="s">
        <v>8</v>
      </c>
      <c r="E24" s="38" t="s">
        <v>8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7.1684587813620064</v>
      </c>
      <c r="J24" s="25">
        <f t="shared" si="10"/>
        <v>6.8702290076335881</v>
      </c>
      <c r="K24" s="27">
        <f t="shared" si="11"/>
        <v>7.4324324324324325</v>
      </c>
      <c r="L24" s="6"/>
    </row>
    <row r="25" spans="1:12" ht="24.75" customHeight="1" x14ac:dyDescent="0.25">
      <c r="A25" s="59"/>
      <c r="B25" s="15" t="str">
        <f t="shared" si="5"/>
        <v>3　月</v>
      </c>
      <c r="C25" s="36" t="s">
        <v>8</v>
      </c>
      <c r="D25" s="37" t="s">
        <v>8</v>
      </c>
      <c r="E25" s="38" t="s">
        <v>10</v>
      </c>
      <c r="F25" s="23">
        <f t="shared" si="6"/>
        <v>12.068965517241379</v>
      </c>
      <c r="G25" s="25">
        <f t="shared" si="7"/>
        <v>8.3333333333333321</v>
      </c>
      <c r="H25" s="26">
        <f t="shared" si="8"/>
        <v>18.181818181818183</v>
      </c>
      <c r="I25" s="24">
        <f t="shared" si="9"/>
        <v>9.3189964157706093</v>
      </c>
      <c r="J25" s="25">
        <f t="shared" si="10"/>
        <v>9.9236641221374047</v>
      </c>
      <c r="K25" s="27">
        <f t="shared" si="11"/>
        <v>8.7837837837837842</v>
      </c>
      <c r="L25" s="6"/>
    </row>
    <row r="26" spans="1:12" ht="24.75" customHeight="1" x14ac:dyDescent="0.25">
      <c r="A26" s="59"/>
      <c r="B26" s="15" t="str">
        <f t="shared" si="5"/>
        <v>4　月</v>
      </c>
      <c r="C26" s="36" t="s">
        <v>8</v>
      </c>
      <c r="D26" s="37" t="s">
        <v>8</v>
      </c>
      <c r="E26" s="38" t="s">
        <v>8</v>
      </c>
      <c r="F26" s="23">
        <f t="shared" si="6"/>
        <v>8.6206896551724146</v>
      </c>
      <c r="G26" s="25">
        <f t="shared" si="7"/>
        <v>11.111111111111111</v>
      </c>
      <c r="H26" s="26">
        <f t="shared" si="8"/>
        <v>4.5454545454545459</v>
      </c>
      <c r="I26" s="24">
        <f t="shared" si="9"/>
        <v>6.0931899641577063</v>
      </c>
      <c r="J26" s="25">
        <f t="shared" si="10"/>
        <v>6.8702290076335881</v>
      </c>
      <c r="K26" s="27">
        <f t="shared" si="11"/>
        <v>5.4054054054054053</v>
      </c>
      <c r="L26" s="6"/>
    </row>
    <row r="27" spans="1:12" ht="24.75" customHeight="1" x14ac:dyDescent="0.25">
      <c r="A27" s="59"/>
      <c r="B27" s="15" t="str">
        <f t="shared" si="5"/>
        <v>5　月</v>
      </c>
      <c r="C27" s="36" t="s">
        <v>8</v>
      </c>
      <c r="D27" s="37" t="s">
        <v>8</v>
      </c>
      <c r="E27" s="38" t="s">
        <v>8</v>
      </c>
      <c r="F27" s="23">
        <f t="shared" si="6"/>
        <v>8.6206896551724146</v>
      </c>
      <c r="G27" s="25">
        <f t="shared" si="7"/>
        <v>8.3333333333333321</v>
      </c>
      <c r="H27" s="26">
        <f t="shared" si="8"/>
        <v>9.0909090909090917</v>
      </c>
      <c r="I27" s="24">
        <f t="shared" si="9"/>
        <v>7.8853046594982077</v>
      </c>
      <c r="J27" s="25">
        <f t="shared" si="10"/>
        <v>8.3969465648854964</v>
      </c>
      <c r="K27" s="27">
        <f t="shared" si="11"/>
        <v>7.4324324324324325</v>
      </c>
      <c r="L27" s="6"/>
    </row>
    <row r="28" spans="1:12" ht="24.75" customHeight="1" x14ac:dyDescent="0.25">
      <c r="A28" s="59"/>
      <c r="B28" s="15" t="str">
        <f t="shared" si="5"/>
        <v>6　月</v>
      </c>
      <c r="C28" s="36" t="s">
        <v>8</v>
      </c>
      <c r="D28" s="37" t="s">
        <v>8</v>
      </c>
      <c r="E28" s="38" t="s">
        <v>8</v>
      </c>
      <c r="F28" s="23">
        <f t="shared" si="6"/>
        <v>10.344827586206897</v>
      </c>
      <c r="G28" s="25">
        <f t="shared" si="7"/>
        <v>11.111111111111111</v>
      </c>
      <c r="H28" s="26">
        <f t="shared" si="8"/>
        <v>9.0909090909090917</v>
      </c>
      <c r="I28" s="24">
        <f t="shared" si="9"/>
        <v>5.376344086021505</v>
      </c>
      <c r="J28" s="25">
        <f t="shared" si="10"/>
        <v>3.0534351145038165</v>
      </c>
      <c r="K28" s="27">
        <f t="shared" si="11"/>
        <v>7.4324324324324325</v>
      </c>
      <c r="L28" s="6"/>
    </row>
    <row r="29" spans="1:12" ht="24.75" customHeight="1" x14ac:dyDescent="0.25">
      <c r="A29" s="59"/>
      <c r="B29" s="15" t="str">
        <f t="shared" si="5"/>
        <v>7　月</v>
      </c>
      <c r="C29" s="36" t="s">
        <v>8</v>
      </c>
      <c r="D29" s="37" t="s">
        <v>10</v>
      </c>
      <c r="E29" s="38" t="s">
        <v>8</v>
      </c>
      <c r="F29" s="23">
        <f t="shared" si="6"/>
        <v>10.344827586206897</v>
      </c>
      <c r="G29" s="25">
        <f t="shared" si="7"/>
        <v>16.666666666666664</v>
      </c>
      <c r="H29" s="26">
        <f t="shared" si="8"/>
        <v>0</v>
      </c>
      <c r="I29" s="24">
        <f t="shared" si="9"/>
        <v>6.4516129032258061</v>
      </c>
      <c r="J29" s="25">
        <f t="shared" si="10"/>
        <v>7.6335877862595423</v>
      </c>
      <c r="K29" s="27">
        <f t="shared" si="11"/>
        <v>5.4054054054054053</v>
      </c>
      <c r="L29" s="6"/>
    </row>
    <row r="30" spans="1:12" ht="24.75" customHeight="1" x14ac:dyDescent="0.25">
      <c r="A30" s="59"/>
      <c r="B30" s="15" t="str">
        <f t="shared" si="5"/>
        <v>8　月</v>
      </c>
      <c r="C30" s="36" t="s">
        <v>8</v>
      </c>
      <c r="D30" s="37" t="s">
        <v>8</v>
      </c>
      <c r="E30" s="38" t="s">
        <v>8</v>
      </c>
      <c r="F30" s="23">
        <f t="shared" si="6"/>
        <v>12.068965517241379</v>
      </c>
      <c r="G30" s="25">
        <f t="shared" si="7"/>
        <v>11.111111111111111</v>
      </c>
      <c r="H30" s="26">
        <f t="shared" si="8"/>
        <v>13.636363636363635</v>
      </c>
      <c r="I30" s="24">
        <f t="shared" si="9"/>
        <v>10.75268817204301</v>
      </c>
      <c r="J30" s="25">
        <f t="shared" si="10"/>
        <v>9.9236641221374047</v>
      </c>
      <c r="K30" s="27">
        <f t="shared" si="11"/>
        <v>11.486486486486488</v>
      </c>
      <c r="L30" s="6"/>
    </row>
    <row r="31" spans="1:12" ht="24.75" customHeight="1" thickBot="1" x14ac:dyDescent="0.3">
      <c r="A31" s="60"/>
      <c r="B31" s="18" t="str">
        <f t="shared" si="5"/>
        <v>9　月</v>
      </c>
      <c r="C31" s="40" t="s">
        <v>8</v>
      </c>
      <c r="D31" s="41" t="s">
        <v>8</v>
      </c>
      <c r="E31" s="42" t="s">
        <v>8</v>
      </c>
      <c r="F31" s="28">
        <f t="shared" si="6"/>
        <v>10.344827586206897</v>
      </c>
      <c r="G31" s="30">
        <f t="shared" si="7"/>
        <v>8.3333333333333321</v>
      </c>
      <c r="H31" s="31">
        <f t="shared" si="8"/>
        <v>13.636363636363635</v>
      </c>
      <c r="I31" s="29">
        <f t="shared" si="9"/>
        <v>11.827956989247312</v>
      </c>
      <c r="J31" s="30">
        <f t="shared" si="10"/>
        <v>13.740458015267176</v>
      </c>
      <c r="K31" s="32">
        <f t="shared" si="11"/>
        <v>10.135135135135135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小川 恭左</cp:lastModifiedBy>
  <cp:lastPrinted>2017-12-24T04:57:04Z</cp:lastPrinted>
  <dcterms:created xsi:type="dcterms:W3CDTF">2007-12-25T02:26:01Z</dcterms:created>
  <dcterms:modified xsi:type="dcterms:W3CDTF">2024-11-29T01:37:12Z</dcterms:modified>
</cp:coreProperties>
</file>