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F16100EB-D8EE-4A57-AF28-E88D7A59A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火災" sheetId="13" r:id="rId1"/>
  </sheets>
  <definedNames>
    <definedName name="_xlnm._FilterDatabase" localSheetId="0" hidden="1">火災!$A$20:$T$20</definedName>
    <definedName name="_xlnm.Print_Area" localSheetId="0">火災!$A$1:$S$27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3" l="1"/>
  <c r="O23" i="13"/>
  <c r="Q12" i="13"/>
  <c r="N12" i="13"/>
  <c r="R7" i="13"/>
  <c r="R6" i="13"/>
  <c r="F4" i="13" l="1"/>
  <c r="I4" i="13"/>
  <c r="O24" i="13" l="1"/>
  <c r="O25" i="13" s="1"/>
  <c r="O19" i="13"/>
  <c r="O21" i="13"/>
  <c r="O20" i="13"/>
  <c r="O22" i="13"/>
  <c r="O18" i="13"/>
  <c r="O17" i="13"/>
  <c r="R12" i="13"/>
  <c r="O12" i="13"/>
  <c r="R10" i="13"/>
  <c r="O8" i="13"/>
  <c r="R11" i="13"/>
  <c r="O9" i="13"/>
  <c r="R9" i="13"/>
  <c r="O10" i="13"/>
  <c r="R8" i="13"/>
  <c r="O7" i="13"/>
  <c r="O11" i="13"/>
  <c r="O6" i="13"/>
  <c r="J5" i="13"/>
  <c r="G5" i="13"/>
  <c r="D5" i="13"/>
  <c r="C4" i="13"/>
  <c r="R13" i="13" l="1"/>
  <c r="O13" i="13"/>
</calcChain>
</file>

<file path=xl/sharedStrings.xml><?xml version="1.0" encoding="utf-8"?>
<sst xmlns="http://schemas.openxmlformats.org/spreadsheetml/2006/main" count="43" uniqueCount="26">
  <si>
    <t>火災発生件数</t>
    <rPh sb="0" eb="2">
      <t>かさい</t>
    </rPh>
    <rPh sb="2" eb="4">
      <t>はっせい</t>
    </rPh>
    <rPh sb="4" eb="6">
      <t>けんすう</t>
    </rPh>
    <phoneticPr fontId="1" type="Hiragana" alignment="distributed"/>
  </si>
  <si>
    <t>原因</t>
    <rPh sb="0" eb="2">
      <t>げんいん</t>
    </rPh>
    <phoneticPr fontId="1" type="Hiragana" alignment="distributed"/>
  </si>
  <si>
    <t>件数</t>
    <rPh sb="0" eb="2">
      <t>けんすう</t>
    </rPh>
    <phoneticPr fontId="1" type="Hiragana" alignment="distributed"/>
  </si>
  <si>
    <t>割合</t>
    <rPh sb="0" eb="2">
      <t>わりあい</t>
    </rPh>
    <phoneticPr fontId="1" type="Hiragana" alignment="distributed"/>
  </si>
  <si>
    <t>たき火</t>
    <rPh sb="2" eb="3">
      <t>び</t>
    </rPh>
    <phoneticPr fontId="1" type="Hiragana" alignment="distributed"/>
  </si>
  <si>
    <t>放火・放火の疑い</t>
    <rPh sb="0" eb="2">
      <t>ほうか</t>
    </rPh>
    <rPh sb="3" eb="5">
      <t>ほうか</t>
    </rPh>
    <rPh sb="6" eb="7">
      <t>うたが</t>
    </rPh>
    <phoneticPr fontId="1" type="Hiragana" alignment="distributed"/>
  </si>
  <si>
    <t>火遊び</t>
    <rPh sb="0" eb="2">
      <t>ひあそ</t>
    </rPh>
    <phoneticPr fontId="1" type="Hiragana" alignment="distributed"/>
  </si>
  <si>
    <t>ストーブ</t>
    <phoneticPr fontId="1" type="Hiragana" alignment="distributed"/>
  </si>
  <si>
    <t>計</t>
    <rPh sb="0" eb="1">
      <t>けい</t>
    </rPh>
    <phoneticPr fontId="1" type="Hiragana" alignment="distributed"/>
  </si>
  <si>
    <t>火入れ</t>
    <rPh sb="0" eb="2">
      <t>ひい</t>
    </rPh>
    <phoneticPr fontId="1" type="Hiragana" alignment="distributed"/>
  </si>
  <si>
    <t>こんろ</t>
    <phoneticPr fontId="1" type="Hiragana" alignment="distributed"/>
  </si>
  <si>
    <t>資料）県消防防災課「消防防災年報」、「火災発生状況」</t>
    <rPh sb="0" eb="2">
      <t>しりょう</t>
    </rPh>
    <rPh sb="3" eb="4">
      <t>けん</t>
    </rPh>
    <rPh sb="4" eb="6">
      <t>しょうぼう</t>
    </rPh>
    <rPh sb="6" eb="8">
      <t>ぼうさい</t>
    </rPh>
    <rPh sb="8" eb="9">
      <t>か</t>
    </rPh>
    <rPh sb="10" eb="12">
      <t>しょうぼう</t>
    </rPh>
    <rPh sb="12" eb="14">
      <t>ぼうさい</t>
    </rPh>
    <rPh sb="14" eb="16">
      <t>ねんぽう</t>
    </rPh>
    <rPh sb="19" eb="21">
      <t>かさい</t>
    </rPh>
    <rPh sb="21" eb="23">
      <t>はっせい</t>
    </rPh>
    <rPh sb="23" eb="25">
      <t>じょうきょう</t>
    </rPh>
    <phoneticPr fontId="1" type="Hiragana" alignment="distributed"/>
  </si>
  <si>
    <t>たばこ</t>
    <phoneticPr fontId="1" type="Hiragana" alignment="distributed"/>
  </si>
  <si>
    <t>ストーブ</t>
    <phoneticPr fontId="1" type="Hiragana" alignment="distributed"/>
  </si>
  <si>
    <t>その他・不明</t>
    <phoneticPr fontId="6" type="Hiragana" alignment="distributed"/>
  </si>
  <si>
    <t>鳥取県の原因別火災発生件数の割合のうつりかわり</t>
    <rPh sb="0" eb="3">
      <t>とっとりけん</t>
    </rPh>
    <rPh sb="4" eb="6">
      <t>げんいん</t>
    </rPh>
    <rPh sb="6" eb="7">
      <t>べつ</t>
    </rPh>
    <rPh sb="7" eb="9">
      <t>かさい</t>
    </rPh>
    <rPh sb="9" eb="11">
      <t>はっせい</t>
    </rPh>
    <rPh sb="11" eb="13">
      <t>けんすう</t>
    </rPh>
    <rPh sb="14" eb="16">
      <t>わりあい</t>
    </rPh>
    <phoneticPr fontId="1" type="Hiragana" alignment="distributed"/>
  </si>
  <si>
    <t>その他・不明</t>
    <rPh sb="2" eb="3">
      <t>た</t>
    </rPh>
    <rPh sb="4" eb="6">
      <t>ふめい</t>
    </rPh>
    <phoneticPr fontId="6" type="Hiragana" alignment="distributed"/>
  </si>
  <si>
    <t>　火災発生件数</t>
    <rPh sb="1" eb="3">
      <t>かさい</t>
    </rPh>
    <rPh sb="3" eb="5">
      <t>はっせい</t>
    </rPh>
    <rPh sb="5" eb="7">
      <t>けんすう</t>
    </rPh>
    <phoneticPr fontId="1" type="Hiragana" alignment="distributed"/>
  </si>
  <si>
    <t>いろいろな原因で火災が発生するんだね。火を使うときは気をつけよう。</t>
    <rPh sb="5" eb="7">
      <t>げんいん</t>
    </rPh>
    <rPh sb="8" eb="10">
      <t>かさい</t>
    </rPh>
    <rPh sb="11" eb="13">
      <t>はっせい</t>
    </rPh>
    <rPh sb="19" eb="20">
      <t>ひ</t>
    </rPh>
    <rPh sb="21" eb="22">
      <t>つか</t>
    </rPh>
    <rPh sb="26" eb="27">
      <t>き</t>
    </rPh>
    <phoneticPr fontId="1" type="Hiragana" alignment="distributed"/>
  </si>
  <si>
    <t>令和５年（2023年）</t>
    <rPh sb="0" eb="2">
      <t>れいわ</t>
    </rPh>
    <rPh sb="3" eb="4">
      <t>ねん</t>
    </rPh>
    <rPh sb="9" eb="10">
      <t>ねん</t>
    </rPh>
    <phoneticPr fontId="1" type="Hiragana" alignment="distributed"/>
  </si>
  <si>
    <t>平成５年（1993年）</t>
    <rPh sb="0" eb="2">
      <t>へいせい</t>
    </rPh>
    <rPh sb="3" eb="4">
      <t>ねん</t>
    </rPh>
    <rPh sb="9" eb="10">
      <t>ねん</t>
    </rPh>
    <phoneticPr fontId="1" type="Hiragana" alignment="distributed"/>
  </si>
  <si>
    <t>火遊び</t>
    <rPh sb="0" eb="1">
      <t>ひ</t>
    </rPh>
    <rPh sb="1" eb="2">
      <t>あそ</t>
    </rPh>
    <phoneticPr fontId="1" type="Hiragana" alignment="distributed"/>
  </si>
  <si>
    <t>電灯・電話等の配線</t>
    <rPh sb="0" eb="2">
      <t>でんとう</t>
    </rPh>
    <rPh sb="3" eb="6">
      <t>でんわとう</t>
    </rPh>
    <rPh sb="7" eb="9">
      <t>はいせん</t>
    </rPh>
    <phoneticPr fontId="1" type="Hiragana" alignment="distributed"/>
  </si>
  <si>
    <t>電気機器</t>
    <rPh sb="0" eb="4">
      <t>でんききき</t>
    </rPh>
    <phoneticPr fontId="1" type="Hiragana" alignment="distributed"/>
  </si>
  <si>
    <t>電灯・電話等の配線</t>
    <rPh sb="0" eb="9">
      <t>でんとう・でんわとうのはいせん</t>
    </rPh>
    <phoneticPr fontId="6" type="Hiragana" alignment="distributed"/>
  </si>
  <si>
    <t>平成20年(2008年）</t>
    <rPh sb="0" eb="12">
      <t>へいせい    ねん            ねん</t>
    </rPh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</si>
</sst>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&quot;件&quot;"/>
    <numFmt numFmtId="178" formatCode="0.0%"/>
    <numFmt numFmtId="179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77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78" fontId="4" fillId="0" borderId="0" xfId="1" applyNumberFormat="1" applyFont="1" applyFill="1" applyBorder="1" applyAlignment="1">
      <alignment shrinkToFit="1"/>
    </xf>
    <xf numFmtId="179" fontId="0" fillId="0" borderId="0" xfId="0" applyNumberFormat="1" applyAlignment="1"/>
    <xf numFmtId="0" fontId="0" fillId="0" borderId="0" xfId="0" applyAlignment="1">
      <alignment vertical="center" shrinkToFit="1"/>
    </xf>
    <xf numFmtId="9" fontId="4" fillId="0" borderId="0" xfId="1" applyFont="1" applyFill="1" applyBorder="1" applyAlignment="1">
      <alignment shrinkToFit="1"/>
    </xf>
    <xf numFmtId="0" fontId="0" fillId="0" borderId="0" xfId="0" applyAlignment="1">
      <alignment horizontal="right"/>
    </xf>
    <xf numFmtId="0" fontId="7" fillId="0" borderId="0" xfId="0" applyFont="1" applyAlignment="1"/>
    <xf numFmtId="178" fontId="4" fillId="0" borderId="2" xfId="1" applyNumberFormat="1" applyFont="1" applyFill="1" applyBorder="1" applyAlignment="1">
      <alignment shrinkToFit="1"/>
    </xf>
    <xf numFmtId="178" fontId="4" fillId="0" borderId="3" xfId="1" applyNumberFormat="1" applyFont="1" applyFill="1" applyBorder="1" applyAlignment="1">
      <alignment shrinkToFit="1"/>
    </xf>
    <xf numFmtId="176" fontId="4" fillId="0" borderId="4" xfId="0" applyNumberFormat="1" applyFont="1" applyBorder="1" applyAlignment="1">
      <alignment shrinkToFit="1"/>
    </xf>
    <xf numFmtId="176" fontId="4" fillId="0" borderId="5" xfId="0" applyNumberFormat="1" applyFont="1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shrinkToFit="1"/>
    </xf>
    <xf numFmtId="176" fontId="4" fillId="0" borderId="11" xfId="0" applyNumberFormat="1" applyFont="1" applyBorder="1" applyAlignment="1">
      <alignment shrinkToFit="1"/>
    </xf>
    <xf numFmtId="178" fontId="4" fillId="0" borderId="12" xfId="1" applyNumberFormat="1" applyFont="1" applyFill="1" applyBorder="1" applyAlignment="1">
      <alignment shrinkToFit="1"/>
    </xf>
    <xf numFmtId="0" fontId="4" fillId="0" borderId="1" xfId="0" applyFont="1" applyBorder="1" applyAlignment="1">
      <alignment shrinkToFit="1"/>
    </xf>
    <xf numFmtId="176" fontId="4" fillId="0" borderId="13" xfId="0" applyNumberFormat="1" applyFont="1" applyBorder="1" applyAlignment="1">
      <alignment shrinkToFit="1"/>
    </xf>
    <xf numFmtId="9" fontId="4" fillId="0" borderId="9" xfId="1" applyFont="1" applyFill="1" applyBorder="1" applyAlignment="1">
      <alignment shrinkToFit="1"/>
    </xf>
    <xf numFmtId="176" fontId="0" fillId="0" borderId="5" xfId="0" applyNumberFormat="1" applyBorder="1" applyAlignment="1">
      <alignment shrinkToFit="1"/>
    </xf>
    <xf numFmtId="179" fontId="0" fillId="0" borderId="5" xfId="0" applyNumberFormat="1" applyBorder="1" applyAlignment="1"/>
    <xf numFmtId="0" fontId="0" fillId="0" borderId="7" xfId="0" applyBorder="1" applyAlignment="1"/>
    <xf numFmtId="0" fontId="0" fillId="0" borderId="7" xfId="0" applyBorder="1" applyAlignment="1">
      <alignment vertical="center" shrinkToFit="1"/>
    </xf>
    <xf numFmtId="178" fontId="4" fillId="0" borderId="16" xfId="1" applyNumberFormat="1" applyFont="1" applyFill="1" applyBorder="1" applyAlignment="1">
      <alignment shrinkToFit="1"/>
    </xf>
    <xf numFmtId="0" fontId="0" fillId="0" borderId="10" xfId="0" applyBorder="1" applyAlignment="1">
      <alignment shrinkToFit="1"/>
    </xf>
    <xf numFmtId="176" fontId="0" fillId="0" borderId="11" xfId="0" applyNumberFormat="1" applyBorder="1" applyAlignment="1">
      <alignment shrinkToFit="1"/>
    </xf>
    <xf numFmtId="178" fontId="4" fillId="0" borderId="17" xfId="1" applyNumberFormat="1" applyFont="1" applyFill="1" applyBorder="1" applyAlignment="1">
      <alignment shrinkToFit="1"/>
    </xf>
    <xf numFmtId="0" fontId="0" fillId="0" borderId="1" xfId="0" applyBorder="1" applyAlignment="1">
      <alignment shrinkToFit="1"/>
    </xf>
    <xf numFmtId="176" fontId="0" fillId="0" borderId="13" xfId="0" applyNumberFormat="1" applyBorder="1" applyAlignment="1">
      <alignment shrinkToFit="1"/>
    </xf>
    <xf numFmtId="9" fontId="4" fillId="0" borderId="18" xfId="1" applyFont="1" applyFill="1" applyBorder="1" applyAlignment="1">
      <alignment shrinkToFit="1"/>
    </xf>
    <xf numFmtId="176" fontId="0" fillId="0" borderId="4" xfId="0" applyNumberFormat="1" applyBorder="1" applyAlignment="1">
      <alignment shrinkToFit="1"/>
    </xf>
    <xf numFmtId="178" fontId="4" fillId="0" borderId="15" xfId="1" applyNumberFormat="1" applyFont="1" applyFill="1" applyBorder="1" applyAlignment="1">
      <alignment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6699"/>
      <color rgb="FF00FF00"/>
      <color rgb="FFFFFF66"/>
      <color rgb="FFFFCC00"/>
      <color rgb="FFFF6600"/>
      <color rgb="FFFF3300"/>
      <color rgb="FFCC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05886920170457"/>
          <c:y val="0.16161797970074668"/>
          <c:w val="0.69751429261484743"/>
          <c:h val="0.50490632169841454"/>
        </c:manualLayout>
      </c:layout>
      <c:pieChart>
        <c:varyColors val="1"/>
        <c:ser>
          <c:idx val="0"/>
          <c:order val="0"/>
          <c:spPr>
            <a:ln>
              <a:solidFill>
                <a:schemeClr val="accent3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D37-453D-8495-0D9E4582924D}"/>
              </c:ext>
            </c:extLst>
          </c:dPt>
          <c:dPt>
            <c:idx val="1"/>
            <c:bubble3D val="0"/>
            <c:spPr>
              <a:solidFill>
                <a:srgbClr val="FF0000">
                  <a:alpha val="90000"/>
                </a:srgb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37-453D-8495-0D9E4582924D}"/>
              </c:ext>
            </c:extLst>
          </c:dPt>
          <c:dPt>
            <c:idx val="2"/>
            <c:bubble3D val="0"/>
            <c:spPr>
              <a:solidFill>
                <a:srgbClr val="00FF00">
                  <a:alpha val="95000"/>
                </a:srgb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D37-453D-8495-0D9E4582924D}"/>
              </c:ext>
            </c:extLst>
          </c:dPt>
          <c:dPt>
            <c:idx val="3"/>
            <c:bubble3D val="0"/>
            <c:spPr>
              <a:solidFill>
                <a:srgbClr val="FF6699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D37-453D-8495-0D9E4582924D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D37-453D-8495-0D9E4582924D}"/>
              </c:ext>
            </c:extLst>
          </c:dPt>
          <c:dPt>
            <c:idx val="5"/>
            <c:bubble3D val="0"/>
            <c:spPr>
              <a:solidFill>
                <a:srgbClr val="FFFF66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D37-453D-8495-0D9E4582924D}"/>
              </c:ext>
            </c:extLst>
          </c:dPt>
          <c:dPt>
            <c:idx val="6"/>
            <c:bubble3D val="0"/>
            <c:spPr>
              <a:solidFill>
                <a:srgbClr val="CCFFFF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D37-453D-8495-0D9E4582924D}"/>
              </c:ext>
            </c:extLst>
          </c:dPt>
          <c:dLbls>
            <c:dLbl>
              <c:idx val="1"/>
              <c:layout>
                <c:manualLayout>
                  <c:x val="-0.15825399586109215"/>
                  <c:y val="3.41852771937948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7-453D-8495-0D9E4582924D}"/>
                </c:ext>
              </c:extLst>
            </c:dLbl>
            <c:dLbl>
              <c:idx val="2"/>
              <c:layout>
                <c:manualLayout>
                  <c:x val="-0.13736608594481736"/>
                  <c:y val="-3.9181843750592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7-453D-8495-0D9E4582924D}"/>
                </c:ext>
              </c:extLst>
            </c:dLbl>
            <c:dLbl>
              <c:idx val="3"/>
              <c:layout>
                <c:manualLayout>
                  <c:x val="-2.2575305331787983E-2"/>
                  <c:y val="1.36871769362925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7-453D-8495-0D9E4582924D}"/>
                </c:ext>
              </c:extLst>
            </c:dLbl>
            <c:dLbl>
              <c:idx val="4"/>
              <c:layout>
                <c:manualLayout>
                  <c:x val="-9.1071820172477308E-2"/>
                  <c:y val="0.1528010723775591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37-453D-8495-0D9E4582924D}"/>
                </c:ext>
              </c:extLst>
            </c:dLbl>
            <c:dLbl>
              <c:idx val="5"/>
              <c:layout>
                <c:manualLayout>
                  <c:x val="-0.49504422121084124"/>
                  <c:y val="0.1078761673887025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994316293376345"/>
                      <c:h val="0.12709095970441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37-453D-8495-0D9E4582924D}"/>
                </c:ext>
              </c:extLst>
            </c:dLbl>
            <c:dLbl>
              <c:idx val="6"/>
              <c:layout>
                <c:manualLayout>
                  <c:x val="0.18545452421422773"/>
                  <c:y val="3.89975118492173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67510548523209"/>
                      <c:h val="0.11555555555555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D37-453D-8495-0D9E458292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火災!$M$6:$M$12</c:f>
              <c:strCache>
                <c:ptCount val="7"/>
                <c:pt idx="0">
                  <c:v>こんろ</c:v>
                </c:pt>
                <c:pt idx="1">
                  <c:v>たき火</c:v>
                </c:pt>
                <c:pt idx="2">
                  <c:v>ストーブ</c:v>
                </c:pt>
                <c:pt idx="3">
                  <c:v>たばこ</c:v>
                </c:pt>
                <c:pt idx="4">
                  <c:v>火遊び</c:v>
                </c:pt>
                <c:pt idx="5">
                  <c:v>電灯・電話等の配線</c:v>
                </c:pt>
                <c:pt idx="6">
                  <c:v>その他・不明</c:v>
                </c:pt>
              </c:strCache>
            </c:strRef>
          </c:cat>
          <c:val>
            <c:numRef>
              <c:f>火災!$N$6:$N$12</c:f>
              <c:numCache>
                <c:formatCode>#,##0_ </c:formatCode>
                <c:ptCount val="7"/>
                <c:pt idx="0">
                  <c:v>33</c:v>
                </c:pt>
                <c:pt idx="1">
                  <c:v>27</c:v>
                </c:pt>
                <c:pt idx="2">
                  <c:v>20</c:v>
                </c:pt>
                <c:pt idx="3">
                  <c:v>12</c:v>
                </c:pt>
                <c:pt idx="4" formatCode="0_);[Red]\(0\)">
                  <c:v>10</c:v>
                </c:pt>
                <c:pt idx="5">
                  <c:v>8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37-453D-8495-0D9E45829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946354756738523E-2"/>
          <c:y val="0.26226335315875238"/>
          <c:w val="0.69237807333274903"/>
          <c:h val="0.50065715745024775"/>
        </c:manualLayout>
      </c:layout>
      <c:pieChart>
        <c:varyColors val="1"/>
        <c:ser>
          <c:idx val="0"/>
          <c:order val="0"/>
          <c:spPr>
            <a:ln>
              <a:solidFill>
                <a:schemeClr val="accent3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C69-4400-851A-884388302142}"/>
              </c:ext>
            </c:extLst>
          </c:dPt>
          <c:dPt>
            <c:idx val="1"/>
            <c:bubble3D val="0"/>
            <c:spPr>
              <a:solidFill>
                <a:srgbClr val="FF0000">
                  <a:alpha val="95000"/>
                </a:srgb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C69-4400-851A-88438830214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C69-4400-851A-884388302142}"/>
              </c:ext>
            </c:extLst>
          </c:dPt>
          <c:dPt>
            <c:idx val="3"/>
            <c:bubble3D val="0"/>
            <c:spPr>
              <a:solidFill>
                <a:srgbClr val="FF6699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C69-4400-851A-884388302142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C69-4400-851A-8843883021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C69-4400-851A-884388302142}"/>
              </c:ext>
            </c:extLst>
          </c:dPt>
          <c:dPt>
            <c:idx val="6"/>
            <c:bubble3D val="0"/>
            <c:spPr>
              <a:solidFill>
                <a:srgbClr val="CCFFFF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C69-4400-851A-884388302142}"/>
              </c:ext>
            </c:extLst>
          </c:dPt>
          <c:dLbls>
            <c:dLbl>
              <c:idx val="0"/>
              <c:layout>
                <c:manualLayout>
                  <c:x val="-0.13943426454358215"/>
                  <c:y val="3.9810856026976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867437866562975"/>
                      <c:h val="0.124444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69-4400-851A-884388302142}"/>
                </c:ext>
              </c:extLst>
            </c:dLbl>
            <c:dLbl>
              <c:idx val="1"/>
              <c:layout>
                <c:manualLayout>
                  <c:x val="4.0689074056736177E-2"/>
                  <c:y val="7.9803767824506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9-4400-851A-884388302142}"/>
                </c:ext>
              </c:extLst>
            </c:dLbl>
            <c:dLbl>
              <c:idx val="2"/>
              <c:layout>
                <c:manualLayout>
                  <c:x val="-0.15908802834652483"/>
                  <c:y val="1.4750952209492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9-4400-851A-884388302142}"/>
                </c:ext>
              </c:extLst>
            </c:dLbl>
            <c:dLbl>
              <c:idx val="3"/>
              <c:layout>
                <c:manualLayout>
                  <c:x val="-0.11955377269486443"/>
                  <c:y val="-2.243211277552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9-4400-851A-884388302142}"/>
                </c:ext>
              </c:extLst>
            </c:dLbl>
            <c:dLbl>
              <c:idx val="4"/>
              <c:layout>
                <c:manualLayout>
                  <c:x val="7.2688022585035886E-2"/>
                  <c:y val="2.1836075988940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9-4400-851A-884388302142}"/>
                </c:ext>
              </c:extLst>
            </c:dLbl>
            <c:dLbl>
              <c:idx val="5"/>
              <c:layout>
                <c:manualLayout>
                  <c:x val="-6.7548774603357592E-2"/>
                  <c:y val="3.22039538224811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8679754848653"/>
                      <c:h val="0.15189858558649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C69-4400-851A-884388302142}"/>
                </c:ext>
              </c:extLst>
            </c:dLbl>
            <c:dLbl>
              <c:idx val="6"/>
              <c:layout>
                <c:manualLayout>
                  <c:x val="2.1097046413502109E-2"/>
                  <c:y val="-4.5466200058326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443037974683544"/>
                      <c:h val="0.11555555555555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C69-4400-851A-8843883021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火災!$P$6:$P$12</c:f>
              <c:strCache>
                <c:ptCount val="7"/>
                <c:pt idx="0">
                  <c:v>放火・放火の疑い</c:v>
                </c:pt>
                <c:pt idx="1">
                  <c:v>たき火</c:v>
                </c:pt>
                <c:pt idx="2">
                  <c:v>こんろ</c:v>
                </c:pt>
                <c:pt idx="3">
                  <c:v>たばこ</c:v>
                </c:pt>
                <c:pt idx="4">
                  <c:v>火遊び</c:v>
                </c:pt>
                <c:pt idx="5">
                  <c:v>電灯・電話等の配線</c:v>
                </c:pt>
                <c:pt idx="6">
                  <c:v>その他・不明</c:v>
                </c:pt>
              </c:strCache>
            </c:strRef>
          </c:cat>
          <c:val>
            <c:numRef>
              <c:f>火災!$Q$6:$Q$12</c:f>
              <c:numCache>
                <c:formatCode>#,##0_ </c:formatCode>
                <c:ptCount val="7"/>
                <c:pt idx="0">
                  <c:v>22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69-4400-851A-8843883021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26156015014233E-4"/>
          <c:y val="0.28015005886710431"/>
          <c:w val="0.65595866117707424"/>
          <c:h val="0.48925205105995623"/>
        </c:manualLayout>
      </c:layout>
      <c:pieChart>
        <c:varyColors val="1"/>
        <c:ser>
          <c:idx val="0"/>
          <c:order val="0"/>
          <c:spPr>
            <a:ln>
              <a:solidFill>
                <a:schemeClr val="accent3"/>
              </a:solidFill>
            </a:ln>
          </c:spPr>
          <c:dPt>
            <c:idx val="0"/>
            <c:bubble3D val="0"/>
            <c:spPr>
              <a:solidFill>
                <a:srgbClr val="FF0000">
                  <a:alpha val="95000"/>
                </a:srgb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27-4C43-A80F-E48B4F461E2F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E27-4C43-A80F-E48B4F461E2F}"/>
              </c:ext>
            </c:extLst>
          </c:dPt>
          <c:dPt>
            <c:idx val="2"/>
            <c:bubble3D val="0"/>
            <c:spPr>
              <a:solidFill>
                <a:srgbClr val="FF6699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E27-4C43-A80F-E48B4F461E2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E27-4C43-A80F-E48B4F461E2F}"/>
              </c:ext>
            </c:extLst>
          </c:dPt>
          <c:dPt>
            <c:idx val="4"/>
            <c:bubble3D val="0"/>
            <c:spPr>
              <a:solidFill>
                <a:srgbClr val="00B0F0">
                  <a:alpha val="95000"/>
                </a:srgb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E27-4C43-A80F-E48B4F461E2F}"/>
              </c:ext>
            </c:extLst>
          </c:dPt>
          <c:dPt>
            <c:idx val="5"/>
            <c:bubble3D val="0"/>
            <c:spPr>
              <a:solidFill>
                <a:srgbClr val="00FF00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E27-4C43-A80F-E48B4F461E2F}"/>
              </c:ext>
            </c:extLst>
          </c:dPt>
          <c:dPt>
            <c:idx val="7"/>
            <c:bubble3D val="0"/>
            <c:spPr>
              <a:solidFill>
                <a:srgbClr val="CCFFFF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C7C-4C64-9FB1-A519C59F8C21}"/>
              </c:ext>
            </c:extLst>
          </c:dPt>
          <c:dLbls>
            <c:dLbl>
              <c:idx val="0"/>
              <c:layout>
                <c:manualLayout>
                  <c:x val="-0.1683466228113891"/>
                  <c:y val="0.112113152522601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7-4C43-A80F-E48B4F461E2F}"/>
                </c:ext>
              </c:extLst>
            </c:dLbl>
            <c:dLbl>
              <c:idx val="1"/>
              <c:layout>
                <c:manualLayout>
                  <c:x val="4.6502065582682439E-2"/>
                  <c:y val="-9.0361419772927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7-4C43-A80F-E48B4F461E2F}"/>
                </c:ext>
              </c:extLst>
            </c:dLbl>
            <c:dLbl>
              <c:idx val="2"/>
              <c:layout>
                <c:manualLayout>
                  <c:x val="3.3666957385988426E-2"/>
                  <c:y val="-6.74415408218778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15772088040232"/>
                      <c:h val="0.12148143919295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E27-4C43-A80F-E48B4F461E2F}"/>
                </c:ext>
              </c:extLst>
            </c:dLbl>
            <c:dLbl>
              <c:idx val="3"/>
              <c:layout>
                <c:manualLayout>
                  <c:x val="8.4611945036757202E-2"/>
                  <c:y val="-6.44127984126237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5179650016357"/>
                      <c:h val="0.1230914593134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E27-4C43-A80F-E48B4F461E2F}"/>
                </c:ext>
              </c:extLst>
            </c:dLbl>
            <c:dLbl>
              <c:idx val="4"/>
              <c:layout>
                <c:manualLayout>
                  <c:x val="0.13899853303168602"/>
                  <c:y val="0.105051174268846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7-4C43-A80F-E48B4F461E2F}"/>
                </c:ext>
              </c:extLst>
            </c:dLbl>
            <c:dLbl>
              <c:idx val="5"/>
              <c:layout>
                <c:manualLayout>
                  <c:x val="-9.7848377308953488E-2"/>
                  <c:y val="5.81986772504540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7-4C43-A80F-E48B4F461E2F}"/>
                </c:ext>
              </c:extLst>
            </c:dLbl>
            <c:dLbl>
              <c:idx val="6"/>
              <c:layout>
                <c:manualLayout>
                  <c:x val="-0.333832293913776"/>
                  <c:y val="4.70820544163772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7C-4C64-9FB1-A519C59F8C21}"/>
                </c:ext>
              </c:extLst>
            </c:dLbl>
            <c:dLbl>
              <c:idx val="7"/>
              <c:layout>
                <c:manualLayout>
                  <c:x val="2.9536031097378651E-2"/>
                  <c:y val="-7.2288130650335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68776371308015"/>
                      <c:h val="0.12444444444444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C7C-4C64-9FB1-A519C59F8C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火災!$M$17:$M$24</c:f>
              <c:strCache>
                <c:ptCount val="8"/>
                <c:pt idx="0">
                  <c:v>たき火</c:v>
                </c:pt>
                <c:pt idx="1">
                  <c:v>火入れ</c:v>
                </c:pt>
                <c:pt idx="2">
                  <c:v>たばこ</c:v>
                </c:pt>
                <c:pt idx="3">
                  <c:v>電気機器</c:v>
                </c:pt>
                <c:pt idx="4">
                  <c:v>こんろ</c:v>
                </c:pt>
                <c:pt idx="5">
                  <c:v>ストーブ</c:v>
                </c:pt>
                <c:pt idx="6">
                  <c:v>電灯・電話等の配線</c:v>
                </c:pt>
                <c:pt idx="7">
                  <c:v>その他・不明</c:v>
                </c:pt>
              </c:strCache>
            </c:strRef>
          </c:cat>
          <c:val>
            <c:numRef>
              <c:f>火災!$N$17:$N$24</c:f>
              <c:numCache>
                <c:formatCode>#,##0_ </c:formatCode>
                <c:ptCount val="8"/>
                <c:pt idx="0">
                  <c:v>37</c:v>
                </c:pt>
                <c:pt idx="1">
                  <c:v>15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27-4C43-A80F-E48B4F461E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302559</xdr:colOff>
      <xdr:row>21</xdr:row>
      <xdr:rowOff>199424</xdr:rowOff>
    </xdr:from>
    <xdr:to>
      <xdr:col>9</xdr:col>
      <xdr:colOff>171106</xdr:colOff>
      <xdr:row>23</xdr:row>
      <xdr:rowOff>143744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19618" y="5869600"/>
          <a:ext cx="5068076" cy="493409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213393</xdr:rowOff>
    </xdr:from>
    <xdr:to>
      <xdr:col>12</xdr:col>
      <xdr:colOff>29007</xdr:colOff>
      <xdr:row>20</xdr:row>
      <xdr:rowOff>102521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652664"/>
          <a:ext cx="8276536" cy="4658351"/>
          <a:chOff x="70967" y="527156"/>
          <a:chExt cx="9184213" cy="4842128"/>
        </a:xfrm>
      </xdr:grpSpPr>
      <xdr:graphicFrame macro="">
        <xdr:nvGraphicFramePr>
          <xdr:cNvPr id="2" name="グラフ 4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70967" y="1041572"/>
          <a:ext cx="3081618" cy="43277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グラフ 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aphicFramePr>
            <a:graphicFrameLocks/>
          </xdr:cNvGraphicFramePr>
        </xdr:nvGraphicFramePr>
        <xdr:xfrm>
          <a:off x="3162670" y="622327"/>
          <a:ext cx="3081617" cy="43389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グラフ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aphicFramePr>
            <a:graphicFrameLocks/>
          </xdr:cNvGraphicFramePr>
        </xdr:nvGraphicFramePr>
        <xdr:xfrm>
          <a:off x="6046375" y="527156"/>
          <a:ext cx="3208805" cy="4333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0.83326</cdr:x>
      <cdr:y>0.66987</cdr:y>
    </cdr:from>
    <cdr:to>
      <cdr:x>0.93741</cdr:x>
      <cdr:y>0.74317</cdr:y>
    </cdr:to>
    <cdr:pic>
      <cdr:nvPicPr>
        <cdr:cNvPr id="5" name="図 4" descr="C:\Users\nishioasuka\Desktop\takibi.png\tabako_suigara.png">
          <a:extLst xmlns:a="http://schemas.openxmlformats.org/drawingml/2006/main">
            <a:ext uri="{FF2B5EF4-FFF2-40B4-BE49-F238E27FC236}">
              <a16:creationId xmlns:a16="http://schemas.microsoft.com/office/drawing/2014/main" id="{77A6EA2B-5FF0-D066-3D62-3F4191574A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016028">
          <a:off x="2314016" y="2788965"/>
          <a:ext cx="289231" cy="305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0.8576</cdr:x>
      <cdr:y>0.25798</cdr:y>
    </cdr:from>
    <cdr:to>
      <cdr:x>1</cdr:x>
      <cdr:y>0.37051</cdr:y>
    </cdr:to>
    <cdr:pic>
      <cdr:nvPicPr>
        <cdr:cNvPr id="6" name="図 5" descr="C:\Users\nishioasuka\Desktop\takibi.png\takibi.png">
          <a:extLst xmlns:a="http://schemas.openxmlformats.org/drawingml/2006/main">
            <a:ext uri="{FF2B5EF4-FFF2-40B4-BE49-F238E27FC236}">
              <a16:creationId xmlns:a16="http://schemas.microsoft.com/office/drawing/2014/main" id="{4007DD1B-7D0A-A1A5-4536-70890F70BB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381608" y="1074079"/>
          <a:ext cx="395453" cy="468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0.6634</cdr:x>
      <cdr:y>0.11648</cdr:y>
    </cdr:from>
    <cdr:to>
      <cdr:x>0.81122</cdr:x>
      <cdr:y>0.21076</cdr:y>
    </cdr:to>
    <cdr:pic>
      <cdr:nvPicPr>
        <cdr:cNvPr id="7" name="図 6" descr="C:\Users\nishioasuka\Desktop\takibi.png\cooking_takujou_konro.png">
          <a:extLst xmlns:a="http://schemas.openxmlformats.org/drawingml/2006/main">
            <a:ext uri="{FF2B5EF4-FFF2-40B4-BE49-F238E27FC236}">
              <a16:creationId xmlns:a16="http://schemas.microsoft.com/office/drawing/2014/main" id="{BC87E243-6C47-75E5-3A8D-51356A2619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42289" y="484966"/>
          <a:ext cx="410505" cy="392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0.85146</cdr:x>
      <cdr:y>0.48381</cdr:y>
    </cdr:from>
    <cdr:to>
      <cdr:x>0.97804</cdr:x>
      <cdr:y>0.5729</cdr:y>
    </cdr:to>
    <cdr:pic>
      <cdr:nvPicPr>
        <cdr:cNvPr id="8" name="図 7" descr="C:\Users\nishioasuka\Desktop\takibi.png\kaden_stove.png">
          <a:extLst xmlns:a="http://schemas.openxmlformats.org/drawingml/2006/main">
            <a:ext uri="{FF2B5EF4-FFF2-40B4-BE49-F238E27FC236}">
              <a16:creationId xmlns:a16="http://schemas.microsoft.com/office/drawing/2014/main" id="{6ED21009-8937-2903-6363-969B6D7D1B6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364567" y="2014313"/>
          <a:ext cx="351521" cy="37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0.75789</cdr:x>
      <cdr:y>0.28714</cdr:y>
    </cdr:from>
    <cdr:to>
      <cdr:x>0.83061</cdr:x>
      <cdr:y>0.33637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2104717" y="1195479"/>
          <a:ext cx="201947" cy="20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 b="1">
              <a:solidFill>
                <a:schemeClr val="tx1">
                  <a:lumMod val="75000"/>
                  <a:lumOff val="25000"/>
                </a:schemeClr>
              </a:solidFill>
            </a:rPr>
            <a:t>び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0.59132</cdr:x>
      <cdr:y>0.7497</cdr:y>
    </cdr:from>
    <cdr:to>
      <cdr:x>0.76366</cdr:x>
      <cdr:y>0.81578</cdr:y>
    </cdr:to>
    <cdr:sp macro="" textlink="">
      <cdr:nvSpPr>
        <cdr:cNvPr id="10" name="テキスト ボックス 2"/>
        <cdr:cNvSpPr txBox="1"/>
      </cdr:nvSpPr>
      <cdr:spPr>
        <a:xfrm xmlns:a="http://schemas.openxmlformats.org/drawingml/2006/main">
          <a:off x="1642141" y="3121366"/>
          <a:ext cx="478598" cy="275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 b="1">
              <a:solidFill>
                <a:schemeClr val="tx1">
                  <a:lumMod val="75000"/>
                  <a:lumOff val="25000"/>
                </a:schemeClr>
              </a:solidFill>
            </a:rPr>
            <a:t>ひ   あそ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0.12069</cdr:x>
      <cdr:y>0.07262</cdr:y>
    </cdr:from>
    <cdr:to>
      <cdr:x>0.18078</cdr:x>
      <cdr:y>0.10118</cdr:y>
    </cdr:to>
    <cdr:sp macro="" textlink="">
      <cdr:nvSpPr>
        <cdr:cNvPr id="11" name="テキスト ボックス 2"/>
        <cdr:cNvSpPr txBox="1"/>
      </cdr:nvSpPr>
      <cdr:spPr>
        <a:xfrm xmlns:a="http://schemas.openxmlformats.org/drawingml/2006/main">
          <a:off x="335161" y="302357"/>
          <a:ext cx="166863" cy="118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0.28734</cdr:x>
      <cdr:y>0.35445</cdr:y>
    </cdr:from>
    <cdr:to>
      <cdr:x>0.53398</cdr:x>
      <cdr:y>0.42052</cdr:y>
    </cdr:to>
    <cdr:sp macro="" textlink="">
      <cdr:nvSpPr>
        <cdr:cNvPr id="12" name="テキスト ボックス 2"/>
        <cdr:cNvSpPr txBox="1"/>
      </cdr:nvSpPr>
      <cdr:spPr>
        <a:xfrm xmlns:a="http://schemas.openxmlformats.org/drawingml/2006/main">
          <a:off x="885475" y="1533944"/>
          <a:ext cx="760050" cy="285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 b="1">
              <a:solidFill>
                <a:schemeClr val="tx1">
                  <a:lumMod val="75000"/>
                  <a:lumOff val="25000"/>
                </a:schemeClr>
              </a:solidFill>
            </a:rPr>
            <a:t>た　　ふめい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0.05488</cdr:x>
      <cdr:y>0.74068</cdr:y>
    </cdr:from>
    <cdr:to>
      <cdr:x>0.5391</cdr:x>
      <cdr:y>0.78374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892EFF-2BDD-10B7-4670-1B61952AE70C}"/>
            </a:ext>
          </a:extLst>
        </cdr:cNvPr>
        <cdr:cNvSpPr txBox="1"/>
      </cdr:nvSpPr>
      <cdr:spPr>
        <a:xfrm xmlns:a="http://schemas.openxmlformats.org/drawingml/2006/main">
          <a:off x="152399" y="3083785"/>
          <a:ext cx="1344706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600"/>
            <a:t>でんとう　 でんわ　とう　　はいせん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0.81706</cdr:x>
      <cdr:y>0.24575</cdr:y>
    </cdr:from>
    <cdr:to>
      <cdr:x>0.95946</cdr:x>
      <cdr:y>0.35803</cdr:y>
    </cdr:to>
    <cdr:pic>
      <cdr:nvPicPr>
        <cdr:cNvPr id="6" name="図 5" descr="C:\Users\nishioasuka\Desktop\takibi.png\takibi.png">
          <a:extLst xmlns:a="http://schemas.openxmlformats.org/drawingml/2006/main">
            <a:ext uri="{FF2B5EF4-FFF2-40B4-BE49-F238E27FC236}">
              <a16:creationId xmlns:a16="http://schemas.microsoft.com/office/drawing/2014/main" id="{3DB310F0-C824-26AE-00D8-03B1A9D0CD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269033" y="1025833"/>
          <a:ext cx="395453" cy="468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0.73403</cdr:x>
      <cdr:y>0.42318</cdr:y>
    </cdr:from>
    <cdr:to>
      <cdr:x>0.8696</cdr:x>
      <cdr:y>0.50945</cdr:y>
    </cdr:to>
    <cdr:pic>
      <cdr:nvPicPr>
        <cdr:cNvPr id="7" name="図 6" descr="C:\Users\nishioasuka\Desktop\takibi.png\cooking_takujou_konro.png">
          <a:extLst xmlns:a="http://schemas.openxmlformats.org/drawingml/2006/main">
            <a:ext uri="{FF2B5EF4-FFF2-40B4-BE49-F238E27FC236}">
              <a16:creationId xmlns:a16="http://schemas.microsoft.com/office/drawing/2014/main" id="{565DB648-F7F8-68D6-67CE-1243676C2E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38444" y="1766465"/>
          <a:ext cx="376486" cy="36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0.41475</cdr:x>
      <cdr:y>0.17667</cdr:y>
    </cdr:from>
    <cdr:to>
      <cdr:x>0.83964</cdr:x>
      <cdr:y>0.24259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151781" y="737470"/>
          <a:ext cx="1179945" cy="275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 b="1">
              <a:solidFill>
                <a:schemeClr val="tx1">
                  <a:lumMod val="75000"/>
                  <a:lumOff val="25000"/>
                </a:schemeClr>
              </a:solidFill>
            </a:rPr>
            <a:t>ほう</a:t>
          </a:r>
          <a:r>
            <a:rPr kumimoji="1" lang="ja-JP" altLang="en-US" sz="600" b="1" baseline="0">
              <a:solidFill>
                <a:schemeClr val="tx1">
                  <a:lumMod val="75000"/>
                  <a:lumOff val="25000"/>
                </a:schemeClr>
              </a:solidFill>
            </a:rPr>
            <a:t>  </a:t>
          </a:r>
          <a:r>
            <a:rPr kumimoji="1" lang="ja-JP" altLang="en-US" sz="600" b="1">
              <a:solidFill>
                <a:schemeClr val="tx1">
                  <a:lumMod val="75000"/>
                  <a:lumOff val="25000"/>
                </a:schemeClr>
              </a:solidFill>
            </a:rPr>
            <a:t>　　　うたが　　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0.0265</cdr:x>
      <cdr:y>0.75748</cdr:y>
    </cdr:from>
    <cdr:to>
      <cdr:x>0.04616</cdr:x>
      <cdr:y>0.83754</cdr:y>
    </cdr:to>
    <cdr:sp macro="" textlink="">
      <cdr:nvSpPr>
        <cdr:cNvPr id="10" name="テキスト ボックス 2"/>
        <cdr:cNvSpPr txBox="1"/>
      </cdr:nvSpPr>
      <cdr:spPr>
        <a:xfrm xmlns:a="http://schemas.openxmlformats.org/drawingml/2006/main" flipH="1">
          <a:off x="73591" y="3161903"/>
          <a:ext cx="54598" cy="334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0.76004</cdr:x>
      <cdr:y>0.54066</cdr:y>
    </cdr:from>
    <cdr:to>
      <cdr:x>0.86849</cdr:x>
      <cdr:y>0.61369</cdr:y>
    </cdr:to>
    <cdr:pic>
      <cdr:nvPicPr>
        <cdr:cNvPr id="11" name="図 10" descr="C:\Users\nishioasuka\Desktop\takibi.png\tabako_suigara.png">
          <a:extLst xmlns:a="http://schemas.openxmlformats.org/drawingml/2006/main">
            <a:ext uri="{FF2B5EF4-FFF2-40B4-BE49-F238E27FC236}">
              <a16:creationId xmlns:a16="http://schemas.microsoft.com/office/drawing/2014/main" id="{25E129C0-D618-5074-8848-A328276453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016028">
          <a:off x="2110688" y="2256863"/>
          <a:ext cx="301172" cy="304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0.34649</cdr:x>
      <cdr:y>0.80959</cdr:y>
    </cdr:from>
    <cdr:to>
      <cdr:x>0.49447</cdr:x>
      <cdr:y>0.91221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6B345135-BB89-F894-079B-6B33AC7F4D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62227" y="3379440"/>
          <a:ext cx="410949" cy="42836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0.38012</cdr:x>
      <cdr:y>0.78134</cdr:y>
    </cdr:from>
    <cdr:to>
      <cdr:x>0.53622</cdr:x>
      <cdr:y>0.83386</cdr:y>
    </cdr:to>
    <cdr:sp macro="" textlink="">
      <cdr:nvSpPr>
        <cdr:cNvPr id="12" name="テキスト ボックス 2"/>
        <cdr:cNvSpPr txBox="1"/>
      </cdr:nvSpPr>
      <cdr:spPr>
        <a:xfrm xmlns:a="http://schemas.openxmlformats.org/drawingml/2006/main">
          <a:off x="1171389" y="3390174"/>
          <a:ext cx="481041" cy="22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en-US" altLang="ja-JP" sz="800" b="1">
            <a:solidFill>
              <a:schemeClr val="tx1">
                <a:lumMod val="75000"/>
                <a:lumOff val="25000"/>
              </a:schemeClr>
            </a:solidFill>
          </a:endParaRPr>
        </a:p>
        <a:p xmlns:a="http://schemas.openxmlformats.org/drawingml/2006/main"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0.83515</cdr:x>
      <cdr:y>0.55514</cdr:y>
    </cdr:from>
    <cdr:to>
      <cdr:x>0.9393</cdr:x>
      <cdr:y>0.62827</cdr:y>
    </cdr:to>
    <cdr:pic>
      <cdr:nvPicPr>
        <cdr:cNvPr id="5" name="図 4" descr="C:\Users\nishioasuka\Desktop\takibi.png\tabako_suigara.png">
          <a:extLst xmlns:a="http://schemas.openxmlformats.org/drawingml/2006/main">
            <a:ext uri="{FF2B5EF4-FFF2-40B4-BE49-F238E27FC236}">
              <a16:creationId xmlns:a16="http://schemas.microsoft.com/office/drawing/2014/main" id="{62730E9F-0B53-AD5E-3747-D88F892E88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016028">
          <a:off x="2414975" y="2314318"/>
          <a:ext cx="301169" cy="304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0.49237</cdr:x>
      <cdr:y>0.3112</cdr:y>
    </cdr:from>
    <cdr:to>
      <cdr:x>0.63477</cdr:x>
      <cdr:y>0.42348</cdr:y>
    </cdr:to>
    <cdr:pic>
      <cdr:nvPicPr>
        <cdr:cNvPr id="6" name="図 5" descr="C:\Users\nishioasuka\Desktop\takibi.png\takibi.png">
          <a:extLst xmlns:a="http://schemas.openxmlformats.org/drawingml/2006/main">
            <a:ext uri="{FF2B5EF4-FFF2-40B4-BE49-F238E27FC236}">
              <a16:creationId xmlns:a16="http://schemas.microsoft.com/office/drawing/2014/main" id="{BB6498DE-E1F8-1511-9652-5502771938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79926" y="1348527"/>
          <a:ext cx="456934" cy="486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0.46026</cdr:x>
      <cdr:y>0.87111</cdr:y>
    </cdr:from>
    <cdr:to>
      <cdr:x>0.58684</cdr:x>
      <cdr:y>0.95999</cdr:y>
    </cdr:to>
    <cdr:pic>
      <cdr:nvPicPr>
        <cdr:cNvPr id="7" name="図 6" descr="C:\Users\nishioasuka\Desktop\takibi.png\kaden_stove.png">
          <a:extLst xmlns:a="http://schemas.openxmlformats.org/drawingml/2006/main">
            <a:ext uri="{FF2B5EF4-FFF2-40B4-BE49-F238E27FC236}">
              <a16:creationId xmlns:a16="http://schemas.microsoft.com/office/drawing/2014/main" id="{5167A035-9259-583A-3036-243E71E396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30918" y="3631545"/>
          <a:ext cx="366029" cy="37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0.70749</cdr:x>
      <cdr:y>0.35094</cdr:y>
    </cdr:from>
    <cdr:to>
      <cdr:x>0.8574</cdr:x>
      <cdr:y>0.40353</cdr:y>
    </cdr:to>
    <cdr:sp macro="" textlink="">
      <cdr:nvSpPr>
        <cdr:cNvPr id="11" name="テキスト ボックス 2"/>
        <cdr:cNvSpPr txBox="1"/>
      </cdr:nvSpPr>
      <cdr:spPr>
        <a:xfrm xmlns:a="http://schemas.openxmlformats.org/drawingml/2006/main">
          <a:off x="2045845" y="1463026"/>
          <a:ext cx="433491" cy="219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 b="1">
              <a:solidFill>
                <a:schemeClr val="tx1">
                  <a:lumMod val="75000"/>
                  <a:lumOff val="25000"/>
                </a:schemeClr>
              </a:solidFill>
            </a:rPr>
            <a:t>ひ　 い</a:t>
          </a:r>
          <a:endParaRPr kumimoji="1" lang="ja-JP" altLang="en-US" sz="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0.80119</cdr:x>
      <cdr:y>0.87921</cdr:y>
    </cdr:from>
    <cdr:to>
      <cdr:x>0.93139</cdr:x>
      <cdr:y>0.96559</cdr:y>
    </cdr:to>
    <cdr:pic>
      <cdr:nvPicPr>
        <cdr:cNvPr id="9" name="図 8" descr="C:\Users\nishioasuka\Desktop\takibi.png\cooking_takujou_konro.png">
          <a:extLst xmlns:a="http://schemas.openxmlformats.org/drawingml/2006/main">
            <a:ext uri="{FF2B5EF4-FFF2-40B4-BE49-F238E27FC236}">
              <a16:creationId xmlns:a16="http://schemas.microsoft.com/office/drawing/2014/main" id="{5D952EEC-3F97-E12E-DFF4-194BAB8F28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316784" y="3665348"/>
          <a:ext cx="376497" cy="360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9"/>
  <sheetViews>
    <sheetView showGridLines="0" tabSelected="1" view="pageBreakPreview" topLeftCell="A4" zoomScale="85" zoomScaleNormal="100" zoomScaleSheetLayoutView="85" workbookViewId="0">
      <selection activeCell="U11" sqref="U11"/>
    </sheetView>
  </sheetViews>
  <sheetFormatPr defaultColWidth="9" defaultRowHeight="20.399999999999999" x14ac:dyDescent="0.2"/>
  <cols>
    <col min="1" max="1" width="3.6640625" style="1" customWidth="1" phonetic="1"/>
    <col min="2" max="2" width="8.21875" style="1" customWidth="1" phonetic="1"/>
    <col min="3" max="3" width="14.44140625" style="1" customWidth="1" phonetic="1"/>
    <col min="4" max="4" width="9" style="1" customWidth="1" phonetic="1"/>
    <col min="5" max="5" width="9" style="1" phonetic="1"/>
    <col min="6" max="6" width="16" style="1" customWidth="1" phonetic="1"/>
    <col min="7" max="8" width="9" style="1" phonetic="1"/>
    <col min="9" max="9" width="16.33203125" style="1" customWidth="1" phonetic="1"/>
    <col min="10" max="11" width="9" style="1" phonetic="1"/>
    <col min="12" max="12" width="7.44140625" style="1" customWidth="1" phonetic="1"/>
    <col min="13" max="13" width="15.33203125" style="1" customWidth="1" phonetic="1"/>
    <col min="14" max="15" width="9" style="1" phonetic="1"/>
    <col min="16" max="16" width="15.33203125" style="1" customWidth="1" phonetic="1"/>
    <col min="17" max="18" width="9" style="1" phonetic="1"/>
    <col min="19" max="19" width="5.21875" style="1" customWidth="1" phonetic="1"/>
    <col min="20" max="16384" width="9" style="1" phonetic="1"/>
  </cols>
  <sheetData>
    <row r="1" spans="2:18" ht="14.25" customHeight="1" ph="1" x14ac:dyDescent="0.2"/>
    <row r="2" spans="2:18" ph="1" x14ac:dyDescent="0.2">
      <c r="B2" s="17" t="s" ph="1">
        <v>15</v>
      </c>
      <c r="C2" s="1"/>
      <c r="M2" s="1"/>
    </row>
    <row r="3" spans="2:18" ht="21" thickBot="1" ph="1" x14ac:dyDescent="0.25"/>
    <row r="4" spans="2:18" ht="22.2" thickBot="1" ph="1" x14ac:dyDescent="0.25">
      <c r="C4" s="48" t="str" ph="1">
        <f>M4</f>
        <v>平成５年（1993年）</v>
      </c>
      <c r="D4" s="48"/>
      <c r="E4" s="3" ph="1"/>
      <c r="F4" s="48" t="str" ph="1">
        <f>P4</f>
        <v>平成20年(2008年）</v>
      </c>
      <c r="G4" s="48"/>
      <c r="I4" s="48" t="str" ph="1">
        <f>M15</f>
        <v>令和５年（2023年）</v>
      </c>
      <c r="J4" s="48"/>
      <c r="K4" s="4" ph="1"/>
      <c r="M4" s="49" t="s" ph="1">
        <v>20</v>
      </c>
      <c r="N4" s="50" ph="1"/>
      <c r="O4" s="53" ph="1"/>
      <c r="P4" s="49" t="s" ph="1">
        <v>25</v>
      </c>
      <c r="Q4" s="50" ph="1"/>
      <c r="R4" s="51" ph="1"/>
    </row>
    <row r="5" spans="2:18" ht="22.2" thickBot="1" ph="1" x14ac:dyDescent="0.25">
      <c r="C5" s="4" t="s" ph="1">
        <v>0</v>
      </c>
      <c r="D5" s="5" ph="1">
        <f>$N$13</f>
        <v>231</v>
      </c>
      <c r="E5" s="6" ph="1"/>
      <c r="F5" s="4" t="s" ph="1">
        <v>17</v>
      </c>
      <c r="G5" s="5" ph="1">
        <f>$Q$13</f>
        <v>259</v>
      </c>
      <c r="I5" s="4" t="s" ph="1">
        <v>17</v>
      </c>
      <c r="J5" s="5" ph="1">
        <f>$N$25</f>
        <v>177</v>
      </c>
      <c r="K5" s="6" ph="1"/>
      <c r="M5" s="22" t="s" ph="1">
        <v>1</v>
      </c>
      <c r="N5" s="46" t="s" ph="1">
        <v>2</v>
      </c>
      <c r="O5" s="47" t="s" ph="1">
        <v>3</v>
      </c>
      <c r="P5" s="22" t="s" ph="1">
        <v>1</v>
      </c>
      <c r="Q5" s="46" t="s" ph="1">
        <v>2</v>
      </c>
      <c r="R5" s="26" t="s" ph="1">
        <v>3</v>
      </c>
    </row>
    <row r="6" spans="2:18" ph="1" x14ac:dyDescent="0.2">
      <c r="M6" s="23" t="s" ph="1">
        <v>10</v>
      </c>
      <c r="N6" s="44" ph="1">
        <v>33</v>
      </c>
      <c r="O6" s="45" ph="1">
        <f t="shared" ref="O6:O12" si="0">N6/$N$13</f>
        <v>0.14285714285714285</v>
      </c>
      <c r="P6" s="24" t="s" ph="1">
        <v>5</v>
      </c>
      <c r="Q6" s="21" ph="1">
        <v>22</v>
      </c>
      <c r="R6" s="18" ph="1">
        <f t="shared" ref="R6:R12" si="1">Q6/$Q$13</f>
        <v>8.4942084942084939E-2</v>
      </c>
    </row>
    <row r="7" spans="2:18" ph="1" x14ac:dyDescent="0.2">
      <c r="M7" s="24" t="s" ph="1">
        <v>4</v>
      </c>
      <c r="N7" s="33" ph="1">
        <v>27</v>
      </c>
      <c r="O7" s="37" ph="1">
        <f>N7/$N$13</f>
        <v>0.11688311688311688</v>
      </c>
      <c r="P7" s="23" t="s" ph="1">
        <v>4</v>
      </c>
      <c r="Q7" s="20" ph="1">
        <v>24</v>
      </c>
      <c r="R7" s="19" ph="1">
        <f>Q7/$Q$13</f>
        <v>9.2664092664092659E-2</v>
      </c>
    </row>
    <row r="8" spans="2:18" ph="1" x14ac:dyDescent="0.2">
      <c r="M8" s="24" t="s" ph="1">
        <v>13</v>
      </c>
      <c r="N8" s="33" ph="1">
        <v>20</v>
      </c>
      <c r="O8" s="37" ph="1">
        <f>N8/$N$13</f>
        <v>8.6580086580086577E-2</v>
      </c>
      <c r="P8" s="24" t="s" ph="1">
        <v>10</v>
      </c>
      <c r="Q8" s="21" ph="1">
        <v>21</v>
      </c>
      <c r="R8" s="18" ph="1">
        <f>Q8/$Q$13</f>
        <v>8.1081081081081086E-2</v>
      </c>
    </row>
    <row r="9" spans="2:18" ph="1" x14ac:dyDescent="0.2">
      <c r="M9" s="36" t="s" ph="1">
        <v>12</v>
      </c>
      <c r="N9" s="33" ph="1">
        <v>12</v>
      </c>
      <c r="O9" s="37" ph="1">
        <f>N9/$N$13</f>
        <v>5.1948051948051951E-2</v>
      </c>
      <c r="P9" s="24" t="s" ph="1">
        <v>12</v>
      </c>
      <c r="Q9" s="21" ph="1">
        <v>18</v>
      </c>
      <c r="R9" s="18" ph="1">
        <f>Q9/$Q$13</f>
        <v>6.9498069498069498E-2</v>
      </c>
    </row>
    <row r="10" spans="2:18" ph="1" x14ac:dyDescent="0.2">
      <c r="M10" s="35" t="s" ph="1">
        <v>6</v>
      </c>
      <c r="N10" s="34" ph="1">
        <v>10</v>
      </c>
      <c r="O10" s="37" ph="1">
        <f>N10/$N$13</f>
        <v>4.3290043290043288E-2</v>
      </c>
      <c r="P10" s="24" t="s" ph="1">
        <v>21</v>
      </c>
      <c r="Q10" s="21" ph="1">
        <v>15</v>
      </c>
      <c r="R10" s="18" ph="1">
        <f>Q10/$Q$13</f>
        <v>5.7915057915057917E-2</v>
      </c>
    </row>
    <row r="11" spans="2:18" ph="1" x14ac:dyDescent="0.2">
      <c r="M11" s="24" t="s" ph="1">
        <v>24</v>
      </c>
      <c r="N11" s="33" ph="1">
        <v>8</v>
      </c>
      <c r="O11" s="37" ph="1">
        <f>N11/$N$13</f>
        <v>3.4632034632034632E-2</v>
      </c>
      <c r="P11" s="24" t="s" ph="1">
        <v>22</v>
      </c>
      <c r="Q11" s="21" ph="1">
        <v>15</v>
      </c>
      <c r="R11" s="18" ph="1">
        <f>Q11/$Q$13</f>
        <v>5.7915057915057917E-2</v>
      </c>
    </row>
    <row r="12" spans="2:18" ht="21" thickBot="1" ph="1" x14ac:dyDescent="0.25">
      <c r="M12" s="38" t="s" ph="1">
        <v>16</v>
      </c>
      <c r="N12" s="39" ph="1">
        <f>N13-SUM(N6:N11)</f>
        <v>121</v>
      </c>
      <c r="O12" s="40" ph="1">
        <f t="shared" si="0"/>
        <v>0.52380952380952384</v>
      </c>
      <c r="P12" s="38" t="s" ph="1">
        <v>16</v>
      </c>
      <c r="Q12" s="28" ph="1">
        <f>Q13-SUM(Q6:Q11)</f>
        <v>144</v>
      </c>
      <c r="R12" s="29" ph="1">
        <f t="shared" si="1"/>
        <v>0.55598455598455598</v>
      </c>
    </row>
    <row r="13" spans="2:18" ht="21" thickBot="1" ph="1" x14ac:dyDescent="0.25">
      <c r="M13" s="41" t="s" ph="1">
        <v>8</v>
      </c>
      <c r="N13" s="42" ph="1">
        <v>231</v>
      </c>
      <c r="O13" s="43" ph="1">
        <f>SUM(O6:O12)</f>
        <v>1</v>
      </c>
      <c r="P13" s="41" t="s" ph="1">
        <v>8</v>
      </c>
      <c r="Q13" s="31" ph="1">
        <v>259</v>
      </c>
      <c r="R13" s="32" ph="1">
        <f>SUM(R6:R12)</f>
        <v>1</v>
      </c>
    </row>
    <row r="14" spans="2:18" ht="21" thickBot="1" ph="1" x14ac:dyDescent="0.25">
      <c r="M14" s="1"/>
      <c r="N14" s="1"/>
      <c r="O14" s="1"/>
      <c r="P14" s="1"/>
      <c r="Q14" s="1"/>
      <c r="R14" s="1"/>
    </row>
    <row r="15" spans="2:18" ht="21" thickBot="1" ph="1" x14ac:dyDescent="0.25">
      <c r="M15" s="54" t="s" ph="1">
        <v>19</v>
      </c>
      <c r="N15" s="55"/>
      <c r="O15" s="56"/>
    </row>
    <row r="16" spans="2:18" ht="21" thickBot="1" ph="1" x14ac:dyDescent="0.25">
      <c r="M16" s="22" t="s" ph="1">
        <v>1</v>
      </c>
      <c r="N16" s="25" t="s" ph="1">
        <v>2</v>
      </c>
      <c r="O16" s="26" t="s" ph="1">
        <v>3</v>
      </c>
      <c r="Q16" s="7" ph="1"/>
    </row>
    <row r="17" spans="2:20" ph="1" x14ac:dyDescent="0.2">
      <c r="M17" s="23" t="s" ph="1">
        <v>4</v>
      </c>
      <c r="N17" s="20" ph="1">
        <v>37</v>
      </c>
      <c r="O17" s="19" ph="1">
        <f t="shared" ref="O17:O24" si="2">N17/$N$25</f>
        <v>0.20903954802259886</v>
      </c>
    </row>
    <row r="18" spans="2:20" ph="1" x14ac:dyDescent="0.2">
      <c r="M18" s="24" t="s" ph="1">
        <v>9</v>
      </c>
      <c r="N18" s="21" ph="1">
        <v>15</v>
      </c>
      <c r="O18" s="18" ph="1">
        <f t="shared" si="2"/>
        <v>8.4745762711864403E-2</v>
      </c>
    </row>
    <row r="19" spans="2:20" ph="1" x14ac:dyDescent="0.2">
      <c r="E19" s="1"/>
      <c r="F19" s="1"/>
      <c r="G19" s="1"/>
      <c r="M19" s="24" t="s" ph="1">
        <v>12</v>
      </c>
      <c r="N19" s="21" ph="1">
        <v>8</v>
      </c>
      <c r="O19" s="18" ph="1">
        <f t="shared" si="2"/>
        <v>4.519774011299435E-2</v>
      </c>
    </row>
    <row r="20" spans="2:20" ph="1" x14ac:dyDescent="0.2">
      <c r="C20" s="1"/>
      <c r="D20" s="1"/>
      <c r="E20" s="1"/>
      <c r="G20" s="1"/>
      <c r="H20" s="1"/>
      <c r="I20" s="1"/>
      <c r="J20" s="1"/>
      <c r="K20" s="1"/>
      <c r="M20" s="24" t="s" ph="1">
        <v>23</v>
      </c>
      <c r="N20" s="21" ph="1">
        <v>6</v>
      </c>
      <c r="O20" s="18" ph="1">
        <f t="shared" si="2"/>
        <v>3.3898305084745763E-2</v>
      </c>
    </row>
    <row r="21" spans="2:20" ph="1" x14ac:dyDescent="0.2">
      <c r="C21" s="1"/>
      <c r="D21" s="1"/>
      <c r="E21" s="1"/>
      <c r="F21" s="1"/>
      <c r="G21" s="1"/>
      <c r="H21" s="1"/>
      <c r="I21" s="1"/>
      <c r="J21" s="1"/>
      <c r="K21" s="1"/>
      <c r="M21" s="24" t="s" ph="1">
        <v>10</v>
      </c>
      <c r="N21" s="21" ph="1">
        <v>4</v>
      </c>
      <c r="O21" s="18" ph="1">
        <f t="shared" si="2"/>
        <v>2.2598870056497175E-2</v>
      </c>
      <c r="S21" s="1"/>
    </row>
    <row r="22" spans="2:20" ph="1" x14ac:dyDescent="0.2">
      <c r="C22" s="1"/>
      <c r="D22" s="1"/>
      <c r="E22" s="1"/>
      <c r="F22" s="1"/>
      <c r="G22" s="1"/>
      <c r="H22" s="1"/>
      <c r="I22" s="1"/>
      <c r="J22" s="1"/>
      <c r="K22" s="1"/>
      <c r="M22" s="24" t="s" ph="1">
        <v>7</v>
      </c>
      <c r="N22" s="21" ph="1">
        <v>4</v>
      </c>
      <c r="O22" s="18" ph="1">
        <f t="shared" si="2"/>
        <v>2.2598870056497175E-2</v>
      </c>
      <c r="S22" s="1"/>
    </row>
    <row r="23" spans="2:20" ph="1" x14ac:dyDescent="0.2">
      <c r="D23" s="1"/>
      <c r="E23" s="1" t="s" ph="1">
        <v>18</v>
      </c>
      <c r="F23" s="1"/>
      <c r="G23" s="1"/>
      <c r="H23" s="1"/>
      <c r="I23" s="1"/>
      <c r="J23" s="1"/>
      <c r="K23" s="1"/>
      <c r="M23" s="38" t="s" ph="1">
        <v>24</v>
      </c>
      <c r="N23" s="28" ph="1">
        <v>4</v>
      </c>
      <c r="O23" s="29" ph="1">
        <f t="shared" si="2"/>
        <v>2.2598870056497175E-2</v>
      </c>
    </row>
    <row r="24" spans="2:20" ht="21" thickBot="1" ph="1" x14ac:dyDescent="0.25">
      <c r="D24" s="1"/>
      <c r="E24" s="1"/>
      <c r="F24" s="1"/>
      <c r="G24" s="1"/>
      <c r="H24" s="1"/>
      <c r="I24" s="1"/>
      <c r="J24" s="1"/>
      <c r="K24" s="1"/>
      <c r="M24" s="27" t="s" ph="1">
        <v>14</v>
      </c>
      <c r="N24" s="28" ph="1">
        <f>N25-SUM(N17:N23)</f>
        <v>99</v>
      </c>
      <c r="O24" s="29" ph="1">
        <f t="shared" si="2"/>
        <v>0.55932203389830504</v>
      </c>
      <c r="P24" s="1"/>
      <c r="T24" s="1"/>
    </row>
    <row r="25" spans="2:20" ht="21" thickBot="1" ph="1" x14ac:dyDescent="0.25">
      <c r="C25" s="1"/>
      <c r="D25" s="1"/>
      <c r="E25" s="1"/>
      <c r="F25" s="1"/>
      <c r="G25" s="1"/>
      <c r="H25" s="1"/>
      <c r="I25" s="1"/>
      <c r="J25" s="1"/>
      <c r="K25" s="1"/>
      <c r="M25" s="30" t="s" ph="1">
        <v>8</v>
      </c>
      <c r="N25" s="31" ph="1">
        <v>177</v>
      </c>
      <c r="O25" s="32" ph="1">
        <f>SUM(O17:O24)</f>
        <v>1</v>
      </c>
      <c r="S25" s="1"/>
    </row>
    <row r="26" spans="2:20" ph="1" x14ac:dyDescent="0.2"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  <c r="O26" s="1"/>
      <c r="R26" s="16" t="s" ph="1">
        <v>11</v>
      </c>
      <c r="S26" s="1"/>
      <c r="T26" s="1"/>
    </row>
    <row r="27" spans="2:20" ph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</row>
    <row r="28" spans="2:20" ht="28.2" ph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2" ph="1"/>
      <c r="R28" s="1"/>
    </row>
    <row r="29" spans="2:20" ph="1" x14ac:dyDescent="0.2">
      <c r="C29" s="1"/>
      <c r="D29" s="1"/>
      <c r="E29" s="1"/>
      <c r="F29" s="1"/>
      <c r="G29" s="1"/>
      <c r="H29" s="1"/>
      <c r="I29" s="1"/>
      <c r="J29" s="1"/>
      <c r="K29" s="1"/>
      <c r="O29" s="1"/>
    </row>
    <row r="30" spans="2:20" ph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20" ph="1" x14ac:dyDescent="0.2">
      <c r="C31" s="1"/>
      <c r="D31" s="1"/>
      <c r="E31" s="1"/>
      <c r="F31" s="1"/>
      <c r="G31" s="1"/>
      <c r="H31" s="1"/>
      <c r="I31" s="1"/>
      <c r="J31" s="1"/>
      <c r="K31" s="1"/>
    </row>
    <row r="32" spans="2:20" ph="1" x14ac:dyDescent="0.2">
      <c r="I32" s="1"/>
      <c r="J32" s="1"/>
      <c r="K32" s="1"/>
    </row>
    <row r="33" spans="9:15" ph="1" x14ac:dyDescent="0.2">
      <c r="I33" s="1"/>
      <c r="J33" s="1"/>
      <c r="K33" s="1"/>
    </row>
    <row r="40" spans="9:15" ph="1" x14ac:dyDescent="0.2">
      <c r="M40" s="52" ph="1"/>
      <c r="N40" s="52" ph="1"/>
      <c r="O40" s="52" ph="1"/>
    </row>
    <row r="41" spans="9:15" ph="1" x14ac:dyDescent="0.2">
      <c r="M41" s="8" ph="1"/>
      <c r="N41" s="9" ph="1"/>
      <c r="O41" s="9" ph="1"/>
    </row>
    <row r="42" spans="9:15" ph="1" x14ac:dyDescent="0.2">
      <c r="M42" s="10" ph="1"/>
      <c r="N42" s="11" ph="1"/>
      <c r="O42" s="12" ph="1"/>
    </row>
    <row r="43" spans="9:15" ph="1" x14ac:dyDescent="0.2">
      <c r="M43" s="10" ph="1"/>
      <c r="N43" s="11" ph="1"/>
      <c r="O43" s="12" ph="1"/>
    </row>
    <row r="44" spans="9:15" ph="1" x14ac:dyDescent="0.2">
      <c r="M44" s="10" ph="1"/>
      <c r="N44" s="11" ph="1"/>
      <c r="O44" s="12" ph="1"/>
    </row>
    <row r="45" spans="9:15" ph="1" x14ac:dyDescent="0.2">
      <c r="N45" s="13" ph="1"/>
      <c r="O45" s="12" ph="1"/>
    </row>
    <row r="46" spans="9:15" ph="1" x14ac:dyDescent="0.2">
      <c r="M46" s="14" ph="1"/>
      <c r="N46" s="11" ph="1"/>
      <c r="O46" s="12" ph="1"/>
    </row>
    <row r="47" spans="9:15" ph="1" x14ac:dyDescent="0.2">
      <c r="M47" s="10" ph="1"/>
      <c r="N47" s="11" ph="1"/>
      <c r="O47" s="12" ph="1"/>
    </row>
    <row r="48" spans="9:15" ph="1" x14ac:dyDescent="0.2">
      <c r="M48" s="10" ph="1"/>
      <c r="N48" s="11" ph="1"/>
      <c r="O48" s="12" ph="1"/>
    </row>
    <row r="49" spans="13:15" ph="1" x14ac:dyDescent="0.2">
      <c r="M49" s="10" ph="1"/>
      <c r="N49" s="11" ph="1"/>
      <c r="O49" s="15" ph="1"/>
    </row>
  </sheetData>
  <sortState xmlns:xlrd2="http://schemas.microsoft.com/office/spreadsheetml/2017/richdata2" ref="M7:O11">
    <sortCondition descending="1" ref="N7:N11"/>
  </sortState>
  <mergeCells count="7">
    <mergeCell ref="C4:D4"/>
    <mergeCell ref="I4:J4"/>
    <mergeCell ref="P4:R4"/>
    <mergeCell ref="M40:O40"/>
    <mergeCell ref="M4:O4"/>
    <mergeCell ref="M15:O15"/>
    <mergeCell ref="F4:G4"/>
  </mergeCells>
  <phoneticPr fontId="6" type="Hiragana" alignment="distributed"/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火災</vt:lpstr>
      <vt:lpstr>火災!Print_Area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2022-03-07T08:33:43Z</dcterms:created>
  <dcterms:modified xsi:type="dcterms:W3CDTF">2024-09-09T06:13:53Z</dcterms:modified>
</cp:coreProperties>
</file>