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35DC81C1-199E-4EB8-AC13-A3FCE80C48AE}" xr6:coauthVersionLast="47" xr6:coauthVersionMax="47" xr10:uidLastSave="{00000000-0000-0000-0000-000000000000}"/>
  <bookViews>
    <workbookView xWindow="-108" yWindow="-108" windowWidth="23256" windowHeight="12576" activeTab="1" xr2:uid="{00000000-000D-0000-FFFF-FFFF00000000}"/>
  </bookViews>
  <sheets>
    <sheet name="交通事故" sheetId="13" r:id="rId1"/>
    <sheet name="子どもの交通事故" sheetId="14" r:id="rId2"/>
    <sheet name="参考）H25～令和5年（抜粋）" sheetId="15" r:id="rId3"/>
  </sheets>
  <definedNames>
    <definedName name="_xlnm._FilterDatabase" localSheetId="1" hidden="1">子どもの交通事故!$R$1:$V$1</definedName>
    <definedName name="_xlnm.Print_Area" localSheetId="0">交通事故!$A$1:$Q$29</definedName>
    <definedName name="_xlnm.Print_Area" localSheetId="2">'参考）H25～令和5年（抜粋）'!$A$1:$O$37</definedName>
    <definedName name="_xlnm.Print_Area" localSheetId="1">子どもの交通事故!$A$1:$W$37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4" l="1"/>
  <c r="N30" i="15" l="1"/>
  <c r="N31" i="15"/>
  <c r="N32" i="15"/>
  <c r="N33" i="15"/>
  <c r="N29" i="15"/>
  <c r="N21" i="15"/>
  <c r="N12" i="15"/>
  <c r="L32" i="15"/>
  <c r="L31" i="15"/>
  <c r="L30" i="15"/>
  <c r="N34" i="15" l="1"/>
  <c r="M33" i="15"/>
  <c r="M32" i="15"/>
  <c r="M31" i="15"/>
  <c r="M30" i="15"/>
  <c r="M12" i="15"/>
  <c r="M21" i="15"/>
  <c r="M29" i="15"/>
  <c r="L29" i="15"/>
  <c r="L21" i="15"/>
  <c r="L12" i="15"/>
  <c r="N23" i="13"/>
  <c r="N24" i="13"/>
  <c r="N22" i="13"/>
  <c r="N21" i="13"/>
  <c r="N20" i="13"/>
  <c r="N19" i="13"/>
  <c r="N18" i="13"/>
  <c r="N17" i="13"/>
  <c r="N16" i="13"/>
  <c r="N15" i="13"/>
  <c r="N14" i="13"/>
  <c r="N13" i="13"/>
  <c r="N12" i="13"/>
  <c r="N11" i="13"/>
  <c r="N10" i="13"/>
  <c r="N9" i="13"/>
  <c r="N8" i="13"/>
  <c r="N7" i="13"/>
  <c r="N6" i="13"/>
  <c r="M34" i="15" l="1"/>
  <c r="L34" i="15"/>
  <c r="U24" i="14"/>
  <c r="V24" i="14"/>
  <c r="T24" i="14"/>
  <c r="T10" i="14"/>
  <c r="T23" i="14" l="1"/>
  <c r="T22" i="14"/>
  <c r="V10" i="14"/>
  <c r="V23" i="14"/>
  <c r="U23" i="14"/>
  <c r="V22" i="14"/>
  <c r="U22" i="14"/>
  <c r="V21" i="14"/>
  <c r="U21" i="14"/>
  <c r="V20" i="14"/>
  <c r="U20" i="14"/>
  <c r="T20" i="14"/>
  <c r="V15" i="14"/>
  <c r="U15" i="14"/>
  <c r="T15" i="14"/>
  <c r="U10" i="14"/>
  <c r="U25" i="14" l="1"/>
  <c r="V25" i="14"/>
  <c r="T25" i="14"/>
</calcChain>
</file>

<file path=xl/sharedStrings.xml><?xml version="1.0" encoding="utf-8"?>
<sst xmlns="http://schemas.openxmlformats.org/spreadsheetml/2006/main" count="98" uniqueCount="51">
  <si>
    <t>歩いているときや自転車に乗るときは周りに注意しよう。</t>
    <rPh sb="0" eb="1">
      <t>ある</t>
    </rPh>
    <rPh sb="8" eb="11">
      <t>じてんしゃ</t>
    </rPh>
    <rPh sb="12" eb="13">
      <t>の</t>
    </rPh>
    <rPh sb="17" eb="18">
      <t>まわ</t>
    </rPh>
    <rPh sb="20" eb="22">
      <t>ちゅうい</t>
    </rPh>
    <phoneticPr fontId="2" type="Hiragana" alignment="distributed"/>
  </si>
  <si>
    <t>自動車に乗るときは運転する人の注意をそらさないようにしようね。</t>
    <rPh sb="0" eb="3">
      <t>じどうしゃ</t>
    </rPh>
    <rPh sb="9" eb="11">
      <t>うんてん</t>
    </rPh>
    <rPh sb="13" eb="14">
      <t>ひと</t>
    </rPh>
    <phoneticPr fontId="2" type="Hiragana" alignment="distributed"/>
  </si>
  <si>
    <t>鳥取県の交通事故の数と交通事故の死傷者数のうつりかわり</t>
    <rPh sb="0" eb="3">
      <t>とっとりけん</t>
    </rPh>
    <rPh sb="4" eb="6">
      <t>こうつう</t>
    </rPh>
    <rPh sb="6" eb="8">
      <t>じこ</t>
    </rPh>
    <rPh sb="9" eb="10">
      <t>かず</t>
    </rPh>
    <rPh sb="11" eb="13">
      <t>こうつう</t>
    </rPh>
    <rPh sb="13" eb="15">
      <t>じこ</t>
    </rPh>
    <rPh sb="16" eb="18">
      <t>ししょう</t>
    </rPh>
    <rPh sb="18" eb="19">
      <t>しゃ</t>
    </rPh>
    <rPh sb="19" eb="20">
      <t>すう</t>
    </rPh>
    <phoneticPr fontId="2" type="Hiragana" alignment="distributed"/>
  </si>
  <si>
    <t>交通事故件数</t>
    <rPh sb="0" eb="2">
      <t>こうつう</t>
    </rPh>
    <rPh sb="2" eb="4">
      <t>じこ</t>
    </rPh>
    <rPh sb="4" eb="6">
      <t>けんすう</t>
    </rPh>
    <phoneticPr fontId="2" type="Hiragana" alignment="distributed"/>
  </si>
  <si>
    <t>死者数</t>
    <rPh sb="0" eb="3">
      <t>ししゃすう</t>
    </rPh>
    <phoneticPr fontId="2" type="Hiragana" alignment="distributed"/>
  </si>
  <si>
    <t>負傷者数</t>
    <rPh sb="0" eb="3">
      <t>ふしょうしゃ</t>
    </rPh>
    <rPh sb="3" eb="4">
      <t>すう</t>
    </rPh>
    <phoneticPr fontId="2" type="Hiragana" alignment="distributed"/>
  </si>
  <si>
    <t>令和元年</t>
    <rPh sb="0" eb="2">
      <t>れいわ</t>
    </rPh>
    <rPh sb="2" eb="4">
      <t>がんねん</t>
    </rPh>
    <phoneticPr fontId="2" type="Hiragana" alignment="distributed"/>
  </si>
  <si>
    <t>資料）県警察本部「交通年鑑」</t>
    <rPh sb="0" eb="2">
      <t>しりょう</t>
    </rPh>
    <rPh sb="3" eb="4">
      <t>けん</t>
    </rPh>
    <rPh sb="4" eb="6">
      <t>けいさつ</t>
    </rPh>
    <rPh sb="6" eb="8">
      <t>ほんぶ</t>
    </rPh>
    <rPh sb="9" eb="13">
      <t>こうつうねんかん</t>
    </rPh>
    <phoneticPr fontId="2" type="Hiragana" alignment="distributed"/>
  </si>
  <si>
    <t>鳥取県で起きた子供（中学生以下）の交通事故</t>
    <rPh sb="0" eb="3">
      <t>とっとりけん</t>
    </rPh>
    <rPh sb="4" eb="5">
      <t>お</t>
    </rPh>
    <rPh sb="7" eb="9">
      <t>こども</t>
    </rPh>
    <rPh sb="10" eb="13">
      <t>ちゅうがくせい</t>
    </rPh>
    <rPh sb="13" eb="15">
      <t>いか</t>
    </rPh>
    <rPh sb="17" eb="19">
      <t>こうつう</t>
    </rPh>
    <rPh sb="19" eb="21">
      <t>じこ</t>
    </rPh>
    <phoneticPr fontId="2" type="Hiragana" alignment="distributed"/>
  </si>
  <si>
    <t>死傷者数</t>
    <rPh sb="0" eb="2">
      <t>ししょう</t>
    </rPh>
    <rPh sb="2" eb="3">
      <t>しゃ</t>
    </rPh>
    <rPh sb="3" eb="4">
      <t>すう</t>
    </rPh>
    <phoneticPr fontId="2" type="Hiragana" alignment="distributed"/>
  </si>
  <si>
    <t>合計</t>
    <rPh sb="0" eb="2">
      <t>ごうけい</t>
    </rPh>
    <phoneticPr fontId="1" type="Hiragana" alignment="distributed"/>
  </si>
  <si>
    <t>区分</t>
    <rPh sb="0" eb="2">
      <t>くぶん</t>
    </rPh>
    <phoneticPr fontId="2" type="Hiragana" alignment="distributed"/>
  </si>
  <si>
    <t>令和2年</t>
    <rPh sb="0" eb="2">
      <t>れいわ</t>
    </rPh>
    <rPh sb="3" eb="4">
      <t>ねん</t>
    </rPh>
    <phoneticPr fontId="2" type="Hiragana" alignment="distributed"/>
  </si>
  <si>
    <t>幼児</t>
    <rPh sb="0" eb="2">
      <t>ようじ</t>
    </rPh>
    <phoneticPr fontId="2" type="Hiragana" alignment="distributed"/>
  </si>
  <si>
    <t>歩行者</t>
    <rPh sb="0" eb="3">
      <t>ほこうしゃ</t>
    </rPh>
    <phoneticPr fontId="2" type="Hiragana" alignment="distributed"/>
  </si>
  <si>
    <t>自転車運転中</t>
    <rPh sb="0" eb="3">
      <t>じてんしゃ</t>
    </rPh>
    <rPh sb="3" eb="6">
      <t>うんてんちゅう</t>
    </rPh>
    <phoneticPr fontId="2" type="Hiragana" alignment="distributed"/>
  </si>
  <si>
    <t>自転車同乗中</t>
    <rPh sb="0" eb="3">
      <t>じてんしゃ</t>
    </rPh>
    <rPh sb="3" eb="5">
      <t>どうじょう</t>
    </rPh>
    <rPh sb="5" eb="6">
      <t>ちゅう</t>
    </rPh>
    <phoneticPr fontId="2" type="Hiragana" alignment="distributed"/>
  </si>
  <si>
    <t>自動車運転中</t>
    <rPh sb="0" eb="3">
      <t>じどうしゃ</t>
    </rPh>
    <rPh sb="3" eb="6">
      <t>うんてんちゅう</t>
    </rPh>
    <phoneticPr fontId="2" type="Hiragana" alignment="distributed"/>
  </si>
  <si>
    <t>自動車同乗中</t>
    <rPh sb="0" eb="3">
      <t>じどうしゃ</t>
    </rPh>
    <rPh sb="3" eb="5">
      <t>どうじょう</t>
    </rPh>
    <rPh sb="5" eb="6">
      <t>ちゅう</t>
    </rPh>
    <phoneticPr fontId="2" type="Hiragana" alignment="distributed"/>
  </si>
  <si>
    <t>二輪車運転中</t>
    <rPh sb="0" eb="3">
      <t>にりんしゃ</t>
    </rPh>
    <rPh sb="3" eb="6">
      <t>うんてんちゅう</t>
    </rPh>
    <phoneticPr fontId="2" type="Hiragana" alignment="distributed"/>
  </si>
  <si>
    <t>二輪車同乗中</t>
    <rPh sb="0" eb="3">
      <t>にりんしゃ</t>
    </rPh>
    <rPh sb="3" eb="5">
      <t>どうじょう</t>
    </rPh>
    <rPh sb="5" eb="6">
      <t>ちゅう</t>
    </rPh>
    <phoneticPr fontId="2" type="Hiragana" alignment="distributed"/>
  </si>
  <si>
    <t>計</t>
    <rPh sb="0" eb="1">
      <t>けい</t>
    </rPh>
    <phoneticPr fontId="2" type="Hiragana" alignment="distributed"/>
  </si>
  <si>
    <t>小学生</t>
    <rPh sb="0" eb="3">
      <t>しょうがくせい</t>
    </rPh>
    <phoneticPr fontId="2" type="Hiragana" alignment="distributed"/>
  </si>
  <si>
    <t>その他</t>
    <rPh sb="2" eb="3">
      <t>た</t>
    </rPh>
    <phoneticPr fontId="2" type="Hiragana" alignment="distributed"/>
  </si>
  <si>
    <t>中学生</t>
    <rPh sb="0" eb="3">
      <t>ちゅうがくせい</t>
    </rPh>
    <phoneticPr fontId="2" type="Hiragana" alignment="distributed"/>
  </si>
  <si>
    <t>全体
（こども）</t>
    <rPh sb="0" eb="2">
      <t>ぜんたい</t>
    </rPh>
    <phoneticPr fontId="2" type="Hiragana" alignment="distributed"/>
  </si>
  <si>
    <t>車両同乗中</t>
    <rPh sb="0" eb="2">
      <t>しゃりょう</t>
    </rPh>
    <rPh sb="2" eb="4">
      <t>どうじょう</t>
    </rPh>
    <rPh sb="4" eb="5">
      <t>ちゅう</t>
    </rPh>
    <phoneticPr fontId="2" type="Hiragana" alignment="distributed"/>
  </si>
  <si>
    <t>これからも、お出かけするときには周りに注意することを忘れずにね。</t>
    <rPh sb="7" eb="8">
      <t>で</t>
    </rPh>
    <rPh sb="16" eb="17">
      <t>まわ</t>
    </rPh>
    <rPh sb="19" eb="21">
      <t>ちゅうい</t>
    </rPh>
    <rPh sb="26" eb="27">
      <t>わす</t>
    </rPh>
    <phoneticPr fontId="2" type="Hiragana" alignment="distributed"/>
  </si>
  <si>
    <t>コメント</t>
    <phoneticPr fontId="2" type="Hiragana" alignment="distributed"/>
  </si>
  <si>
    <t>その他</t>
    <rPh sb="2" eb="3">
      <t>た</t>
    </rPh>
    <phoneticPr fontId="1" type="Hiragana" alignment="distributed"/>
  </si>
  <si>
    <t>平成25年</t>
    <rPh sb="0" eb="2">
      <t>へいせい</t>
    </rPh>
    <rPh sb="4" eb="5">
      <t>ねん</t>
    </rPh>
    <phoneticPr fontId="2" type="Hiragana" alignment="distributed"/>
  </si>
  <si>
    <t>平成26年</t>
    <rPh sb="0" eb="2">
      <t>へいせい</t>
    </rPh>
    <rPh sb="4" eb="5">
      <t>ねん</t>
    </rPh>
    <phoneticPr fontId="2" type="Hiragana" alignment="distributed"/>
  </si>
  <si>
    <t>平成27年</t>
    <rPh sb="0" eb="2">
      <t>へいせい</t>
    </rPh>
    <rPh sb="4" eb="5">
      <t>ねん</t>
    </rPh>
    <phoneticPr fontId="2" type="Hiragana" alignment="distributed"/>
  </si>
  <si>
    <t>平成28年</t>
    <rPh sb="0" eb="2">
      <t>へいせい</t>
    </rPh>
    <rPh sb="4" eb="5">
      <t>ねん</t>
    </rPh>
    <phoneticPr fontId="2" type="Hiragana" alignment="distributed"/>
  </si>
  <si>
    <t>平成29年</t>
    <rPh sb="0" eb="2">
      <t>へいせい</t>
    </rPh>
    <rPh sb="4" eb="5">
      <t>ねん</t>
    </rPh>
    <phoneticPr fontId="2" type="Hiragana" alignment="distributed"/>
  </si>
  <si>
    <t>平成30年</t>
    <rPh sb="0" eb="2">
      <t>へいせい</t>
    </rPh>
    <rPh sb="4" eb="5">
      <t>ねん</t>
    </rPh>
    <phoneticPr fontId="2" type="Hiragana" alignment="distributed"/>
  </si>
  <si>
    <t>令和元</t>
    <rPh sb="0" eb="2">
      <t>れいわ</t>
    </rPh>
    <rPh sb="2" eb="3">
      <t>がん</t>
    </rPh>
    <phoneticPr fontId="2" type="Hiragana" alignment="distributed"/>
  </si>
  <si>
    <t>資料）県警察本部「交通年鑑」</t>
    <rPh sb="0" eb="2">
      <t>しりょう</t>
    </rPh>
    <rPh sb="3" eb="4">
      <t>けん</t>
    </rPh>
    <rPh sb="4" eb="6">
      <t>けいさつ</t>
    </rPh>
    <rPh sb="6" eb="8">
      <t>ほんぶ</t>
    </rPh>
    <rPh sb="9" eb="13">
      <t>こうつうねんかん</t>
    </rPh>
    <phoneticPr fontId="1" type="Hiragana" alignment="distributed"/>
  </si>
  <si>
    <t>平成16年</t>
    <rPh sb="0" eb="2">
      <t>へいせい</t>
    </rPh>
    <rPh sb="4" eb="5">
      <t>ねん</t>
    </rPh>
    <phoneticPr fontId="1" type="Hiragana" alignment="distributed"/>
  </si>
  <si>
    <t>令和4年</t>
    <rPh sb="0" eb="2">
      <t>れいわ</t>
    </rPh>
    <rPh sb="3" eb="4">
      <t>ねん</t>
    </rPh>
    <phoneticPr fontId="2" type="Hiragana" alignment="distributed"/>
  </si>
  <si>
    <t>令和3年</t>
    <rPh sb="0" eb="2">
      <t>れいわ</t>
    </rPh>
    <rPh sb="3" eb="4">
      <t>ねん</t>
    </rPh>
    <phoneticPr fontId="2" type="Hiragana" alignment="distributed"/>
  </si>
  <si>
    <t>令和5年</t>
    <rPh sb="0" eb="2">
      <t>れいわ</t>
    </rPh>
    <rPh sb="3" eb="4">
      <t>ねん</t>
    </rPh>
    <phoneticPr fontId="2" type="Hiragana" alignment="distributed"/>
  </si>
  <si>
    <t>３０年前（平成5年）と比べて、事故の死傷者数がおよそ5分の１になっているね。</t>
    <rPh sb="2" eb="4">
      <t>ねんまえ</t>
    </rPh>
    <rPh sb="5" eb="7">
      <t>へいせい</t>
    </rPh>
    <rPh sb="8" eb="9">
      <t>ねん</t>
    </rPh>
    <rPh sb="11" eb="12">
      <t>くら</t>
    </rPh>
    <rPh sb="15" eb="17">
      <t>じこ</t>
    </rPh>
    <rPh sb="18" eb="20">
      <t>ししょう</t>
    </rPh>
    <rPh sb="20" eb="21">
      <t>しゃ</t>
    </rPh>
    <rPh sb="21" eb="22">
      <t>すう</t>
    </rPh>
    <rPh sb="27" eb="28">
      <t>ぶん</t>
    </rPh>
    <phoneticPr fontId="2" type="Hiragana" alignment="distributed"/>
  </si>
  <si>
    <t xml:space="preserve"> </t>
    <phoneticPr fontId="1"/>
  </si>
  <si>
    <t>5年
(2023)</t>
    <rPh sb="1" eb="2">
      <t>ねん</t>
    </rPh>
    <phoneticPr fontId="1" type="Hiragana" alignment="distributed"/>
  </si>
  <si>
    <t>平成26
(2014)</t>
    <rPh sb="0" eb="2">
      <t>へいせい</t>
    </rPh>
    <phoneticPr fontId="1" type="Hiragana" alignment="distributed"/>
  </si>
  <si>
    <t>平成5年
(1993年)</t>
    <rPh sb="0" eb="2">
      <t>へいせい</t>
    </rPh>
    <rPh sb="3" eb="4">
      <t>ねん</t>
    </rPh>
    <rPh sb="10" eb="11">
      <t>ねん</t>
    </rPh>
    <phoneticPr fontId="2" type="Hiragana" alignment="distributed"/>
  </si>
  <si>
    <t>平成20年
(2008年)</t>
    <rPh sb="0" eb="2">
      <t>へいせい</t>
    </rPh>
    <rPh sb="4" eb="5">
      <t>ねん</t>
    </rPh>
    <rPh sb="11" eb="12">
      <t>ねん</t>
    </rPh>
    <phoneticPr fontId="2" type="Hiragana" alignment="distributed"/>
  </si>
  <si>
    <t>令和5年
(2023年)</t>
    <rPh sb="0" eb="2">
      <t>れいわ</t>
    </rPh>
    <rPh sb="3" eb="4">
      <t>ねん</t>
    </rPh>
    <rPh sb="10" eb="11">
      <t>ねん</t>
    </rPh>
    <phoneticPr fontId="2" type="Hiragana" alignment="distributed"/>
  </si>
  <si>
    <t>交通事故の数も死傷者の数もだんだん減ってきているけど、令和4年から5年にはまた少し増えてしまったね。みんなが交通ルールを守って交通事故がなくなるといいな。</t>
    <rPh sb="0" eb="77">
      <t xml:space="preserve">こうつう    じこ          かず     ししょうしゃ       かずも                          へ　　　　　　　　　　　　　　　　　　　　、れいわ　　ねん　　　　　ねん　　　　　　　　　すこ　　　　　　　　　　　　　　　　　　　　　　　　　　　　　　　　こうつう　　　　　　　　まも　　　　   こうつうじこ　　 </t>
    </rPh>
    <phoneticPr fontId="1" type="Hiragana" alignment="distributed"/>
  </si>
  <si>
    <t>※交通事故件数…道路上で起きた人の死亡または負傷を伴う交通事故の件数</t>
    <rPh sb="1" eb="7">
      <t>こうつうじこけんすう</t>
    </rPh>
    <rPh sb="8" eb="11">
      <t>どうろじょう</t>
    </rPh>
    <rPh sb="12" eb="13">
      <t>お</t>
    </rPh>
    <rPh sb="15" eb="16">
      <t>ひと</t>
    </rPh>
    <rPh sb="17" eb="19">
      <t>しぼう</t>
    </rPh>
    <rPh sb="22" eb="24">
      <t>ふしょう</t>
    </rPh>
    <rPh sb="25" eb="26">
      <t>ともな</t>
    </rPh>
    <rPh sb="27" eb="29">
      <t>こうつう</t>
    </rPh>
    <rPh sb="29" eb="31">
      <t>じこ</t>
    </rPh>
    <rPh sb="32" eb="34">
      <t>けんすう</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</si>
</sst>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_ "/>
    <numFmt numFmtId="178" formatCode="#,##0_ ;[Red]\-#,##0\ "/>
    <numFmt numFmtId="179" formatCode="0_);[Red]\(0\)"/>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8"/>
      <name val="ＭＳ Ｐゴシック"/>
      <family val="3"/>
      <charset val="128"/>
    </font>
    <font>
      <sz val="11"/>
      <color theme="1"/>
      <name val="ＭＳ Ｐゴシック"/>
      <family val="2"/>
      <charset val="128"/>
      <scheme val="minor"/>
    </font>
    <font>
      <sz val="1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11">
    <xf numFmtId="0" fontId="0" fillId="0" borderId="0" xfId="0">
      <alignment vertical="center"/>
    </xf>
    <xf numFmtId="0" fontId="0" fillId="0" borderId="0" xfId="0" applyAlignment="1"/>
    <xf numFmtId="0" fontId="3" fillId="0" borderId="0" xfId="0" applyFont="1" applyAlignment="1">
      <alignment horizontal="right"/>
    </xf>
    <xf numFmtId="38" fontId="0" fillId="0" borderId="0" xfId="0" applyNumberFormat="1" applyAlignment="1"/>
    <xf numFmtId="0" fontId="0" fillId="0" borderId="0" xfId="0" applyAlignment="1">
      <alignment horizontal="right"/>
    </xf>
    <xf numFmtId="0" fontId="6" fillId="0" borderId="0" xfId="0" applyFont="1" applyAlignment="1"/>
    <xf numFmtId="0" fontId="0" fillId="0" borderId="30" xfId="0" applyBorder="1" applyAlignment="1"/>
    <xf numFmtId="0" fontId="0" fillId="0" borderId="31" xfId="0" applyBorder="1" applyAlignment="1"/>
    <xf numFmtId="0" fontId="7" fillId="0" borderId="0" xfId="0" applyFont="1" applyAlignment="1"/>
    <xf numFmtId="0" fontId="7" fillId="0" borderId="0" xfId="0" applyFont="1">
      <alignment vertical="center"/>
    </xf>
    <xf numFmtId="0" fontId="7" fillId="0" borderId="10" xfId="0" applyFont="1" applyBorder="1" applyAlignment="1">
      <alignment horizontal="center" vertical="center" shrinkToFit="1"/>
    </xf>
    <xf numFmtId="0" fontId="7" fillId="0" borderId="2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shrinkToFit="1"/>
    </xf>
    <xf numFmtId="0" fontId="7" fillId="0" borderId="1" xfId="0" applyFont="1" applyBorder="1" applyAlignment="1">
      <alignment horizontal="center" vertical="center" shrinkToFit="1"/>
    </xf>
    <xf numFmtId="0" fontId="7" fillId="2" borderId="14" xfId="0" applyFont="1" applyFill="1" applyBorder="1" applyAlignment="1">
      <alignment horizontal="center" vertical="center" shrinkToFit="1"/>
    </xf>
    <xf numFmtId="0" fontId="7" fillId="0" borderId="17" xfId="0" applyFont="1" applyBorder="1" applyAlignment="1">
      <alignment horizontal="center" vertical="center" shrinkToFit="1"/>
    </xf>
    <xf numFmtId="0" fontId="6" fillId="2" borderId="14" xfId="0" applyFont="1" applyFill="1" applyBorder="1" applyAlignment="1">
      <alignment horizontal="center" vertical="center" shrinkToFit="1"/>
    </xf>
    <xf numFmtId="0" fontId="7" fillId="0" borderId="0" xfId="0" applyFont="1" applyAlignment="1">
      <alignment horizontal="center"/>
    </xf>
    <xf numFmtId="0" fontId="7" fillId="0" borderId="0" xfId="0" applyFont="1" applyAlignment="1">
      <alignment horizontal="center" vertical="center"/>
    </xf>
    <xf numFmtId="177" fontId="7" fillId="0" borderId="0" xfId="0" applyNumberFormat="1" applyFont="1" applyAlignment="1"/>
    <xf numFmtId="0" fontId="7" fillId="0" borderId="0" xfId="0" applyFont="1" applyAlignment="1">
      <alignment horizontal="right"/>
    </xf>
    <xf numFmtId="0" fontId="0" fillId="0" borderId="30" xfId="0" applyBorder="1" applyAlignment="1">
      <alignment horizontal="center"/>
    </xf>
    <xf numFmtId="0" fontId="0" fillId="0" borderId="0" xfId="0" applyAlignment="1">
      <alignment horizontal="center"/>
    </xf>
    <xf numFmtId="0" fontId="0" fillId="0" borderId="22" xfId="0" applyBorder="1" applyAlignment="1">
      <alignment horizontal="center"/>
    </xf>
    <xf numFmtId="0" fontId="0" fillId="0" borderId="8" xfId="0" applyBorder="1" applyAlignment="1">
      <alignment horizontal="center"/>
    </xf>
    <xf numFmtId="176" fontId="3" fillId="0" borderId="0" xfId="0" applyNumberFormat="1" applyFont="1" applyAlignment="1">
      <alignment horizontal="center"/>
    </xf>
    <xf numFmtId="0" fontId="10" fillId="0" borderId="0" xfId="0" applyFont="1" applyAlignment="1"/>
    <xf numFmtId="178" fontId="0" fillId="0" borderId="8" xfId="1" applyNumberFormat="1" applyFont="1" applyBorder="1" applyAlignment="1"/>
    <xf numFmtId="178" fontId="5" fillId="0" borderId="8" xfId="1" applyNumberFormat="1" applyFont="1" applyFill="1" applyBorder="1" applyAlignment="1"/>
    <xf numFmtId="178" fontId="0" fillId="0" borderId="8" xfId="1" applyNumberFormat="1" applyFont="1" applyFill="1" applyBorder="1" applyAlignment="1"/>
    <xf numFmtId="178" fontId="0" fillId="0" borderId="4" xfId="1" applyNumberFormat="1" applyFont="1" applyBorder="1" applyAlignment="1"/>
    <xf numFmtId="178" fontId="0" fillId="0" borderId="7" xfId="1" applyNumberFormat="1" applyFont="1" applyBorder="1" applyAlignment="1"/>
    <xf numFmtId="178" fontId="5" fillId="0" borderId="4" xfId="1" applyNumberFormat="1" applyFont="1" applyFill="1" applyBorder="1" applyAlignment="1"/>
    <xf numFmtId="178" fontId="5" fillId="0" borderId="7" xfId="1" applyNumberFormat="1" applyFont="1" applyFill="1" applyBorder="1" applyAlignment="1"/>
    <xf numFmtId="178" fontId="0" fillId="0" borderId="4" xfId="1" applyNumberFormat="1" applyFont="1" applyFill="1" applyBorder="1" applyAlignment="1"/>
    <xf numFmtId="178" fontId="0" fillId="0" borderId="7" xfId="1" applyNumberFormat="1" applyFont="1" applyFill="1" applyBorder="1" applyAlignment="1"/>
    <xf numFmtId="178" fontId="0" fillId="0" borderId="28" xfId="1" applyNumberFormat="1" applyFont="1" applyFill="1" applyBorder="1" applyAlignment="1"/>
    <xf numFmtId="178" fontId="0" fillId="0" borderId="15" xfId="1" applyNumberFormat="1" applyFont="1" applyFill="1" applyBorder="1" applyAlignment="1"/>
    <xf numFmtId="179" fontId="8" fillId="0" borderId="12" xfId="0" applyNumberFormat="1" applyFont="1" applyBorder="1" applyAlignment="1">
      <alignment horizontal="right" vertical="center" shrinkToFit="1"/>
    </xf>
    <xf numFmtId="179" fontId="7" fillId="0" borderId="3" xfId="0" applyNumberFormat="1" applyFont="1" applyBorder="1">
      <alignment vertical="center"/>
    </xf>
    <xf numFmtId="179" fontId="8" fillId="0" borderId="1" xfId="0" applyNumberFormat="1" applyFont="1" applyBorder="1" applyAlignment="1">
      <alignment horizontal="right" vertical="center" shrinkToFit="1"/>
    </xf>
    <xf numFmtId="179" fontId="7" fillId="0" borderId="7" xfId="0" applyNumberFormat="1" applyFont="1" applyBorder="1">
      <alignment vertical="center"/>
    </xf>
    <xf numFmtId="179" fontId="8" fillId="2" borderId="14" xfId="0" applyNumberFormat="1" applyFont="1" applyFill="1" applyBorder="1" applyAlignment="1">
      <alignment horizontal="right" vertical="center"/>
    </xf>
    <xf numFmtId="179" fontId="8" fillId="2" borderId="15" xfId="0" applyNumberFormat="1" applyFont="1" applyFill="1" applyBorder="1">
      <alignment vertical="center"/>
    </xf>
    <xf numFmtId="179" fontId="8" fillId="0" borderId="17" xfId="0" applyNumberFormat="1" applyFont="1" applyBorder="1" applyAlignment="1">
      <alignment horizontal="right" vertical="center" shrinkToFit="1"/>
    </xf>
    <xf numFmtId="179" fontId="8" fillId="0" borderId="12" xfId="0" applyNumberFormat="1" applyFont="1" applyBorder="1" applyAlignment="1">
      <alignment horizontal="right" vertical="center"/>
    </xf>
    <xf numFmtId="179" fontId="8" fillId="0" borderId="26" xfId="0" applyNumberFormat="1" applyFont="1" applyBorder="1">
      <alignment vertical="center"/>
    </xf>
    <xf numFmtId="179" fontId="8" fillId="0" borderId="1" xfId="0" applyNumberFormat="1" applyFont="1" applyBorder="1" applyAlignment="1">
      <alignment horizontal="right" vertical="center"/>
    </xf>
    <xf numFmtId="179" fontId="8" fillId="0" borderId="7" xfId="0" applyNumberFormat="1" applyFont="1" applyBorder="1">
      <alignment vertical="center"/>
    </xf>
    <xf numFmtId="179" fontId="9" fillId="2" borderId="14" xfId="0" applyNumberFormat="1" applyFont="1" applyFill="1" applyBorder="1">
      <alignment vertical="center"/>
    </xf>
    <xf numFmtId="179" fontId="9" fillId="2" borderId="14" xfId="0" applyNumberFormat="1" applyFont="1" applyFill="1" applyBorder="1" applyAlignment="1">
      <alignment horizontal="right" vertical="center"/>
    </xf>
    <xf numFmtId="179" fontId="9" fillId="2" borderId="15" xfId="0" applyNumberFormat="1" applyFont="1" applyFill="1" applyBorder="1">
      <alignment vertical="center"/>
    </xf>
    <xf numFmtId="179" fontId="7" fillId="0" borderId="12" xfId="0" applyNumberFormat="1" applyFont="1" applyBorder="1">
      <alignment vertical="center"/>
    </xf>
    <xf numFmtId="179" fontId="8" fillId="0" borderId="12" xfId="0" applyNumberFormat="1" applyFont="1" applyBorder="1">
      <alignment vertical="center"/>
    </xf>
    <xf numFmtId="179" fontId="7" fillId="0" borderId="24" xfId="0" applyNumberFormat="1" applyFont="1" applyBorder="1">
      <alignment vertical="center"/>
    </xf>
    <xf numFmtId="179" fontId="7" fillId="0" borderId="1" xfId="0" applyNumberFormat="1" applyFont="1" applyBorder="1">
      <alignment vertical="center"/>
    </xf>
    <xf numFmtId="179" fontId="8" fillId="0" borderId="1" xfId="0" applyNumberFormat="1" applyFont="1" applyBorder="1">
      <alignment vertical="center"/>
    </xf>
    <xf numFmtId="179" fontId="7" fillId="0" borderId="5" xfId="0" applyNumberFormat="1" applyFont="1" applyBorder="1">
      <alignment vertical="center"/>
    </xf>
    <xf numFmtId="179" fontId="7" fillId="0" borderId="17" xfId="0" applyNumberFormat="1" applyFont="1" applyBorder="1">
      <alignment vertical="center"/>
    </xf>
    <xf numFmtId="179" fontId="8" fillId="0" borderId="17" xfId="0" applyNumberFormat="1" applyFont="1" applyBorder="1">
      <alignment vertical="center"/>
    </xf>
    <xf numFmtId="179" fontId="7" fillId="2" borderId="14" xfId="0" applyNumberFormat="1" applyFont="1" applyFill="1" applyBorder="1">
      <alignment vertical="center"/>
    </xf>
    <xf numFmtId="179" fontId="8" fillId="2" borderId="14" xfId="0" applyNumberFormat="1" applyFont="1" applyFill="1" applyBorder="1">
      <alignment vertical="center"/>
    </xf>
    <xf numFmtId="179" fontId="8" fillId="2" borderId="25" xfId="0" applyNumberFormat="1" applyFont="1" applyFill="1" applyBorder="1">
      <alignment vertical="center"/>
    </xf>
    <xf numFmtId="179" fontId="8" fillId="0" borderId="24" xfId="0" applyNumberFormat="1" applyFont="1" applyBorder="1">
      <alignment vertical="center"/>
    </xf>
    <xf numFmtId="179" fontId="8" fillId="0" borderId="5" xfId="0" applyNumberFormat="1" applyFont="1" applyBorder="1">
      <alignment vertical="center"/>
    </xf>
    <xf numFmtId="179" fontId="6" fillId="2" borderId="14" xfId="0" applyNumberFormat="1" applyFont="1" applyFill="1" applyBorder="1">
      <alignment vertical="center"/>
    </xf>
    <xf numFmtId="179" fontId="9" fillId="2" borderId="25" xfId="0" applyNumberFormat="1" applyFont="1" applyFill="1" applyBorder="1">
      <alignment vertical="center"/>
    </xf>
    <xf numFmtId="178" fontId="0" fillId="0" borderId="22" xfId="1" applyNumberFormat="1" applyFont="1" applyFill="1" applyBorder="1" applyAlignment="1"/>
    <xf numFmtId="178" fontId="0" fillId="0" borderId="20" xfId="1" applyNumberFormat="1" applyFont="1" applyFill="1" applyBorder="1" applyAlignment="1"/>
    <xf numFmtId="178" fontId="0" fillId="0" borderId="18" xfId="1" applyNumberFormat="1" applyFont="1" applyFill="1" applyBorder="1" applyAlignment="1"/>
    <xf numFmtId="178" fontId="0" fillId="0" borderId="13" xfId="1" applyNumberFormat="1" applyFont="1" applyBorder="1" applyAlignment="1"/>
    <xf numFmtId="179" fontId="8" fillId="0" borderId="3" xfId="0" applyNumberFormat="1" applyFont="1" applyBorder="1">
      <alignment vertical="center"/>
    </xf>
    <xf numFmtId="179" fontId="8" fillId="2" borderId="15" xfId="0" applyNumberFormat="1" applyFont="1" applyFill="1" applyBorder="1" applyAlignment="1">
      <alignment horizontal="right" vertical="center"/>
    </xf>
    <xf numFmtId="0" fontId="0" fillId="0" borderId="35" xfId="0" applyBorder="1" applyAlignment="1">
      <alignment horizontal="center"/>
    </xf>
    <xf numFmtId="178" fontId="0" fillId="0" borderId="35" xfId="1" applyNumberFormat="1" applyFont="1" applyFill="1" applyBorder="1" applyAlignment="1"/>
    <xf numFmtId="178" fontId="0" fillId="0" borderId="16" xfId="1" applyNumberFormat="1" applyFont="1" applyBorder="1" applyAlignment="1"/>
    <xf numFmtId="178" fontId="0" fillId="0" borderId="36" xfId="1" applyNumberFormat="1" applyFont="1" applyFill="1" applyBorder="1" applyAlignment="1"/>
    <xf numFmtId="178" fontId="0" fillId="0" borderId="37" xfId="1" applyNumberFormat="1" applyFont="1" applyFill="1" applyBorder="1" applyAlignment="1"/>
    <xf numFmtId="0" fontId="0" fillId="0" borderId="38" xfId="0" applyBorder="1" applyAlignment="1">
      <alignment horizontal="center"/>
    </xf>
    <xf numFmtId="178" fontId="0" fillId="0" borderId="38" xfId="1" applyNumberFormat="1" applyFont="1" applyBorder="1" applyAlignment="1"/>
    <xf numFmtId="178" fontId="0" fillId="0" borderId="2" xfId="1" applyNumberFormat="1" applyFont="1" applyBorder="1" applyAlignment="1"/>
    <xf numFmtId="178" fontId="0" fillId="0" borderId="39" xfId="1" applyNumberFormat="1" applyFont="1" applyBorder="1" applyAlignment="1"/>
    <xf numFmtId="178" fontId="0" fillId="0" borderId="3" xfId="1" applyNumberFormat="1" applyFont="1" applyBorder="1" applyAlignment="1"/>
    <xf numFmtId="178" fontId="0" fillId="0" borderId="6" xfId="1" applyNumberFormat="1" applyFont="1" applyBorder="1" applyAlignment="1"/>
    <xf numFmtId="178" fontId="0" fillId="0" borderId="40" xfId="1" applyNumberFormat="1" applyFont="1" applyFill="1" applyBorder="1" applyAlignment="1"/>
    <xf numFmtId="179" fontId="8" fillId="2" borderId="25" xfId="0" applyNumberFormat="1" applyFont="1" applyFill="1" applyBorder="1" applyAlignment="1">
      <alignment horizontal="right" vertical="center"/>
    </xf>
    <xf numFmtId="0" fontId="0" fillId="0" borderId="40" xfId="0" applyBorder="1" applyAlignment="1">
      <alignment horizontal="center" wrapText="1"/>
    </xf>
    <xf numFmtId="0" fontId="0" fillId="0" borderId="8" xfId="0" applyBorder="1" applyAlignment="1">
      <alignment horizont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32" xfId="0"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0" fillId="0" borderId="0" xfId="0" applyAlignment="1">
      <alignment horizontal="left" vertical="top" wrapText="1"/>
    </xf>
    <xf numFmtId="0" fontId="7" fillId="0" borderId="0" xfId="0" applyFont="1" applyAlignment="1">
      <alignment horizont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0" fillId="0" borderId="0" xfId="0" applyAlignment="1">
      <alignment wrapText="1"/>
    </xf>
  </cellXfs>
  <cellStyles count="2">
    <cellStyle name="桁区切り" xfId="1" builtinId="6"/>
    <cellStyle name="標準" xfId="0" builtinId="0"/>
  </cellStyles>
  <dxfs count="0"/>
  <tableStyles count="0" defaultTableStyle="TableStyleMedium2" defaultPivotStyle="PivotStyleLight16"/>
  <colors>
    <mruColors>
      <color rgb="FFFFF7E1"/>
      <color rgb="FF66CCFF"/>
      <color rgb="FFFFFF66"/>
      <color rgb="FFFF5050"/>
      <color rgb="FFCC66FF"/>
      <color rgb="FF9900CC"/>
      <color rgb="FF990099"/>
      <color rgb="FFCC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10816767834688E-2"/>
          <c:y val="0.13366336633663367"/>
          <c:w val="0.826215616237988"/>
          <c:h val="0.7340341206809754"/>
        </c:manualLayout>
      </c:layout>
      <c:barChart>
        <c:barDir val="col"/>
        <c:grouping val="clustered"/>
        <c:varyColors val="0"/>
        <c:ser>
          <c:idx val="0"/>
          <c:order val="0"/>
          <c:tx>
            <c:v>交通事故件数</c:v>
          </c:tx>
          <c:spPr>
            <a:pattFill prst="pct90">
              <a:fgClr>
                <a:srgbClr val="FF99FF"/>
              </a:fgClr>
              <a:bgClr>
                <a:schemeClr val="bg1"/>
              </a:bgClr>
            </a:pattFill>
          </c:spPr>
          <c:invertIfNegative val="0"/>
          <c:dLbls>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交通事故!$L$16:$L$25</c:f>
              <c:strCache>
                <c:ptCount val="10"/>
                <c:pt idx="0">
                  <c:v>平成26
(2014)</c:v>
                </c:pt>
                <c:pt idx="1">
                  <c:v>27</c:v>
                </c:pt>
                <c:pt idx="2">
                  <c:v>28</c:v>
                </c:pt>
                <c:pt idx="3">
                  <c:v>29</c:v>
                </c:pt>
                <c:pt idx="4">
                  <c:v>30</c:v>
                </c:pt>
                <c:pt idx="5">
                  <c:v>令和元</c:v>
                </c:pt>
                <c:pt idx="6">
                  <c:v>2</c:v>
                </c:pt>
                <c:pt idx="7">
                  <c:v>3</c:v>
                </c:pt>
                <c:pt idx="8">
                  <c:v>4</c:v>
                </c:pt>
                <c:pt idx="9">
                  <c:v>5年
(2023)</c:v>
                </c:pt>
              </c:strCache>
            </c:strRef>
          </c:cat>
          <c:val>
            <c:numRef>
              <c:f>交通事故!$M$16:$M$25</c:f>
              <c:numCache>
                <c:formatCode>#,##0_ ;[Red]\-#,##0\ </c:formatCode>
                <c:ptCount val="10"/>
                <c:pt idx="0">
                  <c:v>1168</c:v>
                </c:pt>
                <c:pt idx="1">
                  <c:v>1053</c:v>
                </c:pt>
                <c:pt idx="2">
                  <c:v>987</c:v>
                </c:pt>
                <c:pt idx="3">
                  <c:v>965</c:v>
                </c:pt>
                <c:pt idx="4">
                  <c:v>869</c:v>
                </c:pt>
                <c:pt idx="5">
                  <c:v>805</c:v>
                </c:pt>
                <c:pt idx="6">
                  <c:v>628</c:v>
                </c:pt>
                <c:pt idx="7">
                  <c:v>618</c:v>
                </c:pt>
                <c:pt idx="8">
                  <c:v>598</c:v>
                </c:pt>
                <c:pt idx="9">
                  <c:v>656</c:v>
                </c:pt>
              </c:numCache>
            </c:numRef>
          </c:val>
          <c:extLst>
            <c:ext xmlns:c16="http://schemas.microsoft.com/office/drawing/2014/chart" uri="{C3380CC4-5D6E-409C-BE32-E72D297353CC}">
              <c16:uniqueId val="{00000000-4517-4940-B516-6BAF0CCF2AC0}"/>
            </c:ext>
          </c:extLst>
        </c:ser>
        <c:dLbls>
          <c:showLegendKey val="0"/>
          <c:showVal val="0"/>
          <c:showCatName val="0"/>
          <c:showSerName val="0"/>
          <c:showPercent val="0"/>
          <c:showBubbleSize val="0"/>
        </c:dLbls>
        <c:gapWidth val="150"/>
        <c:axId val="205859528"/>
        <c:axId val="205859136"/>
      </c:barChart>
      <c:lineChart>
        <c:grouping val="standard"/>
        <c:varyColors val="0"/>
        <c:ser>
          <c:idx val="1"/>
          <c:order val="1"/>
          <c:tx>
            <c:v>死傷者総数</c:v>
          </c:tx>
          <c:spPr>
            <a:ln w="31750">
              <a:solidFill>
                <a:srgbClr val="FFC000"/>
              </a:solidFill>
            </a:ln>
          </c:spPr>
          <c:marker>
            <c:symbol val="square"/>
            <c:size val="17"/>
            <c:spPr>
              <a:blipFill>
                <a:blip xmlns:r="http://schemas.openxmlformats.org/officeDocument/2006/relationships" r:embed="rId1"/>
                <a:stretch>
                  <a:fillRect/>
                </a:stretch>
              </a:blip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10"/>
              <c:pt idx="0">
                <c:v>平成22年</c:v>
              </c:pt>
              <c:pt idx="1">
                <c:v>23</c:v>
              </c:pt>
              <c:pt idx="2">
                <c:v>24</c:v>
              </c:pt>
              <c:pt idx="3">
                <c:v>25</c:v>
              </c:pt>
              <c:pt idx="4">
                <c:v>26</c:v>
              </c:pt>
              <c:pt idx="5">
                <c:v>27</c:v>
              </c:pt>
              <c:pt idx="6">
                <c:v>28</c:v>
              </c:pt>
              <c:pt idx="7">
                <c:v>29</c:v>
              </c:pt>
              <c:pt idx="8">
                <c:v>30</c:v>
              </c:pt>
              <c:pt idx="9">
                <c:v>令和元年</c:v>
              </c:pt>
            </c:strLit>
          </c:cat>
          <c:val>
            <c:numRef>
              <c:f>交通事故!$N$16:$N$25</c:f>
              <c:numCache>
                <c:formatCode>#,##0_ ;[Red]\-#,##0\ </c:formatCode>
                <c:ptCount val="10"/>
                <c:pt idx="0">
                  <c:v>1430</c:v>
                </c:pt>
                <c:pt idx="1">
                  <c:v>1288</c:v>
                </c:pt>
                <c:pt idx="2">
                  <c:v>1260</c:v>
                </c:pt>
                <c:pt idx="3">
                  <c:v>1188</c:v>
                </c:pt>
                <c:pt idx="4">
                  <c:v>1049</c:v>
                </c:pt>
                <c:pt idx="5">
                  <c:v>988</c:v>
                </c:pt>
                <c:pt idx="6">
                  <c:v>766</c:v>
                </c:pt>
                <c:pt idx="7">
                  <c:v>713</c:v>
                </c:pt>
                <c:pt idx="8">
                  <c:v>705</c:v>
                </c:pt>
                <c:pt idx="9">
                  <c:v>776</c:v>
                </c:pt>
              </c:numCache>
            </c:numRef>
          </c:val>
          <c:smooth val="0"/>
          <c:extLst>
            <c:ext xmlns:c16="http://schemas.microsoft.com/office/drawing/2014/chart" uri="{C3380CC4-5D6E-409C-BE32-E72D297353CC}">
              <c16:uniqueId val="{00000001-4517-4940-B516-6BAF0CCF2AC0}"/>
            </c:ext>
          </c:extLst>
        </c:ser>
        <c:dLbls>
          <c:showLegendKey val="0"/>
          <c:showVal val="0"/>
          <c:showCatName val="0"/>
          <c:showSerName val="0"/>
          <c:showPercent val="0"/>
          <c:showBubbleSize val="0"/>
        </c:dLbls>
        <c:marker val="1"/>
        <c:smooth val="0"/>
        <c:axId val="205860704"/>
        <c:axId val="205860312"/>
      </c:lineChart>
      <c:catAx>
        <c:axId val="205859528"/>
        <c:scaling>
          <c:orientation val="minMax"/>
        </c:scaling>
        <c:delete val="0"/>
        <c:axPos val="b"/>
        <c:numFmt formatCode="General" sourceLinked="1"/>
        <c:majorTickMark val="out"/>
        <c:minorTickMark val="none"/>
        <c:tickLblPos val="nextTo"/>
        <c:txPr>
          <a:bodyPr/>
          <a:lstStyle/>
          <a:p>
            <a:pPr>
              <a:defRPr sz="900"/>
            </a:pPr>
            <a:endParaRPr lang="ja-JP"/>
          </a:p>
        </c:txPr>
        <c:crossAx val="205859136"/>
        <c:crosses val="autoZero"/>
        <c:auto val="1"/>
        <c:lblAlgn val="ctr"/>
        <c:lblOffset val="100"/>
        <c:noMultiLvlLbl val="0"/>
      </c:catAx>
      <c:valAx>
        <c:axId val="205859136"/>
        <c:scaling>
          <c:orientation val="minMax"/>
          <c:max val="2500"/>
        </c:scaling>
        <c:delete val="0"/>
        <c:axPos val="r"/>
        <c:title>
          <c:tx>
            <c:rich>
              <a:bodyPr rot="0" vert="horz"/>
              <a:lstStyle/>
              <a:p>
                <a:pPr algn="r">
                  <a:defRPr sz="1000" b="0" i="0" u="none" strike="noStrike" baseline="0">
                    <a:solidFill>
                      <a:srgbClr val="000000"/>
                    </a:solidFill>
                    <a:latin typeface="ＭＳ Ｐゴシック"/>
                    <a:ea typeface="ＭＳ Ｐゴシック"/>
                    <a:cs typeface="ＭＳ Ｐゴシック"/>
                  </a:defRPr>
                </a:pPr>
                <a:r>
                  <a:rPr lang="ja-JP" altLang="en-US"/>
                  <a:t>交通事故件数　　　（件）</a:t>
                </a:r>
              </a:p>
            </c:rich>
          </c:tx>
          <c:layout>
            <c:manualLayout>
              <c:xMode val="edge"/>
              <c:yMode val="edge"/>
              <c:x val="0.8703976435935199"/>
              <c:y val="1.7326732673267328E-2"/>
            </c:manualLayout>
          </c:layout>
          <c:overlay val="0"/>
          <c:spPr>
            <a:noFill/>
            <a:ln w="25400">
              <a:noFill/>
            </a:ln>
          </c:spPr>
        </c:title>
        <c:numFmt formatCode="#,##0_ ;[Red]\-#,##0\ "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05859528"/>
        <c:crosses val="max"/>
        <c:crossBetween val="between"/>
      </c:valAx>
      <c:valAx>
        <c:axId val="205860312"/>
        <c:scaling>
          <c:orientation val="minMax"/>
        </c:scaling>
        <c:delete val="0"/>
        <c:axPos val="l"/>
        <c:title>
          <c:tx>
            <c:rich>
              <a:bodyPr rot="0" vert="horz"/>
              <a:lstStyle/>
              <a:p>
                <a:pPr algn="r">
                  <a:defRPr sz="1000"/>
                </a:pPr>
                <a:r>
                  <a:rPr lang="ja-JP" altLang="en-US" sz="1000"/>
                  <a:t>死傷者総数</a:t>
                </a:r>
                <a:endParaRPr lang="en-US" altLang="ja-JP" sz="1000"/>
              </a:p>
              <a:p>
                <a:pPr algn="r">
                  <a:defRPr sz="1000"/>
                </a:pPr>
                <a:r>
                  <a:rPr lang="ja-JP" altLang="en-US" sz="1000"/>
                  <a:t>（人）</a:t>
                </a:r>
              </a:p>
            </c:rich>
          </c:tx>
          <c:layout>
            <c:manualLayout>
              <c:xMode val="edge"/>
              <c:yMode val="edge"/>
              <c:x val="3.9273441335297005E-3"/>
              <c:y val="2.0247394818221978E-2"/>
            </c:manualLayout>
          </c:layout>
          <c:overlay val="0"/>
        </c:title>
        <c:numFmt formatCode="#,##0_ ;[Red]\-#,##0\ " sourceLinked="1"/>
        <c:majorTickMark val="out"/>
        <c:minorTickMark val="none"/>
        <c:tickLblPos val="nextTo"/>
        <c:txPr>
          <a:bodyPr/>
          <a:lstStyle/>
          <a:p>
            <a:pPr>
              <a:defRPr sz="1000"/>
            </a:pPr>
            <a:endParaRPr lang="ja-JP"/>
          </a:p>
        </c:txPr>
        <c:crossAx val="205860704"/>
        <c:crosses val="autoZero"/>
        <c:crossBetween val="between"/>
      </c:valAx>
      <c:catAx>
        <c:axId val="205860704"/>
        <c:scaling>
          <c:orientation val="minMax"/>
        </c:scaling>
        <c:delete val="1"/>
        <c:axPos val="b"/>
        <c:numFmt formatCode="General" sourceLinked="1"/>
        <c:majorTickMark val="out"/>
        <c:minorTickMark val="none"/>
        <c:tickLblPos val="nextTo"/>
        <c:crossAx val="205860312"/>
        <c:crosses val="autoZero"/>
        <c:auto val="1"/>
        <c:lblAlgn val="ctr"/>
        <c:lblOffset val="100"/>
        <c:noMultiLvlLbl val="0"/>
      </c:catAx>
      <c:spPr>
        <a:noFill/>
        <a:ln w="25400">
          <a:noFill/>
        </a:ln>
      </c:spPr>
    </c:plotArea>
    <c:legend>
      <c:legendPos val="t"/>
      <c:layout>
        <c:manualLayout>
          <c:xMode val="edge"/>
          <c:yMode val="edge"/>
          <c:x val="0.32545176673454801"/>
          <c:y val="3.8843094434897703E-2"/>
          <c:w val="0.37231222385861562"/>
          <c:h val="5.2475247524752473E-2"/>
        </c:manualLayout>
      </c:layout>
      <c:overlay val="0"/>
      <c:spPr>
        <a:solidFill>
          <a:srgbClr val="FFFFFF"/>
        </a:solid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7E1"/>
    </a:solid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1881014873140858E-2"/>
          <c:y val="0.1740489147648773"/>
          <c:w val="0.89691114501978875"/>
          <c:h val="0.61519938754260062"/>
        </c:manualLayout>
      </c:layout>
      <c:barChart>
        <c:barDir val="col"/>
        <c:grouping val="stacked"/>
        <c:varyColors val="0"/>
        <c:ser>
          <c:idx val="0"/>
          <c:order val="0"/>
          <c:tx>
            <c:strRef>
              <c:f>子どもの交通事故!$S$21</c:f>
              <c:strCache>
                <c:ptCount val="1"/>
                <c:pt idx="0">
                  <c:v>歩行者</c:v>
                </c:pt>
              </c:strCache>
            </c:strRef>
          </c:tx>
          <c:spPr>
            <a:solidFill>
              <a:srgbClr val="FF5050"/>
            </a:solidFill>
            <a:ln>
              <a:solidFill>
                <a:sysClr val="windowText" lastClr="000000"/>
              </a:solidFill>
            </a:ln>
          </c:spPr>
          <c:invertIfNegative val="0"/>
          <c:dLbls>
            <c:delete val="1"/>
          </c:dLbls>
          <c:cat>
            <c:strRef>
              <c:f>(子どもの交通事故!$T$5,子どもの交通事故!$U$5,子どもの交通事故!$V$5)</c:f>
              <c:strCache>
                <c:ptCount val="3"/>
                <c:pt idx="0">
                  <c:v>平成5年
(1993年)</c:v>
                </c:pt>
                <c:pt idx="1">
                  <c:v>平成20年
(2008年)</c:v>
                </c:pt>
                <c:pt idx="2">
                  <c:v>令和5年
(2023年)</c:v>
                </c:pt>
              </c:strCache>
            </c:strRef>
          </c:cat>
          <c:val>
            <c:numRef>
              <c:f>子どもの交通事故!$T$21:$V$21</c:f>
              <c:numCache>
                <c:formatCode>0_);[Red]\(0\)</c:formatCode>
                <c:ptCount val="3"/>
                <c:pt idx="0">
                  <c:v>115</c:v>
                </c:pt>
                <c:pt idx="1">
                  <c:v>31</c:v>
                </c:pt>
                <c:pt idx="2">
                  <c:v>7</c:v>
                </c:pt>
              </c:numCache>
            </c:numRef>
          </c:val>
          <c:extLst>
            <c:ext xmlns:c16="http://schemas.microsoft.com/office/drawing/2014/chart" uri="{C3380CC4-5D6E-409C-BE32-E72D297353CC}">
              <c16:uniqueId val="{00000000-7B5A-4088-82AA-D794090762ED}"/>
            </c:ext>
          </c:extLst>
        </c:ser>
        <c:ser>
          <c:idx val="1"/>
          <c:order val="1"/>
          <c:tx>
            <c:strRef>
              <c:f>子どもの交通事故!$S$22</c:f>
              <c:strCache>
                <c:ptCount val="1"/>
                <c:pt idx="0">
                  <c:v>自転車運転中</c:v>
                </c:pt>
              </c:strCache>
            </c:strRef>
          </c:tx>
          <c:spPr>
            <a:pattFill prst="wdUpDiag">
              <a:fgClr>
                <a:srgbClr val="FFFF66"/>
              </a:fgClr>
              <a:bgClr>
                <a:srgbClr val="FFC000"/>
              </a:bgClr>
            </a:pattFill>
            <a:ln>
              <a:solidFill>
                <a:sysClr val="windowText" lastClr="000000"/>
              </a:solidFill>
            </a:ln>
          </c:spPr>
          <c:invertIfNegative val="0"/>
          <c:dLbls>
            <c:delete val="1"/>
          </c:dLbls>
          <c:cat>
            <c:strRef>
              <c:f>(子どもの交通事故!$T$5,子どもの交通事故!$U$5,子どもの交通事故!$V$5)</c:f>
              <c:strCache>
                <c:ptCount val="3"/>
                <c:pt idx="0">
                  <c:v>平成5年
(1993年)</c:v>
                </c:pt>
                <c:pt idx="1">
                  <c:v>平成20年
(2008年)</c:v>
                </c:pt>
                <c:pt idx="2">
                  <c:v>令和5年
(2023年)</c:v>
                </c:pt>
              </c:strCache>
            </c:strRef>
          </c:cat>
          <c:val>
            <c:numRef>
              <c:f>子どもの交通事故!$T$22:$V$22</c:f>
              <c:numCache>
                <c:formatCode>0_);[Red]\(0\)</c:formatCode>
                <c:ptCount val="3"/>
                <c:pt idx="0">
                  <c:v>56</c:v>
                </c:pt>
                <c:pt idx="1">
                  <c:v>40</c:v>
                </c:pt>
                <c:pt idx="2">
                  <c:v>15</c:v>
                </c:pt>
              </c:numCache>
            </c:numRef>
          </c:val>
          <c:extLst>
            <c:ext xmlns:c16="http://schemas.microsoft.com/office/drawing/2014/chart" uri="{C3380CC4-5D6E-409C-BE32-E72D297353CC}">
              <c16:uniqueId val="{00000001-7B5A-4088-82AA-D794090762ED}"/>
            </c:ext>
          </c:extLst>
        </c:ser>
        <c:ser>
          <c:idx val="2"/>
          <c:order val="2"/>
          <c:tx>
            <c:strRef>
              <c:f>子どもの交通事故!$S$23</c:f>
              <c:strCache>
                <c:ptCount val="1"/>
                <c:pt idx="0">
                  <c:v>車両同乗中</c:v>
                </c:pt>
              </c:strCache>
            </c:strRef>
          </c:tx>
          <c:spPr>
            <a:pattFill prst="pct90">
              <a:fgClr>
                <a:srgbClr val="66CCFF"/>
              </a:fgClr>
              <a:bgClr>
                <a:sysClr val="window" lastClr="FFFFFF"/>
              </a:bgClr>
            </a:pattFill>
            <a:ln>
              <a:solidFill>
                <a:sysClr val="windowText" lastClr="000000"/>
              </a:solidFill>
            </a:ln>
          </c:spPr>
          <c:invertIfNegative val="0"/>
          <c:dLbls>
            <c:dLbl>
              <c:idx val="0"/>
              <c:layout>
                <c:manualLayout>
                  <c:x val="-2.5747348212251165E-17"/>
                  <c:y val="-0.13245797501307199"/>
                </c:manualLayout>
              </c:layout>
              <c:tx>
                <c:rich>
                  <a:bodyPr/>
                  <a:lstStyle/>
                  <a:p>
                    <a:fld id="{660FDAB1-6836-493F-8808-A93C54F16511}" type="CELLREF">
                      <a:rPr lang="en-US" altLang="ja-JP"/>
                      <a:pPr/>
                      <a:t>[CELLREF]</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dlblFTEntry>
                      <c15:txfldGUID>{660FDAB1-6836-493F-8808-A93C54F16511}</c15:txfldGUID>
                      <c15:f>子どもの交通事故!$T$25</c15:f>
                      <c15:dlblFieldTableCache>
                        <c:ptCount val="1"/>
                        <c:pt idx="0">
                          <c:v>210 </c:v>
                        </c:pt>
                      </c15:dlblFieldTableCache>
                    </c15:dlblFTEntry>
                  </c15:dlblFieldTable>
                  <c15:showDataLabelsRange val="0"/>
                </c:ext>
                <c:ext xmlns:c16="http://schemas.microsoft.com/office/drawing/2014/chart" uri="{C3380CC4-5D6E-409C-BE32-E72D297353CC}">
                  <c16:uniqueId val="{00000002-7B5A-4088-82AA-D794090762ED}"/>
                </c:ext>
              </c:extLst>
            </c:dLbl>
            <c:dLbl>
              <c:idx val="1"/>
              <c:layout>
                <c:manualLayout>
                  <c:x val="0"/>
                  <c:y val="-0.16777097405120664"/>
                </c:manualLayout>
              </c:layout>
              <c:tx>
                <c:rich>
                  <a:bodyPr/>
                  <a:lstStyle/>
                  <a:p>
                    <a:fld id="{27360214-4E02-4A58-BC92-B5522CD1312A}" type="CELLREF">
                      <a:rPr lang="en-US" altLang="ja-JP"/>
                      <a:pPr/>
                      <a:t>[CELLREF]</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dlblFTEntry>
                      <c15:txfldGUID>{27360214-4E02-4A58-BC92-B5522CD1312A}</c15:txfldGUID>
                      <c15:f>子どもの交通事故!$U$25</c15:f>
                      <c15:dlblFieldTableCache>
                        <c:ptCount val="1"/>
                        <c:pt idx="0">
                          <c:v>167 </c:v>
                        </c:pt>
                      </c15:dlblFieldTableCache>
                    </c15:dlblFTEntry>
                  </c15:dlblFieldTable>
                  <c15:showDataLabelsRange val="0"/>
                </c:ext>
                <c:ext xmlns:c16="http://schemas.microsoft.com/office/drawing/2014/chart" uri="{C3380CC4-5D6E-409C-BE32-E72D297353CC}">
                  <c16:uniqueId val="{00000003-7B5A-4088-82AA-D794090762ED}"/>
                </c:ext>
              </c:extLst>
            </c:dLbl>
            <c:dLbl>
              <c:idx val="2"/>
              <c:layout>
                <c:manualLayout>
                  <c:x val="-1.0298939284900466E-16"/>
                  <c:y val="-7.280627175807082E-2"/>
                </c:manualLayout>
              </c:layout>
              <c:tx>
                <c:rich>
                  <a:bodyPr/>
                  <a:lstStyle/>
                  <a:p>
                    <a:fld id="{B493026E-572F-4F3E-98B1-07C3EF3D013F}" type="CELLREF">
                      <a:rPr lang="en-US" altLang="ja-JP"/>
                      <a:pPr/>
                      <a:t>[CELLREF]</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dlblFTEntry>
                      <c15:txfldGUID>{B493026E-572F-4F3E-98B1-07C3EF3D013F}</c15:txfldGUID>
                      <c15:f>子どもの交通事故!$V$25</c15:f>
                      <c15:dlblFieldTableCache>
                        <c:ptCount val="1"/>
                        <c:pt idx="0">
                          <c:v>43 </c:v>
                        </c:pt>
                      </c15:dlblFieldTableCache>
                    </c15:dlblFTEntry>
                  </c15:dlblFieldTable>
                  <c15:showDataLabelsRange val="0"/>
                </c:ext>
                <c:ext xmlns:c16="http://schemas.microsoft.com/office/drawing/2014/chart" uri="{C3380CC4-5D6E-409C-BE32-E72D297353CC}">
                  <c16:uniqueId val="{00000004-7B5A-4088-82AA-D794090762E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(子どもの交通事故!$T$5,子どもの交通事故!$U$5,子どもの交通事故!$V$5)</c:f>
              <c:strCache>
                <c:ptCount val="3"/>
                <c:pt idx="0">
                  <c:v>平成5年
(1993年)</c:v>
                </c:pt>
                <c:pt idx="1">
                  <c:v>平成20年
(2008年)</c:v>
                </c:pt>
                <c:pt idx="2">
                  <c:v>令和5年
(2023年)</c:v>
                </c:pt>
              </c:strCache>
            </c:strRef>
          </c:cat>
          <c:val>
            <c:numRef>
              <c:f>子どもの交通事故!$T$23:$V$23</c:f>
              <c:numCache>
                <c:formatCode>0_);[Red]\(0\)</c:formatCode>
                <c:ptCount val="3"/>
                <c:pt idx="0">
                  <c:v>38</c:v>
                </c:pt>
                <c:pt idx="1">
                  <c:v>94</c:v>
                </c:pt>
                <c:pt idx="2">
                  <c:v>21</c:v>
                </c:pt>
              </c:numCache>
            </c:numRef>
          </c:val>
          <c:extLst>
            <c:ext xmlns:c16="http://schemas.microsoft.com/office/drawing/2014/chart" uri="{C3380CC4-5D6E-409C-BE32-E72D297353CC}">
              <c16:uniqueId val="{00000005-7B5A-4088-82AA-D794090762ED}"/>
            </c:ext>
          </c:extLst>
        </c:ser>
        <c:ser>
          <c:idx val="3"/>
          <c:order val="3"/>
          <c:tx>
            <c:strRef>
              <c:f>子どもの交通事故!$S$24</c:f>
              <c:strCache>
                <c:ptCount val="1"/>
                <c:pt idx="0">
                  <c:v>その他</c:v>
                </c:pt>
              </c:strCache>
            </c:strRef>
          </c:tx>
          <c:spPr>
            <a:ln>
              <a:solidFill>
                <a:sysClr val="windowText" lastClr="000000"/>
              </a:solidFill>
            </a:ln>
          </c:spPr>
          <c:invertIfNegative val="0"/>
          <c:dLbls>
            <c:delete val="1"/>
          </c:dLbls>
          <c:cat>
            <c:strRef>
              <c:f>(子どもの交通事故!$T$5,子どもの交通事故!$U$5,子どもの交通事故!$V$5)</c:f>
              <c:strCache>
                <c:ptCount val="3"/>
                <c:pt idx="0">
                  <c:v>平成5年
(1993年)</c:v>
                </c:pt>
                <c:pt idx="1">
                  <c:v>平成20年
(2008年)</c:v>
                </c:pt>
                <c:pt idx="2">
                  <c:v>令和5年
(2023年)</c:v>
                </c:pt>
              </c:strCache>
            </c:strRef>
          </c:cat>
          <c:val>
            <c:numRef>
              <c:f>子どもの交通事故!$T$24:$V$24</c:f>
              <c:numCache>
                <c:formatCode>0_);[Red]\(0\)</c:formatCode>
                <c:ptCount val="3"/>
                <c:pt idx="0">
                  <c:v>1</c:v>
                </c:pt>
                <c:pt idx="1">
                  <c:v>2</c:v>
                </c:pt>
                <c:pt idx="2">
                  <c:v>0</c:v>
                </c:pt>
              </c:numCache>
            </c:numRef>
          </c:val>
          <c:extLst>
            <c:ext xmlns:c16="http://schemas.microsoft.com/office/drawing/2014/chart" uri="{C3380CC4-5D6E-409C-BE32-E72D297353CC}">
              <c16:uniqueId val="{00000006-7B5A-4088-82AA-D794090762ED}"/>
            </c:ext>
          </c:extLst>
        </c:ser>
        <c:dLbls>
          <c:showLegendKey val="0"/>
          <c:showVal val="1"/>
          <c:showCatName val="0"/>
          <c:showSerName val="0"/>
          <c:showPercent val="0"/>
          <c:showBubbleSize val="0"/>
        </c:dLbls>
        <c:gapWidth val="150"/>
        <c:overlap val="100"/>
        <c:axId val="207131088"/>
        <c:axId val="207126384"/>
        <c:extLst/>
      </c:barChart>
      <c:catAx>
        <c:axId val="207131088"/>
        <c:scaling>
          <c:orientation val="minMax"/>
        </c:scaling>
        <c:delete val="0"/>
        <c:axPos val="b"/>
        <c:numFmt formatCode="General" sourceLinked="1"/>
        <c:majorTickMark val="out"/>
        <c:minorTickMark val="none"/>
        <c:tickLblPos val="nextTo"/>
        <c:spPr>
          <a:ln>
            <a:solidFill>
              <a:schemeClr val="bg1">
                <a:lumMod val="65000"/>
              </a:schemeClr>
            </a:solidFill>
          </a:ln>
        </c:spPr>
        <c:crossAx val="207126384"/>
        <c:crosses val="autoZero"/>
        <c:auto val="1"/>
        <c:lblAlgn val="ctr"/>
        <c:lblOffset val="100"/>
        <c:noMultiLvlLbl val="0"/>
      </c:catAx>
      <c:valAx>
        <c:axId val="207126384"/>
        <c:scaling>
          <c:orientation val="minMax"/>
        </c:scaling>
        <c:delete val="0"/>
        <c:axPos val="l"/>
        <c:majorGridlines>
          <c:spPr>
            <a:ln w="3175">
              <a:solidFill>
                <a:schemeClr val="bg1">
                  <a:lumMod val="75000"/>
                </a:schemeClr>
              </a:solidFill>
              <a:prstDash val="dash"/>
            </a:ln>
          </c:spPr>
        </c:majorGridlines>
        <c:numFmt formatCode="0_);[Red]\(0\)" sourceLinked="1"/>
        <c:majorTickMark val="out"/>
        <c:minorTickMark val="none"/>
        <c:tickLblPos val="nextTo"/>
        <c:spPr>
          <a:ln>
            <a:solidFill>
              <a:schemeClr val="bg1">
                <a:lumMod val="65000"/>
              </a:schemeClr>
            </a:solidFill>
          </a:ln>
        </c:spPr>
        <c:crossAx val="207131088"/>
        <c:crosses val="autoZero"/>
        <c:crossBetween val="between"/>
        <c:majorUnit val="50"/>
      </c:valAx>
    </c:plotArea>
    <c:legend>
      <c:legendPos val="r"/>
      <c:layout>
        <c:manualLayout>
          <c:xMode val="edge"/>
          <c:yMode val="edge"/>
          <c:x val="0.79669381185710786"/>
          <c:y val="5.6733266401599175E-3"/>
          <c:w val="0.20080804506178296"/>
          <c:h val="0.33114433226383394"/>
        </c:manualLayout>
      </c:layout>
      <c:overlay val="0"/>
    </c:legend>
    <c:plotVisOnly val="1"/>
    <c:dispBlanksAs val="gap"/>
    <c:showDLblsOverMax val="0"/>
  </c:chart>
  <c:spPr>
    <a:solidFill>
      <a:sysClr val="window" lastClr="FFFFFF"/>
    </a:solidFill>
    <a:ln>
      <a:noFill/>
    </a:ln>
  </c:spPr>
  <c:txPr>
    <a:bodyPr/>
    <a:lstStyle/>
    <a:p>
      <a:pPr>
        <a:defRPr sz="1400">
          <a:latin typeface="游ゴシック Medium" panose="020B0500000000000000" pitchFamily="50" charset="-128"/>
          <a:ea typeface="游ゴシック Medium" panose="020B0500000000000000" pitchFamily="50" charset="-128"/>
        </a:defRPr>
      </a:pPr>
      <a:endParaRPr lang="ja-JP"/>
    </a:p>
  </c:txPr>
  <c:printSettings>
    <c:headerFooter/>
    <c:pageMargins b="0.75" l="0.7" r="0.7" t="0.75" header="0.3" footer="0.3"/>
    <c:pageSetup orientation="landscape"/>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1881014873140858E-2"/>
          <c:y val="0.1740489147648773"/>
          <c:w val="0.89691114501978875"/>
          <c:h val="0.61519938754260062"/>
        </c:manualLayout>
      </c:layout>
      <c:barChart>
        <c:barDir val="col"/>
        <c:grouping val="stacked"/>
        <c:varyColors val="0"/>
        <c:ser>
          <c:idx val="0"/>
          <c:order val="0"/>
          <c:tx>
            <c:strRef>
              <c:f>子どもの交通事故!$S$21</c:f>
              <c:strCache>
                <c:ptCount val="1"/>
                <c:pt idx="0">
                  <c:v>歩行者</c:v>
                </c:pt>
              </c:strCache>
            </c:strRef>
          </c:tx>
          <c:spPr>
            <a:solidFill>
              <a:srgbClr val="FF5050"/>
            </a:solidFill>
            <a:ln>
              <a:solidFill>
                <a:sysClr val="windowText" lastClr="000000"/>
              </a:solidFill>
            </a:ln>
          </c:spPr>
          <c:invertIfNegative val="0"/>
          <c:dLbls>
            <c:delete val="1"/>
          </c:dLbls>
          <c:cat>
            <c:strRef>
              <c:f>(子どもの交通事故!$T$5,子どもの交通事故!$U$5,子どもの交通事故!$V$5)</c:f>
              <c:strCache>
                <c:ptCount val="3"/>
                <c:pt idx="0">
                  <c:v>平成5年
(1993年)</c:v>
                </c:pt>
                <c:pt idx="1">
                  <c:v>平成20年
(2008年)</c:v>
                </c:pt>
                <c:pt idx="2">
                  <c:v>令和5年
(2023年)</c:v>
                </c:pt>
              </c:strCache>
            </c:strRef>
          </c:cat>
          <c:val>
            <c:numRef>
              <c:f>子どもの交通事故!$T$11:$V$11</c:f>
              <c:numCache>
                <c:formatCode>0_);[Red]\(0\)</c:formatCode>
                <c:ptCount val="3"/>
                <c:pt idx="0">
                  <c:v>62</c:v>
                </c:pt>
                <c:pt idx="1">
                  <c:v>19</c:v>
                </c:pt>
                <c:pt idx="2">
                  <c:v>6</c:v>
                </c:pt>
              </c:numCache>
            </c:numRef>
          </c:val>
          <c:extLst>
            <c:ext xmlns:c16="http://schemas.microsoft.com/office/drawing/2014/chart" uri="{C3380CC4-5D6E-409C-BE32-E72D297353CC}">
              <c16:uniqueId val="{00000000-553E-423F-8089-CC293085486D}"/>
            </c:ext>
          </c:extLst>
        </c:ser>
        <c:ser>
          <c:idx val="1"/>
          <c:order val="1"/>
          <c:tx>
            <c:strRef>
              <c:f>子どもの交通事故!$S$22</c:f>
              <c:strCache>
                <c:ptCount val="1"/>
                <c:pt idx="0">
                  <c:v>自転車運転中</c:v>
                </c:pt>
              </c:strCache>
            </c:strRef>
          </c:tx>
          <c:spPr>
            <a:pattFill prst="wdUpDiag">
              <a:fgClr>
                <a:srgbClr val="FFFF66"/>
              </a:fgClr>
              <a:bgClr>
                <a:srgbClr val="FFC000"/>
              </a:bgClr>
            </a:pattFill>
            <a:ln>
              <a:solidFill>
                <a:sysClr val="windowText" lastClr="000000"/>
              </a:solidFill>
            </a:ln>
          </c:spPr>
          <c:invertIfNegative val="0"/>
          <c:dLbls>
            <c:delete val="1"/>
          </c:dLbls>
          <c:cat>
            <c:strRef>
              <c:f>(子どもの交通事故!$T$5,子どもの交通事故!$U$5,子どもの交通事故!$V$5)</c:f>
              <c:strCache>
                <c:ptCount val="3"/>
                <c:pt idx="0">
                  <c:v>平成5年
(1993年)</c:v>
                </c:pt>
                <c:pt idx="1">
                  <c:v>平成20年
(2008年)</c:v>
                </c:pt>
                <c:pt idx="2">
                  <c:v>令和5年
(2023年)</c:v>
                </c:pt>
              </c:strCache>
            </c:strRef>
          </c:cat>
          <c:val>
            <c:numRef>
              <c:f>子どもの交通事故!$T$12:$V$12</c:f>
              <c:numCache>
                <c:formatCode>0_);[Red]\(0\)</c:formatCode>
                <c:ptCount val="3"/>
                <c:pt idx="0">
                  <c:v>25</c:v>
                </c:pt>
                <c:pt idx="1">
                  <c:v>16</c:v>
                </c:pt>
                <c:pt idx="2">
                  <c:v>4</c:v>
                </c:pt>
              </c:numCache>
            </c:numRef>
          </c:val>
          <c:extLst>
            <c:ext xmlns:c16="http://schemas.microsoft.com/office/drawing/2014/chart" uri="{C3380CC4-5D6E-409C-BE32-E72D297353CC}">
              <c16:uniqueId val="{00000001-553E-423F-8089-CC293085486D}"/>
            </c:ext>
          </c:extLst>
        </c:ser>
        <c:ser>
          <c:idx val="2"/>
          <c:order val="2"/>
          <c:tx>
            <c:strRef>
              <c:f>子どもの交通事故!$S$23</c:f>
              <c:strCache>
                <c:ptCount val="1"/>
                <c:pt idx="0">
                  <c:v>車両同乗中</c:v>
                </c:pt>
              </c:strCache>
            </c:strRef>
          </c:tx>
          <c:spPr>
            <a:pattFill prst="pct90">
              <a:fgClr>
                <a:srgbClr val="66CCFF"/>
              </a:fgClr>
              <a:bgClr>
                <a:sysClr val="window" lastClr="FFFFFF"/>
              </a:bgClr>
            </a:pattFill>
            <a:ln>
              <a:solidFill>
                <a:sysClr val="windowText" lastClr="000000"/>
              </a:solidFill>
            </a:ln>
          </c:spPr>
          <c:invertIfNegative val="0"/>
          <c:dLbls>
            <c:dLbl>
              <c:idx val="0"/>
              <c:layout>
                <c:manualLayout>
                  <c:x val="-2.5747348212251165E-17"/>
                  <c:y val="-0.11332461503836483"/>
                </c:manualLayout>
              </c:layout>
              <c:tx>
                <c:rich>
                  <a:bodyPr/>
                  <a:lstStyle/>
                  <a:p>
                    <a:fld id="{4CC9A78B-E2A1-4037-B5D7-CB574C24EB37}" type="CELLREF">
                      <a:rPr lang="en-US" altLang="ja-JP"/>
                      <a:pPr/>
                      <a:t>[CELLREF]</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dlblFTEntry>
                      <c15:txfldGUID>{4CC9A78B-E2A1-4037-B5D7-CB574C24EB37}</c15:txfldGUID>
                      <c15:f>子どもの交通事故!$T$15</c15:f>
                      <c15:dlblFieldTableCache>
                        <c:ptCount val="1"/>
                        <c:pt idx="0">
                          <c:v>102 </c:v>
                        </c:pt>
                      </c15:dlblFieldTableCache>
                    </c15:dlblFTEntry>
                  </c15:dlblFieldTable>
                  <c15:showDataLabelsRange val="0"/>
                </c:ext>
                <c:ext xmlns:c16="http://schemas.microsoft.com/office/drawing/2014/chart" uri="{C3380CC4-5D6E-409C-BE32-E72D297353CC}">
                  <c16:uniqueId val="{00000002-553E-423F-8089-CC293085486D}"/>
                </c:ext>
              </c:extLst>
            </c:dLbl>
            <c:dLbl>
              <c:idx val="1"/>
              <c:layout>
                <c:manualLayout>
                  <c:x val="0"/>
                  <c:y val="-0.18572645242398675"/>
                </c:manualLayout>
              </c:layout>
              <c:tx>
                <c:rich>
                  <a:bodyPr/>
                  <a:lstStyle/>
                  <a:p>
                    <a:fld id="{433A9221-3E01-48A3-B292-7C14A3AB9BE7}" type="CELLREF">
                      <a:rPr lang="en-US" altLang="ja-JP"/>
                      <a:pPr/>
                      <a:t>[CELLREF]</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dlblFTEntry>
                      <c15:txfldGUID>{433A9221-3E01-48A3-B292-7C14A3AB9BE7}</c15:txfldGUID>
                      <c15:f>子どもの交通事故!$U$15</c15:f>
                      <c15:dlblFieldTableCache>
                        <c:ptCount val="1"/>
                        <c:pt idx="0">
                          <c:v>78 </c:v>
                        </c:pt>
                      </c15:dlblFieldTableCache>
                    </c15:dlblFTEntry>
                  </c15:dlblFieldTable>
                  <c15:showDataLabelsRange val="0"/>
                </c:ext>
                <c:ext xmlns:c16="http://schemas.microsoft.com/office/drawing/2014/chart" uri="{C3380CC4-5D6E-409C-BE32-E72D297353CC}">
                  <c16:uniqueId val="{00000003-553E-423F-8089-CC293085486D}"/>
                </c:ext>
              </c:extLst>
            </c:dLbl>
            <c:dLbl>
              <c:idx val="2"/>
              <c:layout>
                <c:manualLayout>
                  <c:x val="-1.0298939284900466E-16"/>
                  <c:y val="-8.1845555305485679E-2"/>
                </c:manualLayout>
              </c:layout>
              <c:tx>
                <c:rich>
                  <a:bodyPr/>
                  <a:lstStyle/>
                  <a:p>
                    <a:fld id="{1887FFE8-2F88-41C0-8603-8F7D6F3B46C8}" type="CELLREF">
                      <a:rPr lang="en-US" altLang="ja-JP"/>
                      <a:pPr/>
                      <a:t>[CELLREF]</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dlblFTEntry>
                      <c15:txfldGUID>{1887FFE8-2F88-41C0-8603-8F7D6F3B46C8}</c15:txfldGUID>
                      <c15:f>子どもの交通事故!$V$15</c15:f>
                      <c15:dlblFieldTableCache>
                        <c:ptCount val="1"/>
                        <c:pt idx="0">
                          <c:v>23 </c:v>
                        </c:pt>
                      </c15:dlblFieldTableCache>
                    </c15:dlblFTEntry>
                  </c15:dlblFieldTable>
                  <c15:showDataLabelsRange val="0"/>
                </c:ext>
                <c:ext xmlns:c16="http://schemas.microsoft.com/office/drawing/2014/chart" uri="{C3380CC4-5D6E-409C-BE32-E72D297353CC}">
                  <c16:uniqueId val="{00000004-553E-423F-8089-CC293085486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(子どもの交通事故!$T$5,子どもの交通事故!$U$5,子どもの交通事故!$V$5)</c:f>
              <c:strCache>
                <c:ptCount val="3"/>
                <c:pt idx="0">
                  <c:v>平成5年
(1993年)</c:v>
                </c:pt>
                <c:pt idx="1">
                  <c:v>平成20年
(2008年)</c:v>
                </c:pt>
                <c:pt idx="2">
                  <c:v>令和5年
(2023年)</c:v>
                </c:pt>
              </c:strCache>
            </c:strRef>
          </c:cat>
          <c:val>
            <c:numRef>
              <c:f>子どもの交通事故!$T$13:$V$13</c:f>
              <c:numCache>
                <c:formatCode>0_);[Red]\(0\)</c:formatCode>
                <c:ptCount val="3"/>
                <c:pt idx="0">
                  <c:v>15</c:v>
                </c:pt>
                <c:pt idx="1">
                  <c:v>43</c:v>
                </c:pt>
                <c:pt idx="2">
                  <c:v>13</c:v>
                </c:pt>
              </c:numCache>
            </c:numRef>
          </c:val>
          <c:extLst>
            <c:ext xmlns:c16="http://schemas.microsoft.com/office/drawing/2014/chart" uri="{C3380CC4-5D6E-409C-BE32-E72D297353CC}">
              <c16:uniqueId val="{00000005-553E-423F-8089-CC293085486D}"/>
            </c:ext>
          </c:extLst>
        </c:ser>
        <c:dLbls>
          <c:showLegendKey val="0"/>
          <c:showVal val="1"/>
          <c:showCatName val="0"/>
          <c:showSerName val="0"/>
          <c:showPercent val="0"/>
          <c:showBubbleSize val="0"/>
        </c:dLbls>
        <c:gapWidth val="150"/>
        <c:overlap val="100"/>
        <c:axId val="207127560"/>
        <c:axId val="207126776"/>
        <c:extLst>
          <c:ext xmlns:c15="http://schemas.microsoft.com/office/drawing/2012/chart" uri="{02D57815-91ED-43cb-92C2-25804820EDAC}">
            <c15:filteredBarSeries>
              <c15:ser>
                <c:idx val="3"/>
                <c:order val="3"/>
                <c:tx>
                  <c:strRef>
                    <c:extLst>
                      <c:ext uri="{02D57815-91ED-43cb-92C2-25804820EDAC}">
                        <c15:formulaRef>
                          <c15:sqref>子どもの交通事故!$S$24</c15:sqref>
                        </c15:formulaRef>
                      </c:ext>
                    </c:extLst>
                    <c:strCache>
                      <c:ptCount val="1"/>
                      <c:pt idx="0">
                        <c:v>その他</c:v>
                      </c:pt>
                    </c:strCache>
                  </c:strRef>
                </c:tx>
                <c:invertIfNegative val="0"/>
                <c:dLbls>
                  <c:delete val="1"/>
                </c:dLbls>
                <c:cat>
                  <c:strRef>
                    <c:extLst>
                      <c:ext uri="{02D57815-91ED-43cb-92C2-25804820EDAC}">
                        <c15:formulaRef>
                          <c15:sqref>(子どもの交通事故!$T$5,子どもの交通事故!$U$5,子どもの交通事故!$V$5)</c15:sqref>
                        </c15:formulaRef>
                      </c:ext>
                    </c:extLst>
                    <c:strCache>
                      <c:ptCount val="3"/>
                      <c:pt idx="0">
                        <c:v>平成5年
(1993年)</c:v>
                      </c:pt>
                      <c:pt idx="1">
                        <c:v>平成20年
(2008年)</c:v>
                      </c:pt>
                      <c:pt idx="2">
                        <c:v>令和5年
(2023年)</c:v>
                      </c:pt>
                    </c:strCache>
                  </c:strRef>
                </c:cat>
                <c:val>
                  <c:numRef>
                    <c:extLst>
                      <c:ext uri="{02D57815-91ED-43cb-92C2-25804820EDAC}">
                        <c15:formulaRef>
                          <c15:sqref>子どもの交通事故!$T$14:$V$14</c15:sqref>
                        </c15:formulaRef>
                      </c:ext>
                    </c:extLst>
                    <c:numCache>
                      <c:formatCode>0_);[Red]\(0\)</c:formatCode>
                      <c:ptCount val="3"/>
                      <c:pt idx="0">
                        <c:v>0</c:v>
                      </c:pt>
                      <c:pt idx="1">
                        <c:v>0</c:v>
                      </c:pt>
                      <c:pt idx="2">
                        <c:v>0</c:v>
                      </c:pt>
                    </c:numCache>
                  </c:numRef>
                </c:val>
                <c:extLst>
                  <c:ext xmlns:c16="http://schemas.microsoft.com/office/drawing/2014/chart" uri="{C3380CC4-5D6E-409C-BE32-E72D297353CC}">
                    <c16:uniqueId val="{00000006-553E-423F-8089-CC293085486D}"/>
                  </c:ext>
                </c:extLst>
              </c15:ser>
            </c15:filteredBarSeries>
          </c:ext>
        </c:extLst>
      </c:barChart>
      <c:catAx>
        <c:axId val="207127560"/>
        <c:scaling>
          <c:orientation val="minMax"/>
        </c:scaling>
        <c:delete val="0"/>
        <c:axPos val="b"/>
        <c:numFmt formatCode="General" sourceLinked="1"/>
        <c:majorTickMark val="out"/>
        <c:minorTickMark val="none"/>
        <c:tickLblPos val="nextTo"/>
        <c:spPr>
          <a:ln>
            <a:solidFill>
              <a:schemeClr val="bg1">
                <a:lumMod val="65000"/>
              </a:schemeClr>
            </a:solidFill>
          </a:ln>
        </c:spPr>
        <c:crossAx val="207126776"/>
        <c:crosses val="autoZero"/>
        <c:auto val="1"/>
        <c:lblAlgn val="ctr"/>
        <c:lblOffset val="100"/>
        <c:noMultiLvlLbl val="0"/>
      </c:catAx>
      <c:valAx>
        <c:axId val="207126776"/>
        <c:scaling>
          <c:orientation val="minMax"/>
        </c:scaling>
        <c:delete val="0"/>
        <c:axPos val="l"/>
        <c:majorGridlines>
          <c:spPr>
            <a:ln w="3175">
              <a:solidFill>
                <a:schemeClr val="bg1">
                  <a:lumMod val="75000"/>
                </a:schemeClr>
              </a:solidFill>
              <a:prstDash val="dash"/>
            </a:ln>
          </c:spPr>
        </c:majorGridlines>
        <c:numFmt formatCode="0_);[Red]\(0\)" sourceLinked="1"/>
        <c:majorTickMark val="out"/>
        <c:minorTickMark val="none"/>
        <c:tickLblPos val="nextTo"/>
        <c:spPr>
          <a:ln>
            <a:solidFill>
              <a:schemeClr val="bg1">
                <a:lumMod val="65000"/>
              </a:schemeClr>
            </a:solidFill>
          </a:ln>
        </c:spPr>
        <c:crossAx val="207127560"/>
        <c:crosses val="autoZero"/>
        <c:crossBetween val="between"/>
        <c:majorUnit val="50"/>
      </c:valAx>
    </c:plotArea>
    <c:legend>
      <c:legendPos val="r"/>
      <c:layout>
        <c:manualLayout>
          <c:xMode val="edge"/>
          <c:yMode val="edge"/>
          <c:x val="0.75884025231734331"/>
          <c:y val="0.18786603701937424"/>
          <c:w val="0.20080804506178296"/>
          <c:h val="0.3059610928736366"/>
        </c:manualLayout>
      </c:layout>
      <c:overlay val="0"/>
    </c:legend>
    <c:plotVisOnly val="1"/>
    <c:dispBlanksAs val="gap"/>
    <c:showDLblsOverMax val="0"/>
  </c:chart>
  <c:spPr>
    <a:solidFill>
      <a:sysClr val="window" lastClr="FFFFFF"/>
    </a:solidFill>
    <a:ln>
      <a:noFill/>
    </a:ln>
  </c:spPr>
  <c:txPr>
    <a:bodyPr/>
    <a:lstStyle/>
    <a:p>
      <a:pPr>
        <a:defRPr sz="1400">
          <a:latin typeface="游ゴシック Medium" panose="020B0500000000000000" pitchFamily="50" charset="-128"/>
          <a:ea typeface="游ゴシック Medium" panose="020B0500000000000000" pitchFamily="50" charset="-128"/>
        </a:defRPr>
      </a:pPr>
      <a:endParaRPr lang="ja-JP"/>
    </a:p>
  </c:txPr>
  <c:printSettings>
    <c:headerFooter/>
    <c:pageMargins b="0.75" l="0.7" r="0.7" t="0.75" header="0.3" footer="0.3"/>
    <c:pageSetup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57150</xdr:colOff>
      <xdr:row>2</xdr:row>
      <xdr:rowOff>243840</xdr:rowOff>
    </xdr:from>
    <xdr:to>
      <xdr:col>10</xdr:col>
      <xdr:colOff>352425</xdr:colOff>
      <xdr:row>24</xdr:row>
      <xdr:rowOff>205739</xdr:rowOff>
    </xdr:to>
    <xdr:graphicFrame macro="">
      <xdr:nvGraphicFramePr>
        <xdr:cNvPr id="2" name="グラフ 4">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30480</xdr:colOff>
      <xdr:row>25</xdr:row>
      <xdr:rowOff>190500</xdr:rowOff>
    </xdr:from>
    <xdr:to>
      <xdr:col>10</xdr:col>
      <xdr:colOff>137160</xdr:colOff>
      <xdr:row>27</xdr:row>
      <xdr:rowOff>335280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30480" y="4617720"/>
          <a:ext cx="5935980" cy="731520"/>
        </a:xfrm>
        <a:prstGeom prst="roundRect">
          <a:avLst/>
        </a:prstGeom>
        <a:noFill/>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0.56206</cdr:x>
      <cdr:y>0.12534</cdr:y>
    </cdr:from>
    <cdr:to>
      <cdr:x>0.87337</cdr:x>
      <cdr:y>0.41817</cdr:y>
    </cdr:to>
    <cdr:pic>
      <cdr:nvPicPr>
        <cdr:cNvPr id="496641" name="Picture 1">
          <a:extLst xmlns:a="http://schemas.openxmlformats.org/drawingml/2006/main">
            <a:ext uri="{FF2B5EF4-FFF2-40B4-BE49-F238E27FC236}">
              <a16:creationId xmlns:a16="http://schemas.microsoft.com/office/drawing/2014/main" id="{CC1C3A29-F56A-E567-0F2D-13D641894B05}"/>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3635114" y="483511"/>
          <a:ext cx="2013389" cy="1129629"/>
        </a:xfrm>
        <a:prstGeom xmlns:a="http://schemas.openxmlformats.org/drawingml/2006/main" prst="rect">
          <a:avLst/>
        </a:prstGeom>
        <a:noFill xmlns:a="http://schemas.openxmlformats.org/drawingml/2006/main"/>
        <a:effectLst xmlns:a="http://schemas.openxmlformats.org/drawingml/2006/main">
          <a:glow rad="228600">
            <a:srgbClr val="FFD5A3">
              <a:alpha val="40000"/>
            </a:srgbClr>
          </a:glow>
        </a:effectLst>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0.38221</cdr:x>
      <cdr:y>0</cdr:y>
    </cdr:from>
    <cdr:to>
      <cdr:x>0.54345</cdr:x>
      <cdr:y>0.08859</cdr:y>
    </cdr:to>
    <cdr:sp macro="" textlink="">
      <cdr:nvSpPr>
        <cdr:cNvPr id="5" name="テキスト ボックス 6"/>
        <cdr:cNvSpPr txBox="1"/>
      </cdr:nvSpPr>
      <cdr:spPr>
        <a:xfrm xmlns:a="http://schemas.openxmlformats.org/drawingml/2006/main">
          <a:off x="2471933" y="0"/>
          <a:ext cx="1042791" cy="3417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700"/>
            <a:t>こうつうじこけんすう</a:t>
          </a:r>
          <a:endParaRPr kumimoji="1" lang="ja-JP" altLang="en-US" sz="800"/>
        </a:p>
      </cdr:txBody>
    </cdr:sp>
  </cdr:relSizeAnchor>
  <cdr:relSizeAnchor xmlns:cdr="http://schemas.openxmlformats.org/drawingml/2006/chartDrawing">
    <cdr:from>
      <cdr:x>0.56364</cdr:x>
      <cdr:y>0</cdr:y>
    </cdr:from>
    <cdr:to>
      <cdr:x>0.72312</cdr:x>
      <cdr:y>0.08859</cdr:y>
    </cdr:to>
    <cdr:sp macro="" textlink="">
      <cdr:nvSpPr>
        <cdr:cNvPr id="6" name="テキスト ボックス 6"/>
        <cdr:cNvSpPr txBox="1"/>
      </cdr:nvSpPr>
      <cdr:spPr>
        <a:xfrm xmlns:a="http://schemas.openxmlformats.org/drawingml/2006/main">
          <a:off x="3645327" y="0"/>
          <a:ext cx="1031447" cy="3417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700"/>
            <a:t>ししょうしゃそうすう</a:t>
          </a:r>
          <a:endParaRPr kumimoji="1" lang="ja-JP" altLang="en-US" sz="800"/>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661145</xdr:colOff>
      <xdr:row>3</xdr:row>
      <xdr:rowOff>156880</xdr:rowOff>
    </xdr:from>
    <xdr:to>
      <xdr:col>14</xdr:col>
      <xdr:colOff>134219</xdr:colOff>
      <xdr:row>17</xdr:row>
      <xdr:rowOff>123573</xdr:rowOff>
    </xdr:to>
    <xdr:graphicFrame macro="">
      <xdr:nvGraphicFramePr>
        <xdr:cNvPr id="9" name="グラフ 4">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344662</xdr:colOff>
      <xdr:row>29</xdr:row>
      <xdr:rowOff>27001</xdr:rowOff>
    </xdr:from>
    <xdr:to>
      <xdr:col>21</xdr:col>
      <xdr:colOff>650875</xdr:colOff>
      <xdr:row>33</xdr:row>
      <xdr:rowOff>53893</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9583912" y="7932751"/>
          <a:ext cx="5989463" cy="915892"/>
        </a:xfrm>
        <a:prstGeom prst="roundRect">
          <a:avLst/>
        </a:prstGeom>
        <a:noFill/>
        <a:ln w="2857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0</xdr:col>
      <xdr:colOff>661147</xdr:colOff>
      <xdr:row>18</xdr:row>
      <xdr:rowOff>224118</xdr:rowOff>
    </xdr:from>
    <xdr:to>
      <xdr:col>14</xdr:col>
      <xdr:colOff>134221</xdr:colOff>
      <xdr:row>36</xdr:row>
      <xdr:rowOff>22722</xdr:rowOff>
    </xdr:to>
    <xdr:graphicFrame macro="">
      <xdr:nvGraphicFramePr>
        <xdr:cNvPr id="4" name="グラフ 4">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0.24778</cdr:x>
      <cdr:y>0.02972</cdr:y>
    </cdr:from>
    <cdr:to>
      <cdr:x>0.76493</cdr:x>
      <cdr:y>0.1643</cdr:y>
    </cdr:to>
    <cdr:sp macro="" textlink="">
      <cdr:nvSpPr>
        <cdr:cNvPr id="2" name="テキスト ボックス 1"/>
        <cdr:cNvSpPr txBox="1"/>
      </cdr:nvSpPr>
      <cdr:spPr>
        <a:xfrm xmlns:a="http://schemas.openxmlformats.org/drawingml/2006/main">
          <a:off x="2240627" y="123234"/>
          <a:ext cx="4676534" cy="5580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800" b="1">
              <a:latin typeface="游ゴシック Medium" panose="020B0500000000000000" pitchFamily="50" charset="-128"/>
              <a:ea typeface="游ゴシック Medium" panose="020B0500000000000000" pitchFamily="50" charset="-128"/>
            </a:rPr>
            <a:t>子供全体の死傷者数</a:t>
          </a:r>
        </a:p>
      </cdr:txBody>
    </cdr:sp>
  </cdr:relSizeAnchor>
  <cdr:relSizeAnchor xmlns:cdr="http://schemas.openxmlformats.org/drawingml/2006/chartDrawing">
    <cdr:from>
      <cdr:x>0.03562</cdr:x>
      <cdr:y>0.08351</cdr:y>
    </cdr:from>
    <cdr:to>
      <cdr:x>0.10031</cdr:x>
      <cdr:y>0.17431</cdr:y>
    </cdr:to>
    <cdr:sp macro="" textlink="">
      <cdr:nvSpPr>
        <cdr:cNvPr id="3" name="テキスト ボックス 1"/>
        <cdr:cNvSpPr txBox="1"/>
      </cdr:nvSpPr>
      <cdr:spPr>
        <a:xfrm xmlns:a="http://schemas.openxmlformats.org/drawingml/2006/main">
          <a:off x="324160" y="291999"/>
          <a:ext cx="588623" cy="31752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a:latin typeface="游ゴシック Medium" panose="020B0500000000000000" pitchFamily="50" charset="-128"/>
              <a:ea typeface="游ゴシック Medium" panose="020B0500000000000000" pitchFamily="50" charset="-128"/>
            </a:rPr>
            <a:t>（人）</a:t>
          </a:r>
        </a:p>
      </cdr:txBody>
    </cdr:sp>
  </cdr:relSizeAnchor>
  <cdr:relSizeAnchor xmlns:cdr="http://schemas.openxmlformats.org/drawingml/2006/chartDrawing">
    <cdr:from>
      <cdr:x>0.39388</cdr:x>
      <cdr:y>0</cdr:y>
    </cdr:from>
    <cdr:to>
      <cdr:x>0.66155</cdr:x>
      <cdr:y>0.07027</cdr:y>
    </cdr:to>
    <cdr:sp macro="" textlink="">
      <cdr:nvSpPr>
        <cdr:cNvPr id="8" name="テキスト ボックス 2"/>
        <cdr:cNvSpPr txBox="1"/>
      </cdr:nvSpPr>
      <cdr:spPr>
        <a:xfrm xmlns:a="http://schemas.openxmlformats.org/drawingml/2006/main">
          <a:off x="3544192" y="0"/>
          <a:ext cx="2408514" cy="28546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000"/>
            <a:t>こどもぜんたい　　　ししょうしゃすう</a:t>
          </a:r>
        </a:p>
      </cdr:txBody>
    </cdr:sp>
  </cdr:relSizeAnchor>
  <cdr:relSizeAnchor xmlns:cdr="http://schemas.openxmlformats.org/drawingml/2006/chartDrawing">
    <cdr:from>
      <cdr:x>0.80506</cdr:x>
      <cdr:y>0.12846</cdr:y>
    </cdr:from>
    <cdr:to>
      <cdr:x>1</cdr:x>
      <cdr:y>0.18107</cdr:y>
    </cdr:to>
    <cdr:sp macro="" textlink="">
      <cdr:nvSpPr>
        <cdr:cNvPr id="9" name="テキスト ボックス 2"/>
        <cdr:cNvSpPr txBox="1"/>
      </cdr:nvSpPr>
      <cdr:spPr>
        <a:xfrm xmlns:a="http://schemas.openxmlformats.org/drawingml/2006/main">
          <a:off x="7280087" y="532652"/>
          <a:ext cx="1762811" cy="2181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700"/>
            <a:t>　　　</a:t>
          </a:r>
          <a:r>
            <a:rPr kumimoji="1" lang="ja-JP" altLang="en-US" sz="700" baseline="0"/>
            <a:t>  </a:t>
          </a:r>
          <a:r>
            <a:rPr kumimoji="1" lang="ja-JP" altLang="en-US" sz="700"/>
            <a:t>　　た</a:t>
          </a:r>
          <a:endParaRPr kumimoji="1" lang="en-US" altLang="ja-JP" sz="700"/>
        </a:p>
      </cdr:txBody>
    </cdr:sp>
  </cdr:relSizeAnchor>
  <cdr:relSizeAnchor xmlns:cdr="http://schemas.openxmlformats.org/drawingml/2006/chartDrawing">
    <cdr:from>
      <cdr:x>0.79639</cdr:x>
      <cdr:y>0.21517</cdr:y>
    </cdr:from>
    <cdr:to>
      <cdr:x>1</cdr:x>
      <cdr:y>0.26777</cdr:y>
    </cdr:to>
    <cdr:sp macro="" textlink="">
      <cdr:nvSpPr>
        <cdr:cNvPr id="10" name="テキスト ボックス 2"/>
        <cdr:cNvSpPr txBox="1"/>
      </cdr:nvSpPr>
      <cdr:spPr>
        <a:xfrm xmlns:a="http://schemas.openxmlformats.org/drawingml/2006/main">
          <a:off x="7165976" y="867296"/>
          <a:ext cx="1832098" cy="21201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700"/>
            <a:t>しゃりょうどうじょうちゅう</a:t>
          </a:r>
          <a:endParaRPr kumimoji="1" lang="en-US" altLang="ja-JP" sz="700"/>
        </a:p>
      </cdr:txBody>
    </cdr:sp>
  </cdr:relSizeAnchor>
  <cdr:relSizeAnchor xmlns:cdr="http://schemas.openxmlformats.org/drawingml/2006/chartDrawing">
    <cdr:from>
      <cdr:x>0.79994</cdr:x>
      <cdr:y>0.30142</cdr:y>
    </cdr:from>
    <cdr:to>
      <cdr:x>1</cdr:x>
      <cdr:y>0.34592</cdr:y>
    </cdr:to>
    <cdr:sp macro="" textlink="">
      <cdr:nvSpPr>
        <cdr:cNvPr id="11" name="テキスト ボックス 2"/>
        <cdr:cNvSpPr txBox="1"/>
      </cdr:nvSpPr>
      <cdr:spPr>
        <a:xfrm xmlns:a="http://schemas.openxmlformats.org/drawingml/2006/main">
          <a:off x="7233770" y="1249830"/>
          <a:ext cx="1809128" cy="1845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じてんしゃうんてんちゅう</a:t>
          </a:r>
          <a:endParaRPr kumimoji="1" lang="en-US" altLang="ja-JP" sz="800"/>
        </a:p>
      </cdr:txBody>
    </cdr:sp>
  </cdr:relSizeAnchor>
  <cdr:relSizeAnchor xmlns:cdr="http://schemas.openxmlformats.org/drawingml/2006/chartDrawing">
    <cdr:from>
      <cdr:x>0.80506</cdr:x>
      <cdr:y>0.37991</cdr:y>
    </cdr:from>
    <cdr:to>
      <cdr:x>1</cdr:x>
      <cdr:y>0.41631</cdr:y>
    </cdr:to>
    <cdr:sp macro="" textlink="">
      <cdr:nvSpPr>
        <cdr:cNvPr id="12" name="テキスト ボックス 2"/>
        <cdr:cNvSpPr txBox="1"/>
      </cdr:nvSpPr>
      <cdr:spPr>
        <a:xfrm xmlns:a="http://schemas.openxmlformats.org/drawingml/2006/main">
          <a:off x="7243989" y="1531312"/>
          <a:ext cx="1754085" cy="14671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ほこうしゃ</a:t>
          </a:r>
          <a:endParaRPr kumimoji="1" lang="en-US" altLang="ja-JP" sz="800"/>
        </a:p>
      </cdr:txBody>
    </cdr:sp>
  </cdr:relSizeAnchor>
</c:userShapes>
</file>

<file path=xl/drawings/drawing5.xml><?xml version="1.0" encoding="utf-8"?>
<c:userShapes xmlns:c="http://schemas.openxmlformats.org/drawingml/2006/chart">
  <cdr:relSizeAnchor xmlns:cdr="http://schemas.openxmlformats.org/drawingml/2006/chartDrawing">
    <cdr:from>
      <cdr:x>0.24778</cdr:x>
      <cdr:y>0.02972</cdr:y>
    </cdr:from>
    <cdr:to>
      <cdr:x>0.76493</cdr:x>
      <cdr:y>0.1643</cdr:y>
    </cdr:to>
    <cdr:sp macro="" textlink="">
      <cdr:nvSpPr>
        <cdr:cNvPr id="2" name="テキスト ボックス 1"/>
        <cdr:cNvSpPr txBox="1"/>
      </cdr:nvSpPr>
      <cdr:spPr>
        <a:xfrm xmlns:a="http://schemas.openxmlformats.org/drawingml/2006/main">
          <a:off x="2240627" y="123234"/>
          <a:ext cx="4676534" cy="55803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800" b="1">
              <a:latin typeface="游ゴシック Medium" panose="020B0500000000000000" pitchFamily="50" charset="-128"/>
              <a:ea typeface="游ゴシック Medium" panose="020B0500000000000000" pitchFamily="50" charset="-128"/>
            </a:rPr>
            <a:t>小学生の死傷者数</a:t>
          </a:r>
        </a:p>
      </cdr:txBody>
    </cdr:sp>
  </cdr:relSizeAnchor>
  <cdr:relSizeAnchor xmlns:cdr="http://schemas.openxmlformats.org/drawingml/2006/chartDrawing">
    <cdr:from>
      <cdr:x>0.03562</cdr:x>
      <cdr:y>0.08351</cdr:y>
    </cdr:from>
    <cdr:to>
      <cdr:x>0.10031</cdr:x>
      <cdr:y>0.17431</cdr:y>
    </cdr:to>
    <cdr:sp macro="" textlink="">
      <cdr:nvSpPr>
        <cdr:cNvPr id="3" name="テキスト ボックス 1"/>
        <cdr:cNvSpPr txBox="1"/>
      </cdr:nvSpPr>
      <cdr:spPr>
        <a:xfrm xmlns:a="http://schemas.openxmlformats.org/drawingml/2006/main">
          <a:off x="324160" y="291999"/>
          <a:ext cx="588623" cy="317523"/>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1050">
              <a:latin typeface="游ゴシック Medium" panose="020B0500000000000000" pitchFamily="50" charset="-128"/>
              <a:ea typeface="游ゴシック Medium" panose="020B0500000000000000" pitchFamily="50" charset="-128"/>
            </a:rPr>
            <a:t>（人）</a:t>
          </a:r>
        </a:p>
      </cdr:txBody>
    </cdr:sp>
  </cdr:relSizeAnchor>
  <cdr:relSizeAnchor xmlns:cdr="http://schemas.openxmlformats.org/drawingml/2006/chartDrawing">
    <cdr:from>
      <cdr:x>0.39953</cdr:x>
      <cdr:y>0</cdr:y>
    </cdr:from>
    <cdr:to>
      <cdr:x>0.6672</cdr:x>
      <cdr:y>0.07027</cdr:y>
    </cdr:to>
    <cdr:sp macro="" textlink="">
      <cdr:nvSpPr>
        <cdr:cNvPr id="8" name="テキスト ボックス 2"/>
        <cdr:cNvSpPr txBox="1"/>
      </cdr:nvSpPr>
      <cdr:spPr>
        <a:xfrm xmlns:a="http://schemas.openxmlformats.org/drawingml/2006/main">
          <a:off x="3595029" y="0"/>
          <a:ext cx="2408514" cy="287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1000"/>
            <a:t>しょうがくせい　　</a:t>
          </a:r>
          <a:r>
            <a:rPr kumimoji="1" lang="ja-JP" altLang="en-US" sz="1000" baseline="0"/>
            <a:t> </a:t>
          </a:r>
          <a:r>
            <a:rPr kumimoji="1" lang="ja-JP" altLang="en-US" sz="1000"/>
            <a:t>ししょうしゃすう</a:t>
          </a:r>
        </a:p>
      </cdr:txBody>
    </cdr:sp>
  </cdr:relSizeAnchor>
  <cdr:relSizeAnchor xmlns:cdr="http://schemas.openxmlformats.org/drawingml/2006/chartDrawing">
    <cdr:from>
      <cdr:x>0.80052</cdr:x>
      <cdr:y>0.1675</cdr:y>
    </cdr:from>
    <cdr:to>
      <cdr:x>1</cdr:x>
      <cdr:y>0.21387</cdr:y>
    </cdr:to>
    <cdr:sp macro="" textlink="">
      <cdr:nvSpPr>
        <cdr:cNvPr id="10" name="テキスト ボックス 2"/>
        <cdr:cNvSpPr txBox="1"/>
      </cdr:nvSpPr>
      <cdr:spPr>
        <a:xfrm xmlns:a="http://schemas.openxmlformats.org/drawingml/2006/main">
          <a:off x="7239000" y="675762"/>
          <a:ext cx="1803897" cy="18709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700"/>
            <a:t>しゃりょうどうじょうちゅう</a:t>
          </a:r>
          <a:endParaRPr kumimoji="1" lang="en-US" altLang="ja-JP" sz="700"/>
        </a:p>
      </cdr:txBody>
    </cdr:sp>
  </cdr:relSizeAnchor>
  <cdr:relSizeAnchor xmlns:cdr="http://schemas.openxmlformats.org/drawingml/2006/chartDrawing">
    <cdr:from>
      <cdr:x>0.80671</cdr:x>
      <cdr:y>0.26531</cdr:y>
    </cdr:from>
    <cdr:to>
      <cdr:x>1</cdr:x>
      <cdr:y>0.31109</cdr:y>
    </cdr:to>
    <cdr:sp macro="" textlink="">
      <cdr:nvSpPr>
        <cdr:cNvPr id="11" name="テキスト ボックス 2"/>
        <cdr:cNvSpPr txBox="1"/>
      </cdr:nvSpPr>
      <cdr:spPr>
        <a:xfrm xmlns:a="http://schemas.openxmlformats.org/drawingml/2006/main">
          <a:off x="7295028" y="1070381"/>
          <a:ext cx="1747869" cy="18467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じてんしゃうんてんちゅう</a:t>
          </a:r>
          <a:endParaRPr kumimoji="1" lang="en-US" altLang="ja-JP" sz="800"/>
        </a:p>
      </cdr:txBody>
    </cdr:sp>
  </cdr:relSizeAnchor>
  <cdr:relSizeAnchor xmlns:cdr="http://schemas.openxmlformats.org/drawingml/2006/chartDrawing">
    <cdr:from>
      <cdr:x>0.80506</cdr:x>
      <cdr:y>0.37112</cdr:y>
    </cdr:from>
    <cdr:to>
      <cdr:x>1</cdr:x>
      <cdr:y>0.40752</cdr:y>
    </cdr:to>
    <cdr:sp macro="" textlink="">
      <cdr:nvSpPr>
        <cdr:cNvPr id="12" name="テキスト ボックス 2"/>
        <cdr:cNvSpPr txBox="1"/>
      </cdr:nvSpPr>
      <cdr:spPr>
        <a:xfrm xmlns:a="http://schemas.openxmlformats.org/drawingml/2006/main">
          <a:off x="7280075" y="1497276"/>
          <a:ext cx="1762823" cy="14685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t>ほこうしゃ</a:t>
          </a:r>
          <a:endParaRPr kumimoji="1" lang="en-US" altLang="ja-JP" sz="8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40"/>
  <sheetViews>
    <sheetView showGridLines="0" tabSelected="1" view="pageBreakPreview" topLeftCell="A20" zoomScaleNormal="100" zoomScaleSheetLayoutView="100" workbookViewId="0">
      <selection activeCell="V24" sqref="V24"/>
    </sheetView>
  </sheetViews>
  <sheetFormatPr defaultColWidth="9" defaultRowHeight="13.2" x14ac:dyDescent="0.2"/>
  <cols>
    <col min="1" max="1" width="4" style="1" customWidth="1"/>
    <col min="2" max="11" width="9" style="1"/>
    <col min="12" max="12" width="9" style="23"/>
    <col min="13" max="13" width="13" style="1" bestFit="1" customWidth="1"/>
    <col min="14" max="14" width="11" style="1" bestFit="1" customWidth="1"/>
    <col min="15" max="15" width="7.109375" style="1" bestFit="1" customWidth="1"/>
    <col min="16" max="16" width="9" style="1"/>
    <col min="17" max="17" width="5.109375" style="1" customWidth="1"/>
    <col min="18" max="16384" width="9" style="1"/>
  </cols>
  <sheetData>
    <row r="1" spans="2:17" s="1" customFormat="1" ht="20.399999999999999" ph="1" x14ac:dyDescent="0.2">
      <c r="L1" s="23" ph="1"/>
    </row>
    <row r="2" spans="2:17" s="1" customFormat="1" ht="20.399999999999999" ph="1" x14ac:dyDescent="0.2">
      <c r="B2" s="5" t="s" ph="1">
        <v>2</v>
      </c>
      <c r="L2" s="23" ph="1"/>
    </row>
    <row r="3" spans="2:17" s="1" customFormat="1" ht="21" thickBot="1" ph="1" x14ac:dyDescent="0.25">
      <c r="L3" s="23" ph="1"/>
    </row>
    <row r="4" spans="2:17" s="1" customFormat="1" ht="20.399999999999999" ph="1" x14ac:dyDescent="0.2">
      <c r="L4" s="95" ph="1"/>
      <c r="M4" s="91" t="s" ph="1">
        <v>3</v>
      </c>
      <c r="N4" s="93" t="s" ph="1">
        <v>9</v>
      </c>
      <c r="O4" s="93"/>
      <c r="P4" s="94"/>
    </row>
    <row r="5" spans="2:17" s="1" customFormat="1" ht="21" thickBot="1" ph="1" x14ac:dyDescent="0.25">
      <c r="L5" s="96"/>
      <c r="M5" s="92"/>
      <c r="N5" s="22" t="s" ph="1">
        <v>10</v>
      </c>
      <c r="O5" s="6" t="s" ph="1">
        <v>4</v>
      </c>
      <c r="P5" s="7" t="s" ph="1">
        <v>5</v>
      </c>
    </row>
    <row r="6" spans="2:17" s="1" customFormat="1" ht="20.399999999999999" hidden="1" ph="1" x14ac:dyDescent="0.2">
      <c r="L6" s="79" t="s" ph="1">
        <v>38</v>
      </c>
      <c r="M6" s="80" ph="1">
        <v>3048</v>
      </c>
      <c r="N6" s="81" ph="1">
        <f t="shared" ref="N6:N21" si="0">SUM(O6:P6)</f>
        <v>4043</v>
      </c>
      <c r="O6" s="82" ph="1">
        <v>51</v>
      </c>
      <c r="P6" s="83" ph="1">
        <v>3992</v>
      </c>
      <c r="Q6" s="3" ph="1"/>
    </row>
    <row r="7" spans="2:17" s="1" customFormat="1" ht="20.399999999999999" hidden="1" ph="1" x14ac:dyDescent="0.2">
      <c r="L7" s="25" ph="1">
        <v>17</v>
      </c>
      <c r="M7" s="28" ph="1">
        <v>2970</v>
      </c>
      <c r="N7" s="84" ph="1">
        <f t="shared" si="0"/>
        <v>3950</v>
      </c>
      <c r="O7" s="31" ph="1">
        <v>45</v>
      </c>
      <c r="P7" s="32" ph="1">
        <v>3905</v>
      </c>
      <c r="Q7" s="3" ph="1"/>
    </row>
    <row r="8" spans="2:17" s="1" customFormat="1" ht="20.399999999999999" hidden="1" ph="1" x14ac:dyDescent="0.2">
      <c r="L8" s="25" ph="1">
        <v>18</v>
      </c>
      <c r="M8" s="29" ph="1">
        <v>2878</v>
      </c>
      <c r="N8" s="84" ph="1">
        <f t="shared" si="0"/>
        <v>3737</v>
      </c>
      <c r="O8" s="33" ph="1">
        <v>39</v>
      </c>
      <c r="P8" s="34" ph="1">
        <v>3698</v>
      </c>
      <c r="Q8" s="3" ph="1"/>
    </row>
    <row r="9" spans="2:17" s="1" customFormat="1" ht="20.399999999999999" hidden="1" ph="1" x14ac:dyDescent="0.2">
      <c r="L9" s="25" ph="1">
        <v>19</v>
      </c>
      <c r="M9" s="29" ph="1">
        <v>2539</v>
      </c>
      <c r="N9" s="84" ph="1">
        <f t="shared" si="0"/>
        <v>3270</v>
      </c>
      <c r="O9" s="33" ph="1">
        <v>34</v>
      </c>
      <c r="P9" s="34" ph="1">
        <v>3236</v>
      </c>
      <c r="Q9" s="3" ph="1"/>
    </row>
    <row r="10" spans="2:17" s="1" customFormat="1" ht="20.399999999999999" hidden="1" ph="1" x14ac:dyDescent="0.2">
      <c r="L10" s="25" ph="1">
        <v>20</v>
      </c>
      <c r="M10" s="30" ph="1">
        <v>2138</v>
      </c>
      <c r="N10" s="84" ph="1">
        <f t="shared" si="0"/>
        <v>2763</v>
      </c>
      <c r="O10" s="35" ph="1">
        <v>30</v>
      </c>
      <c r="P10" s="36" ph="1">
        <v>2733</v>
      </c>
      <c r="Q10" s="3" ph="1"/>
    </row>
    <row r="11" spans="2:17" s="1" customFormat="1" ht="20.399999999999999" hidden="1" ph="1" x14ac:dyDescent="0.2">
      <c r="L11" s="25" ph="1">
        <v>21</v>
      </c>
      <c r="M11" s="30" ph="1">
        <v>1952</v>
      </c>
      <c r="N11" s="84" ph="1">
        <f t="shared" si="0"/>
        <v>2476</v>
      </c>
      <c r="O11" s="35" ph="1">
        <v>37</v>
      </c>
      <c r="P11" s="36" ph="1">
        <v>2439</v>
      </c>
      <c r="Q11" s="3" ph="1"/>
    </row>
    <row r="12" spans="2:17" s="1" customFormat="1" ht="20.399999999999999" hidden="1" ph="1" x14ac:dyDescent="0.2">
      <c r="L12" s="25" ph="1">
        <v>22</v>
      </c>
      <c r="M12" s="30" ph="1">
        <v>1812</v>
      </c>
      <c r="N12" s="84" ph="1">
        <f t="shared" si="0"/>
        <v>2315</v>
      </c>
      <c r="O12" s="35" ph="1">
        <v>42</v>
      </c>
      <c r="P12" s="36" ph="1">
        <v>2273</v>
      </c>
      <c r="Q12" s="3" ph="1"/>
    </row>
    <row r="13" spans="2:17" s="1" customFormat="1" ht="20.399999999999999" hidden="1" ph="1" x14ac:dyDescent="0.2">
      <c r="L13" s="25" ph="1">
        <v>23</v>
      </c>
      <c r="M13" s="30" ph="1">
        <v>1668</v>
      </c>
      <c r="N13" s="84" ph="1">
        <f t="shared" si="0"/>
        <v>2102</v>
      </c>
      <c r="O13" s="35" ph="1">
        <v>26</v>
      </c>
      <c r="P13" s="36" ph="1">
        <v>2076</v>
      </c>
      <c r="Q13" s="3" ph="1"/>
    </row>
    <row r="14" spans="2:17" s="1" customFormat="1" ht="20.399999999999999" hidden="1" ph="1" x14ac:dyDescent="0.2">
      <c r="L14" s="25" ph="1">
        <v>24</v>
      </c>
      <c r="M14" s="30" ph="1">
        <v>1389</v>
      </c>
      <c r="N14" s="84" ph="1">
        <f t="shared" si="0"/>
        <v>1688</v>
      </c>
      <c r="O14" s="35" ph="1">
        <v>30</v>
      </c>
      <c r="P14" s="36" ph="1">
        <v>1658</v>
      </c>
      <c r="Q14" s="3" ph="1"/>
    </row>
    <row r="15" spans="2:17" s="1" customFormat="1" ht="20.399999999999999" hidden="1" ph="1" x14ac:dyDescent="0.2">
      <c r="L15" s="25" ph="1">
        <v>25</v>
      </c>
      <c r="M15" s="30" ph="1">
        <v>1280</v>
      </c>
      <c r="N15" s="84" ph="1">
        <f t="shared" si="0"/>
        <v>1644</v>
      </c>
      <c r="O15" s="35" ph="1">
        <v>25</v>
      </c>
      <c r="P15" s="36" ph="1">
        <v>1619</v>
      </c>
      <c r="Q15" s="3" ph="1"/>
    </row>
    <row r="16" spans="2:17" s="1" customFormat="1" ht="40.799999999999997" ph="1" x14ac:dyDescent="0.2">
      <c r="L16" s="88" t="s" ph="1">
        <v>45</v>
      </c>
      <c r="M16" s="30" ph="1">
        <v>1168</v>
      </c>
      <c r="N16" s="84" ph="1">
        <f t="shared" si="0"/>
        <v>1430</v>
      </c>
      <c r="O16" s="35" ph="1">
        <v>34</v>
      </c>
      <c r="P16" s="36" ph="1">
        <v>1396</v>
      </c>
      <c r="Q16" s="3" ph="1"/>
    </row>
    <row r="17" spans="2:18" s="1" customFormat="1" ht="20.399999999999999" ph="1" x14ac:dyDescent="0.2">
      <c r="L17" s="25" ph="1">
        <v>27</v>
      </c>
      <c r="M17" s="30" ph="1">
        <v>1053</v>
      </c>
      <c r="N17" s="84" ph="1">
        <f t="shared" si="0"/>
        <v>1288</v>
      </c>
      <c r="O17" s="35" ph="1">
        <v>38</v>
      </c>
      <c r="P17" s="36" ph="1">
        <v>1250</v>
      </c>
      <c r="Q17" s="3" ph="1"/>
    </row>
    <row r="18" spans="2:18" s="1" customFormat="1" ht="20.399999999999999" ph="1" x14ac:dyDescent="0.2">
      <c r="L18" s="25" ph="1">
        <v>28</v>
      </c>
      <c r="M18" s="30" ph="1">
        <v>987</v>
      </c>
      <c r="N18" s="84" ph="1">
        <f t="shared" si="0"/>
        <v>1260</v>
      </c>
      <c r="O18" s="35" ph="1">
        <v>17</v>
      </c>
      <c r="P18" s="36" ph="1">
        <v>1243</v>
      </c>
      <c r="Q18" s="3" ph="1"/>
    </row>
    <row r="19" spans="2:18" s="1" customFormat="1" ht="20.399999999999999" ph="1" x14ac:dyDescent="0.2">
      <c r="L19" s="25" ph="1">
        <v>29</v>
      </c>
      <c r="M19" s="30" ph="1">
        <v>965</v>
      </c>
      <c r="N19" s="84" ph="1">
        <f t="shared" si="0"/>
        <v>1188</v>
      </c>
      <c r="O19" s="35" ph="1">
        <v>26</v>
      </c>
      <c r="P19" s="36" ph="1">
        <v>1162</v>
      </c>
      <c r="Q19" s="3" ph="1"/>
    </row>
    <row r="20" spans="2:18" s="1" customFormat="1" ht="20.399999999999999" ph="1" x14ac:dyDescent="0.2">
      <c r="L20" s="25" ph="1">
        <v>30</v>
      </c>
      <c r="M20" s="30" ph="1">
        <v>869</v>
      </c>
      <c r="N20" s="84" ph="1">
        <f t="shared" si="0"/>
        <v>1049</v>
      </c>
      <c r="O20" s="35" ph="1">
        <v>20</v>
      </c>
      <c r="P20" s="36" ph="1">
        <v>1029</v>
      </c>
      <c r="Q20" s="3" ph="1"/>
    </row>
    <row r="21" spans="2:18" s="1" customFormat="1" ht="20.399999999999999" ph="1" x14ac:dyDescent="0.2">
      <c r="L21" s="25" t="s" ph="1">
        <v>36</v>
      </c>
      <c r="M21" s="30" ph="1">
        <v>805</v>
      </c>
      <c r="N21" s="84" ph="1">
        <f t="shared" si="0"/>
        <v>988</v>
      </c>
      <c r="O21" s="35" ph="1">
        <v>31</v>
      </c>
      <c r="P21" s="36" ph="1">
        <v>957</v>
      </c>
      <c r="Q21" s="3" ph="1"/>
    </row>
    <row r="22" spans="2:18" s="1" customFormat="1" ht="20.399999999999999" ph="1" x14ac:dyDescent="0.2">
      <c r="L22" s="25" ph="1">
        <v>2</v>
      </c>
      <c r="M22" s="30" ph="1">
        <v>628</v>
      </c>
      <c r="N22" s="84" ph="1">
        <f>SUM(O22:P22)</f>
        <v>766</v>
      </c>
      <c r="O22" s="35" ph="1">
        <v>17</v>
      </c>
      <c r="P22" s="36" ph="1">
        <v>749</v>
      </c>
      <c r="Q22" s="3" ph="1"/>
    </row>
    <row r="23" spans="2:18" s="1" customFormat="1" ht="20.399999999999999" ph="1" x14ac:dyDescent="0.2">
      <c r="L23" s="24" ph="1">
        <v>3</v>
      </c>
      <c r="M23" s="68" ph="1">
        <v>618</v>
      </c>
      <c r="N23" s="84" ph="1">
        <f t="shared" ref="N23:N24" si="1">SUM(O23:P23)</f>
        <v>713</v>
      </c>
      <c r="O23" s="69" ph="1">
        <v>19</v>
      </c>
      <c r="P23" s="70" ph="1">
        <v>694</v>
      </c>
      <c r="Q23" s="3" ph="1"/>
    </row>
    <row r="24" spans="2:18" s="1" customFormat="1" ht="20.399999999999999" ph="1" x14ac:dyDescent="0.2">
      <c r="L24" s="74" ph="1">
        <v>4</v>
      </c>
      <c r="M24" s="75" ph="1">
        <v>598</v>
      </c>
      <c r="N24" s="76" ph="1">
        <f t="shared" si="1"/>
        <v>705</v>
      </c>
      <c r="O24" s="77" ph="1">
        <v>14</v>
      </c>
      <c r="P24" s="78" ph="1">
        <v>691</v>
      </c>
      <c r="Q24" s="3" ph="1"/>
    </row>
    <row r="25" spans="2:18" s="1" customFormat="1" ht="41.4" thickBot="1" ph="1" x14ac:dyDescent="0.25">
      <c r="L25" s="87" t="s" ph="1">
        <v>44</v>
      </c>
      <c r="M25" s="85" ph="1">
        <v>656</v>
      </c>
      <c r="N25" s="71" ph="1">
        <v>776</v>
      </c>
      <c r="O25" s="37" ph="1">
        <v>14</v>
      </c>
      <c r="P25" s="38" ph="1">
        <v>762</v>
      </c>
    </row>
    <row r="26" spans="2:18" s="1" customFormat="1" ht="20.399999999999999" ph="1" x14ac:dyDescent="0.2">
      <c r="L26" s="23" ph="1"/>
      <c r="P26" s="4" t="s" ph="1">
        <v>7</v>
      </c>
    </row>
    <row r="27" spans="2:18" s="1" customFormat="1" ht="25.8" customHeight="1" ph="1" x14ac:dyDescent="0.2">
      <c r="B27" s="97" t="s" ph="1">
        <v>49</v>
      </c>
      <c r="C27" s="97"/>
      <c r="D27" s="97"/>
      <c r="E27" s="97"/>
      <c r="F27" s="97"/>
      <c r="G27" s="97"/>
      <c r="H27" s="97"/>
      <c r="I27" s="97"/>
      <c r="J27" s="97"/>
      <c r="K27" s="1"/>
      <c r="L27" s="1"/>
      <c r="M27" s="1"/>
      <c r="N27" s="1"/>
      <c r="O27" s="1"/>
      <c r="P27" s="1"/>
      <c r="Q27" s="1"/>
      <c r="R27" s="110"/>
    </row>
    <row r="28" spans="2:18" s="1" customFormat="1" ht="43.8" customHeight="1" ph="1" x14ac:dyDescent="0.2">
      <c r="B28" s="97"/>
      <c r="C28" s="97"/>
      <c r="D28" s="97"/>
      <c r="E28" s="97"/>
      <c r="F28" s="97"/>
      <c r="G28" s="97"/>
      <c r="H28" s="97"/>
      <c r="I28" s="97"/>
      <c r="J28" s="97"/>
      <c r="K28" s="1"/>
      <c r="L28" s="97" t="s" ph="1">
        <v>50</v>
      </c>
      <c r="M28" s="97"/>
      <c r="N28" s="97"/>
      <c r="O28" s="97"/>
      <c r="P28" s="97"/>
      <c r="Q28" s="97"/>
      <c r="R28" s="110"/>
    </row>
    <row r="29" spans="2:18" s="1" customFormat="1" ht="20.399999999999999" ph="1" x14ac:dyDescent="0.2">
      <c r="L29" s="23" ph="1"/>
    </row>
    <row r="30" spans="2:18" s="1" customFormat="1" ht="20.399999999999999" ph="1" x14ac:dyDescent="0.2">
      <c r="L30" s="23" ph="1"/>
    </row>
    <row r="31" spans="2:18" s="1" customFormat="1" ht="20.399999999999999" ph="1" x14ac:dyDescent="0.2">
      <c r="L31" s="23" ph="1"/>
    </row>
    <row r="32" spans="2:18" s="1" customFormat="1" ht="28.2" ph="1" x14ac:dyDescent="0.25">
      <c r="K32" s="2" ph="1"/>
      <c r="L32" s="26" ph="1"/>
    </row>
    <row r="33" spans="2:12" ht="20.399999999999999" x14ac:dyDescent="0.2">
      <c r="B33" s="1" ph="1"/>
      <c r="C33" s="1" ph="1"/>
      <c r="D33" s="1" ph="1"/>
      <c r="E33" s="1" ph="1"/>
      <c r="F33" s="1" ph="1"/>
      <c r="G33" s="1" ph="1"/>
      <c r="H33" s="1" ph="1"/>
      <c r="I33" s="1" ph="1"/>
      <c r="J33" s="1" ph="1"/>
    </row>
    <row r="34" spans="2:12" ht="20.399999999999999" x14ac:dyDescent="0.2">
      <c r="C34" s="1" ph="1"/>
      <c r="D34" s="1" ph="1"/>
      <c r="E34" s="1" ph="1"/>
      <c r="F34" s="1" ph="1"/>
      <c r="G34" s="1" ph="1"/>
      <c r="H34" s="1" ph="1"/>
      <c r="I34" s="1" ph="1"/>
      <c r="J34" s="1" ph="1"/>
    </row>
    <row r="35" spans="2:12" ht="20.399999999999999" x14ac:dyDescent="0.2">
      <c r="C35" s="1" ph="1"/>
      <c r="D35" s="1" ph="1"/>
      <c r="E35" s="1" ph="1"/>
      <c r="F35" s="1" ph="1"/>
      <c r="G35" s="1" ph="1"/>
      <c r="H35" s="1" ph="1"/>
      <c r="I35" s="1" ph="1"/>
      <c r="J35" s="1" ph="1"/>
    </row>
    <row r="36" spans="2:12" ht="20.399999999999999" x14ac:dyDescent="0.2">
      <c r="B36" s="1" ph="1"/>
      <c r="C36" s="1" ph="1"/>
      <c r="D36" s="1" ph="1"/>
      <c r="E36" s="1" ph="1"/>
      <c r="F36" s="1" ph="1"/>
      <c r="G36" s="1" ph="1"/>
      <c r="H36" s="1" ph="1"/>
      <c r="I36" s="1" ph="1"/>
      <c r="J36" s="1" ph="1"/>
    </row>
    <row r="37" spans="2:12" ht="20.399999999999999" x14ac:dyDescent="0.2">
      <c r="C37" s="1" ph="1"/>
      <c r="D37" s="1" ph="1"/>
      <c r="E37" s="1" ph="1"/>
      <c r="F37" s="1" ph="1"/>
      <c r="G37" s="1" ph="1"/>
      <c r="H37" s="1" ph="1"/>
      <c r="I37" s="1" ph="1"/>
      <c r="J37" s="1" ph="1"/>
    </row>
    <row r="38" spans="2:12" ht="20.399999999999999" x14ac:dyDescent="0.2">
      <c r="B38" s="1" ph="1"/>
    </row>
    <row r="39" spans="2:12" s="1" customFormat="1" ht="20.399999999999999" ph="1" x14ac:dyDescent="0.2">
      <c r="L39" s="23" ph="1"/>
    </row>
    <row r="40" spans="2:12" ht="20.399999999999999" x14ac:dyDescent="0.2">
      <c r="B40" s="1" ph="1"/>
      <c r="C40" s="1" ph="1"/>
      <c r="D40" s="1" ph="1"/>
      <c r="E40" s="1" ph="1"/>
      <c r="F40" s="1" ph="1"/>
      <c r="G40" s="1" ph="1"/>
      <c r="H40" s="1" ph="1"/>
      <c r="I40" s="1" ph="1"/>
      <c r="J40" s="1" ph="1"/>
    </row>
  </sheetData>
  <mergeCells count="5">
    <mergeCell ref="B27:J28"/>
    <mergeCell ref="M4:M5"/>
    <mergeCell ref="N4:P4"/>
    <mergeCell ref="L4:L5"/>
    <mergeCell ref="L28:Q28"/>
  </mergeCells>
  <phoneticPr fontId="1" type="Hiragana" alignment="distributed"/>
  <pageMargins left="0.7" right="0.7" top="0.75" bottom="0.75" header="0.3" footer="0.3"/>
  <pageSetup paperSize="9" scale="8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N95"/>
  <sheetViews>
    <sheetView showGridLines="0" tabSelected="1" view="pageBreakPreview" topLeftCell="A19" zoomScale="98" zoomScaleNormal="70" zoomScaleSheetLayoutView="98" workbookViewId="0">
      <selection activeCell="V24" sqref="V24"/>
    </sheetView>
  </sheetViews>
  <sheetFormatPr defaultColWidth="9" defaultRowHeight="13.2" x14ac:dyDescent="0.2"/>
  <cols>
    <col min="1" max="1" width="4.88671875" style="8" customWidth="1"/>
    <col min="2" max="18" width="9" style="8"/>
    <col min="19" max="19" width="17" style="8" customWidth="1"/>
    <col min="20" max="22" width="10.77734375" style="8" customWidth="1"/>
    <col min="23" max="23" width="6.44140625" style="8" customWidth="1"/>
    <col min="24" max="16384" width="9" style="8"/>
  </cols>
  <sheetData>
    <row r="2" spans="2:22" s="9" customFormat="1" ht="23.4" x14ac:dyDescent="0.2">
      <c r="B2" s="27" t="s" ph="1">
        <v>8</v>
      </c>
      <c r="R2" s="8"/>
      <c r="S2" s="8"/>
      <c r="T2" s="8"/>
      <c r="U2" s="8"/>
      <c r="V2" s="8"/>
    </row>
    <row r="3" spans="2:22" s="9" customFormat="1" ht="20.399999999999999" ph="1" x14ac:dyDescent="0.2">
      <c r="R3" s="8"/>
      <c r="S3" s="8"/>
      <c r="T3" s="8"/>
      <c r="U3" s="8"/>
      <c r="V3" s="8"/>
    </row>
    <row r="4" spans="2:22" s="9" customFormat="1" ht="21" thickBot="1" ph="1" x14ac:dyDescent="0.25">
      <c r="S4" s="9"/>
      <c r="T4" s="9"/>
      <c r="U4" s="9"/>
      <c r="V4" s="9"/>
    </row>
    <row r="5" spans="2:22" s="9" customFormat="1" ht="41.4" thickBot="1" ph="1" x14ac:dyDescent="0.25">
      <c r="R5" s="100" t="s" ph="1">
        <v>11</v>
      </c>
      <c r="S5" s="101" ph="1"/>
      <c r="T5" s="89" t="s" ph="1">
        <v>46</v>
      </c>
      <c r="U5" s="89" t="s" ph="1">
        <v>47</v>
      </c>
      <c r="V5" s="90" t="s" ph="1">
        <v>48</v>
      </c>
    </row>
    <row r="6" spans="2:22" s="9" customFormat="1" ht="20.399999999999999" ph="1" x14ac:dyDescent="0.2">
      <c r="R6" s="105" t="s" ph="1">
        <v>13</v>
      </c>
      <c r="S6" s="13" t="s" ph="1">
        <v>14</v>
      </c>
      <c r="T6" s="39" ph="1">
        <v>45</v>
      </c>
      <c r="U6" s="39" ph="1">
        <v>10</v>
      </c>
      <c r="V6" s="40" ph="1">
        <v>1</v>
      </c>
    </row>
    <row r="7" spans="2:22" s="9" customFormat="1" ht="20.399999999999999" ph="1" x14ac:dyDescent="0.2">
      <c r="R7" s="106" ph="1"/>
      <c r="S7" s="14" t="s" ph="1">
        <v>15</v>
      </c>
      <c r="T7" s="41" ph="1">
        <v>4</v>
      </c>
      <c r="U7" s="41" ph="1">
        <v>3</v>
      </c>
      <c r="V7" s="42" ph="1">
        <v>0</v>
      </c>
    </row>
    <row r="8" spans="2:22" s="9" customFormat="1" ht="20.399999999999999" ph="1" x14ac:dyDescent="0.2">
      <c r="R8" s="106" ph="1"/>
      <c r="S8" s="14" t="s" ph="1">
        <v>18</v>
      </c>
      <c r="T8" s="41" ph="1">
        <v>19</v>
      </c>
      <c r="U8" s="41" ph="1">
        <v>35</v>
      </c>
      <c r="V8" s="42" ph="1">
        <v>5</v>
      </c>
    </row>
    <row r="9" spans="2:22" s="9" customFormat="1" ht="20.399999999999999" ph="1" x14ac:dyDescent="0.2">
      <c r="R9" s="106" ph="1"/>
      <c r="S9" s="14" t="s" ph="1">
        <v>23</v>
      </c>
      <c r="T9" s="41" ph="1">
        <v>0</v>
      </c>
      <c r="U9" s="41" ph="1">
        <v>2</v>
      </c>
      <c r="V9" s="42" ph="1">
        <v>0</v>
      </c>
    </row>
    <row r="10" spans="2:22" s="9" customFormat="1" ht="21" thickBot="1" ph="1" x14ac:dyDescent="0.25">
      <c r="R10" s="107" ph="1"/>
      <c r="S10" s="15" t="s" ph="1">
        <v>21</v>
      </c>
      <c r="T10" s="43" ph="1">
        <f>SUM(T6:T9)</f>
        <v>68</v>
      </c>
      <c r="U10" s="43" ph="1">
        <f>SUM(U6:U9)</f>
        <v>50</v>
      </c>
      <c r="V10" s="44" ph="1">
        <f>SUM(V6:V9)</f>
        <v>6</v>
      </c>
    </row>
    <row r="11" spans="2:22" s="9" customFormat="1" ht="20.399999999999999" ph="1" x14ac:dyDescent="0.2">
      <c r="R11" s="105" t="s" ph="1">
        <v>22</v>
      </c>
      <c r="S11" s="13" t="s" ph="1">
        <v>14</v>
      </c>
      <c r="T11" s="39" ph="1">
        <v>62</v>
      </c>
      <c r="U11" s="39" ph="1">
        <v>19</v>
      </c>
      <c r="V11" s="40" ph="1">
        <v>6</v>
      </c>
    </row>
    <row r="12" spans="2:22" s="9" customFormat="1" ht="20.399999999999999" ph="1" x14ac:dyDescent="0.2">
      <c r="R12" s="106" ph="1"/>
      <c r="S12" s="14" t="s" ph="1">
        <v>15</v>
      </c>
      <c r="T12" s="41" ph="1">
        <v>25</v>
      </c>
      <c r="U12" s="41" ph="1">
        <v>16</v>
      </c>
      <c r="V12" s="42" ph="1">
        <v>4</v>
      </c>
    </row>
    <row r="13" spans="2:22" s="9" customFormat="1" ht="28.5" customHeight="1" ph="1" x14ac:dyDescent="0.2">
      <c r="R13" s="106" ph="1"/>
      <c r="S13" s="14" t="s" ph="1">
        <v>18</v>
      </c>
      <c r="T13" s="41" ph="1">
        <v>15</v>
      </c>
      <c r="U13" s="41" ph="1">
        <v>43</v>
      </c>
      <c r="V13" s="42" ph="1">
        <v>13</v>
      </c>
    </row>
    <row r="14" spans="2:22" s="9" customFormat="1" ht="28.5" customHeight="1" ph="1" x14ac:dyDescent="0.2">
      <c r="R14" s="106" ph="1"/>
      <c r="S14" s="16" t="s" ph="1">
        <v>23</v>
      </c>
      <c r="T14" s="45" ph="1">
        <v>0</v>
      </c>
      <c r="U14" s="45" ph="1">
        <v>0</v>
      </c>
      <c r="V14" s="42" ph="1">
        <v>0</v>
      </c>
    </row>
    <row r="15" spans="2:22" s="9" customFormat="1" ht="28.5" customHeight="1" thickBot="1" ph="1" x14ac:dyDescent="0.25">
      <c r="R15" s="107" ph="1"/>
      <c r="S15" s="15" t="s" ph="1">
        <v>21</v>
      </c>
      <c r="T15" s="43" ph="1">
        <f>SUM(T11:T14)</f>
        <v>102</v>
      </c>
      <c r="U15" s="43" ph="1">
        <f>SUM(U11:U14)</f>
        <v>78</v>
      </c>
      <c r="V15" s="44" ph="1">
        <f>SUM(V11:V14)</f>
        <v>23</v>
      </c>
    </row>
    <row r="16" spans="2:22" s="9" customFormat="1" ht="20.399999999999999" ph="1" x14ac:dyDescent="0.2">
      <c r="R16" s="105" t="s" ph="1">
        <v>24</v>
      </c>
      <c r="S16" s="13" t="s" ph="1">
        <v>14</v>
      </c>
      <c r="T16" s="39" ph="1">
        <v>8</v>
      </c>
      <c r="U16" s="39" ph="1">
        <v>2</v>
      </c>
      <c r="V16" s="40" ph="1">
        <v>0</v>
      </c>
    </row>
    <row r="17" spans="1:40" s="9" customFormat="1" ht="20.399999999999999" ph="1" x14ac:dyDescent="0.2">
      <c r="R17" s="106" ph="1"/>
      <c r="S17" s="14" t="s" ph="1">
        <v>15</v>
      </c>
      <c r="T17" s="41" ph="1">
        <v>27</v>
      </c>
      <c r="U17" s="41" ph="1">
        <v>21</v>
      </c>
      <c r="V17" s="42" ph="1">
        <v>11</v>
      </c>
    </row>
    <row r="18" spans="1:40" s="9" customFormat="1" ht="20.399999999999999" ph="1" x14ac:dyDescent="0.2">
      <c r="R18" s="106" ph="1"/>
      <c r="S18" s="14" t="s" ph="1">
        <v>18</v>
      </c>
      <c r="T18" s="41" ph="1">
        <v>4</v>
      </c>
      <c r="U18" s="41" ph="1">
        <v>16</v>
      </c>
      <c r="V18" s="42" ph="1">
        <v>3</v>
      </c>
    </row>
    <row r="19" spans="1:40" s="9" customFormat="1" ht="20.399999999999999" ph="1" x14ac:dyDescent="0.2">
      <c r="R19" s="106" ph="1"/>
      <c r="S19" s="14" t="s" ph="1">
        <v>23</v>
      </c>
      <c r="T19" s="41" ph="1">
        <v>1</v>
      </c>
      <c r="U19" s="41" ph="1">
        <v>0</v>
      </c>
      <c r="V19" s="42" ph="1">
        <v>0</v>
      </c>
    </row>
    <row r="20" spans="1:40" s="9" customFormat="1" ht="21" thickBot="1" ph="1" x14ac:dyDescent="0.25">
      <c r="R20" s="107" ph="1"/>
      <c r="S20" s="15" t="s" ph="1">
        <v>21</v>
      </c>
      <c r="T20" s="43" ph="1">
        <f>SUM(T16:T19)</f>
        <v>40</v>
      </c>
      <c r="U20" s="43" ph="1">
        <f>SUM(U16:U19)</f>
        <v>39</v>
      </c>
      <c r="V20" s="44" ph="1">
        <f>SUM(V16:V19)</f>
        <v>14</v>
      </c>
    </row>
    <row r="21" spans="1:40" s="9" customFormat="1" ht="19.5" customHeight="1" ph="1" x14ac:dyDescent="0.2">
      <c r="R21" s="102" t="s" ph="1">
        <v>25</v>
      </c>
      <c r="S21" s="13" t="s" ph="1">
        <v>14</v>
      </c>
      <c r="T21" s="46" ph="1">
        <f>T6+T11+T16</f>
        <v>115</v>
      </c>
      <c r="U21" s="46" ph="1">
        <f t="shared" ref="T21:V24" si="0">U6+U11+U16</f>
        <v>31</v>
      </c>
      <c r="V21" s="47" ph="1">
        <f t="shared" si="0"/>
        <v>7</v>
      </c>
    </row>
    <row r="22" spans="1:40" s="9" customFormat="1" ht="20.399999999999999" ph="1" x14ac:dyDescent="0.2">
      <c r="R22" s="103" ph="1"/>
      <c r="S22" s="14" t="s" ph="1">
        <v>15</v>
      </c>
      <c r="T22" s="48" ph="1">
        <f t="shared" si="0"/>
        <v>56</v>
      </c>
      <c r="U22" s="48" ph="1">
        <f t="shared" si="0"/>
        <v>40</v>
      </c>
      <c r="V22" s="49" ph="1">
        <f t="shared" si="0"/>
        <v>15</v>
      </c>
    </row>
    <row r="23" spans="1:40" s="9" customFormat="1" ht="20.399999999999999" ph="1" x14ac:dyDescent="0.2">
      <c r="R23" s="103" ph="1"/>
      <c r="S23" s="14" t="s" ph="1">
        <v>26</v>
      </c>
      <c r="T23" s="48" ph="1">
        <f t="shared" si="0"/>
        <v>38</v>
      </c>
      <c r="U23" s="48" ph="1">
        <f>U8+U13+U18</f>
        <v>94</v>
      </c>
      <c r="V23" s="49" ph="1">
        <f>V8+V13+V18</f>
        <v>21</v>
      </c>
    </row>
    <row r="24" spans="1:40" s="9" customFormat="1" ht="20.399999999999999" ph="1" x14ac:dyDescent="0.2">
      <c r="R24" s="103" ph="1"/>
      <c r="S24" s="14" t="s" ph="1">
        <v>29</v>
      </c>
      <c r="T24" s="48" ph="1">
        <f t="shared" si="0"/>
        <v>1</v>
      </c>
      <c r="U24" s="48" ph="1">
        <f>U9+U14+U19</f>
        <v>2</v>
      </c>
      <c r="V24" s="49" ph="1">
        <f>V9+V14+V19</f>
        <v>0</v>
      </c>
    </row>
    <row r="25" spans="1:40" s="9" customFormat="1" ht="21" thickBot="1" x14ac:dyDescent="0.25">
      <c r="R25" s="104" ph="1"/>
      <c r="S25" s="17" t="s" ph="1">
        <v>21</v>
      </c>
      <c r="T25" s="50">
        <f>T10+T15+T20</f>
        <v>210</v>
      </c>
      <c r="U25" s="51">
        <f>U10+U15+U20</f>
        <v>167</v>
      </c>
      <c r="V25" s="52">
        <f>SUM(V21:V24)</f>
        <v>43</v>
      </c>
    </row>
    <row r="26" spans="1:40" s="8" customFormat="1" ht="20.399999999999999" ph="1" x14ac:dyDescent="0.2">
      <c r="A26" s="8"/>
      <c r="C26" s="8"/>
      <c r="R26" s="9" ph="1"/>
      <c r="S26" s="9" ph="1"/>
      <c r="T26" s="9" ph="1"/>
      <c r="U26" s="9" ph="1"/>
      <c r="V26" s="9" ph="1"/>
      <c r="Y26" s="8"/>
      <c r="Z26" s="8"/>
      <c r="AA26" s="8"/>
      <c r="AB26" s="8"/>
      <c r="AC26" s="8"/>
      <c r="AD26" s="8"/>
      <c r="AE26" s="8"/>
      <c r="AF26" s="8"/>
      <c r="AG26" s="8"/>
      <c r="AH26" s="8"/>
      <c r="AI26" s="8"/>
      <c r="AJ26" s="8"/>
      <c r="AK26" s="8"/>
      <c r="AL26" s="8"/>
      <c r="AM26" s="8"/>
      <c r="AN26" s="8"/>
    </row>
    <row r="27" spans="1:40" ht="20.399999999999999" x14ac:dyDescent="0.2">
      <c r="C27" s="8" ph="1"/>
      <c r="R27" s="9"/>
      <c r="S27" s="9"/>
      <c r="T27" s="9"/>
      <c r="U27" s="9"/>
      <c r="V27" s="21" t="s" ph="1">
        <v>37</v>
      </c>
    </row>
    <row r="28" spans="1:40" ht="20.399999999999999" x14ac:dyDescent="0.2">
      <c r="C28" s="9" ph="1"/>
      <c r="M28" s="98"/>
      <c r="N28" s="18"/>
      <c r="O28" s="18"/>
      <c r="P28" s="99"/>
      <c r="Q28" s="99"/>
      <c r="R28" s="8" ph="1"/>
      <c r="S28" s="8" ph="1"/>
      <c r="T28" s="8" ph="1"/>
      <c r="V28" s="8" ph="1"/>
    </row>
    <row r="29" spans="1:40" x14ac:dyDescent="0.2">
      <c r="M29" s="98"/>
      <c r="N29" s="18"/>
      <c r="O29" s="18"/>
      <c r="P29" s="99"/>
      <c r="Q29" s="99"/>
    </row>
    <row r="30" spans="1:40" x14ac:dyDescent="0.2">
      <c r="K30" s="99"/>
      <c r="L30" s="19"/>
    </row>
    <row r="31" spans="1:40" ht="20.399999999999999" x14ac:dyDescent="0.2">
      <c r="K31" s="99"/>
      <c r="L31" s="19"/>
      <c r="P31" s="9" t="s" ph="1">
        <v>42</v>
      </c>
    </row>
    <row r="32" spans="1:40" ht="20.399999999999999" x14ac:dyDescent="0.2">
      <c r="K32" s="99"/>
      <c r="L32" s="19"/>
      <c r="P32" s="9" t="s" ph="1">
        <v>27</v>
      </c>
      <c r="T32" s="9"/>
      <c r="U32" s="19"/>
    </row>
    <row r="33" spans="11:21" x14ac:dyDescent="0.2">
      <c r="K33" s="99"/>
      <c r="L33" s="19"/>
      <c r="T33" s="9"/>
      <c r="U33" s="19"/>
    </row>
    <row r="34" spans="11:21" x14ac:dyDescent="0.2">
      <c r="T34" s="9"/>
      <c r="U34" s="19"/>
    </row>
    <row r="35" spans="11:21" x14ac:dyDescent="0.2">
      <c r="T35" s="9"/>
      <c r="U35" s="19"/>
    </row>
    <row r="38" spans="11:21" x14ac:dyDescent="0.2">
      <c r="M38" s="98"/>
      <c r="N38" s="18"/>
      <c r="O38" s="18"/>
      <c r="P38" s="18"/>
      <c r="Q38" s="99"/>
    </row>
    <row r="39" spans="11:21" x14ac:dyDescent="0.2">
      <c r="M39" s="98"/>
      <c r="N39" s="18"/>
      <c r="O39" s="18"/>
      <c r="P39" s="18"/>
      <c r="Q39" s="99"/>
    </row>
    <row r="40" spans="11:21" x14ac:dyDescent="0.2">
      <c r="K40" s="99"/>
      <c r="L40" s="19"/>
      <c r="M40" s="20"/>
      <c r="N40" s="20"/>
      <c r="O40" s="20"/>
      <c r="P40" s="20"/>
      <c r="Q40" s="20"/>
      <c r="R40" s="98"/>
    </row>
    <row r="41" spans="11:21" x14ac:dyDescent="0.2">
      <c r="K41" s="99"/>
      <c r="L41" s="19"/>
      <c r="M41" s="20"/>
      <c r="N41" s="20"/>
      <c r="O41" s="20"/>
      <c r="P41" s="20"/>
      <c r="Q41" s="20"/>
      <c r="R41" s="98"/>
    </row>
    <row r="42" spans="11:21" x14ac:dyDescent="0.2">
      <c r="K42" s="99"/>
      <c r="L42" s="19"/>
      <c r="M42" s="20"/>
      <c r="N42" s="20"/>
      <c r="O42" s="20"/>
      <c r="P42" s="20"/>
      <c r="Q42" s="20"/>
      <c r="R42" s="20"/>
      <c r="T42" s="19"/>
      <c r="U42" s="19"/>
    </row>
    <row r="43" spans="11:21" x14ac:dyDescent="0.2">
      <c r="K43" s="99"/>
      <c r="L43" s="19"/>
      <c r="M43" s="20"/>
      <c r="N43" s="20"/>
      <c r="O43" s="20"/>
      <c r="P43" s="20"/>
      <c r="Q43" s="20"/>
      <c r="R43" s="20"/>
      <c r="T43" s="19"/>
      <c r="U43" s="19"/>
    </row>
    <row r="44" spans="11:21" x14ac:dyDescent="0.2">
      <c r="R44" s="20"/>
      <c r="T44" s="19"/>
      <c r="U44" s="19"/>
    </row>
    <row r="45" spans="11:21" x14ac:dyDescent="0.2">
      <c r="R45" s="20"/>
      <c r="T45" s="19"/>
      <c r="U45" s="19"/>
    </row>
    <row r="47" spans="11:21" x14ac:dyDescent="0.2">
      <c r="M47" s="98"/>
      <c r="N47" s="18"/>
      <c r="O47" s="18"/>
      <c r="P47" s="18"/>
      <c r="Q47" s="18"/>
    </row>
    <row r="48" spans="11:21" x14ac:dyDescent="0.2">
      <c r="M48" s="98"/>
      <c r="N48" s="18"/>
      <c r="O48" s="18"/>
      <c r="P48" s="18"/>
      <c r="Q48" s="18"/>
    </row>
    <row r="49" spans="1:18" x14ac:dyDescent="0.2">
      <c r="K49" s="99"/>
      <c r="L49" s="19"/>
      <c r="R49" s="98"/>
    </row>
    <row r="50" spans="1:18" x14ac:dyDescent="0.2">
      <c r="K50" s="99"/>
      <c r="L50" s="19"/>
      <c r="R50" s="98"/>
    </row>
    <row r="51" spans="1:18" x14ac:dyDescent="0.2">
      <c r="K51" s="99"/>
      <c r="L51" s="19"/>
    </row>
    <row r="52" spans="1:18" x14ac:dyDescent="0.2">
      <c r="K52" s="99"/>
      <c r="L52" s="19"/>
    </row>
    <row r="61" spans="1:18" x14ac:dyDescent="0.2">
      <c r="A61" s="8" t="s">
        <v>28</v>
      </c>
    </row>
    <row r="62" spans="1:18" ht="20.399999999999999" x14ac:dyDescent="0.2">
      <c r="A62" s="8" t="s" ph="1">
        <v>0</v>
      </c>
    </row>
    <row r="63" spans="1:18" ht="20.399999999999999" x14ac:dyDescent="0.2">
      <c r="A63" s="8" t="s" ph="1">
        <v>1</v>
      </c>
    </row>
    <row r="65" spans="1:1" x14ac:dyDescent="0.2">
      <c r="A65" s="8" t="s">
        <v>7</v>
      </c>
    </row>
    <row r="94" spans="1:1" ht="20.399999999999999" x14ac:dyDescent="0.2">
      <c r="A94" s="8" ph="1"/>
    </row>
    <row r="95" spans="1:1" ht="20.399999999999999" x14ac:dyDescent="0.2">
      <c r="A95" s="8" ph="1"/>
    </row>
  </sheetData>
  <mergeCells count="16">
    <mergeCell ref="K40:K43"/>
    <mergeCell ref="M47:M48"/>
    <mergeCell ref="R49:R50"/>
    <mergeCell ref="K49:K52"/>
    <mergeCell ref="K30:K33"/>
    <mergeCell ref="M38:M39"/>
    <mergeCell ref="Q38:Q39"/>
    <mergeCell ref="R40:R41"/>
    <mergeCell ref="M28:M29"/>
    <mergeCell ref="P28:P29"/>
    <mergeCell ref="Q28:Q29"/>
    <mergeCell ref="R5:S5"/>
    <mergeCell ref="R21:R25"/>
    <mergeCell ref="R6:R10"/>
    <mergeCell ref="R11:R15"/>
    <mergeCell ref="R16:R20"/>
  </mergeCells>
  <phoneticPr fontId="1" type="Hiragana" alignment="distributed"/>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R38"/>
  <sheetViews>
    <sheetView showGridLines="0" view="pageBreakPreview" zoomScaleNormal="100" zoomScaleSheetLayoutView="100" workbookViewId="0">
      <selection activeCell="V24" sqref="V24"/>
    </sheetView>
  </sheetViews>
  <sheetFormatPr defaultRowHeight="13.2" x14ac:dyDescent="0.2"/>
  <cols>
    <col min="1" max="1" width="4.21875" customWidth="1"/>
    <col min="15" max="15" width="3.6640625" customWidth="1"/>
  </cols>
  <sheetData>
    <row r="2" spans="2:14" ht="20.399999999999999" x14ac:dyDescent="0.2">
      <c r="B2" s="8" t="s" ph="1">
        <v>8</v>
      </c>
    </row>
    <row r="3" spans="2:14" ht="7.5" customHeight="1" thickBot="1" x14ac:dyDescent="0.25">
      <c r="B3" s="8" ph="1"/>
    </row>
    <row r="4" spans="2:14" ht="13.8" thickBot="1" x14ac:dyDescent="0.25">
      <c r="B4" s="100" t="s">
        <v>11</v>
      </c>
      <c r="C4" s="101"/>
      <c r="D4" s="10" t="s">
        <v>30</v>
      </c>
      <c r="E4" s="10" t="s">
        <v>31</v>
      </c>
      <c r="F4" s="10" t="s">
        <v>32</v>
      </c>
      <c r="G4" s="10" t="s">
        <v>33</v>
      </c>
      <c r="H4" s="10" t="s">
        <v>34</v>
      </c>
      <c r="I4" s="10" t="s">
        <v>35</v>
      </c>
      <c r="J4" s="10" t="s">
        <v>6</v>
      </c>
      <c r="K4" s="10" t="s">
        <v>12</v>
      </c>
      <c r="L4" s="11" t="s">
        <v>40</v>
      </c>
      <c r="M4" s="11" t="s">
        <v>39</v>
      </c>
      <c r="N4" s="12" t="s">
        <v>41</v>
      </c>
    </row>
    <row r="5" spans="2:14" x14ac:dyDescent="0.2">
      <c r="B5" s="108" t="s">
        <v>13</v>
      </c>
      <c r="C5" s="13" t="s">
        <v>14</v>
      </c>
      <c r="D5" s="53">
        <v>7</v>
      </c>
      <c r="E5" s="53">
        <v>3</v>
      </c>
      <c r="F5" s="53">
        <v>1</v>
      </c>
      <c r="G5" s="53">
        <v>4</v>
      </c>
      <c r="H5" s="54">
        <v>6</v>
      </c>
      <c r="I5" s="54">
        <v>2</v>
      </c>
      <c r="J5" s="54">
        <v>1</v>
      </c>
      <c r="K5" s="53">
        <v>0</v>
      </c>
      <c r="L5" s="55">
        <v>2</v>
      </c>
      <c r="M5" s="55">
        <v>2</v>
      </c>
      <c r="N5" s="40">
        <v>1</v>
      </c>
    </row>
    <row r="6" spans="2:14" x14ac:dyDescent="0.2">
      <c r="B6" s="103"/>
      <c r="C6" s="14" t="s">
        <v>15</v>
      </c>
      <c r="D6" s="56">
        <v>0</v>
      </c>
      <c r="E6" s="56">
        <v>0</v>
      </c>
      <c r="F6" s="56">
        <v>0</v>
      </c>
      <c r="G6" s="56">
        <v>0</v>
      </c>
      <c r="H6" s="57">
        <v>0</v>
      </c>
      <c r="I6" s="57">
        <v>1</v>
      </c>
      <c r="J6" s="57">
        <v>1</v>
      </c>
      <c r="K6" s="56">
        <v>0</v>
      </c>
      <c r="L6" s="58">
        <v>0</v>
      </c>
      <c r="M6" s="58">
        <v>0</v>
      </c>
      <c r="N6" s="42"/>
    </row>
    <row r="7" spans="2:14" x14ac:dyDescent="0.2">
      <c r="B7" s="103"/>
      <c r="C7" s="14" t="s">
        <v>16</v>
      </c>
      <c r="D7" s="56">
        <v>0</v>
      </c>
      <c r="E7" s="56">
        <v>0</v>
      </c>
      <c r="F7" s="56">
        <v>1</v>
      </c>
      <c r="G7" s="56">
        <v>0</v>
      </c>
      <c r="H7" s="57">
        <v>0</v>
      </c>
      <c r="I7" s="57">
        <v>0</v>
      </c>
      <c r="J7" s="57">
        <v>0</v>
      </c>
      <c r="K7" s="56">
        <v>0</v>
      </c>
      <c r="L7" s="58">
        <v>0</v>
      </c>
      <c r="M7" s="58">
        <v>0</v>
      </c>
      <c r="N7" s="42"/>
    </row>
    <row r="8" spans="2:14" x14ac:dyDescent="0.2">
      <c r="B8" s="103"/>
      <c r="C8" s="14" t="s">
        <v>17</v>
      </c>
      <c r="D8" s="56">
        <v>0</v>
      </c>
      <c r="E8" s="56">
        <v>0</v>
      </c>
      <c r="F8" s="56">
        <v>0</v>
      </c>
      <c r="G8" s="56">
        <v>0</v>
      </c>
      <c r="H8" s="57">
        <v>0</v>
      </c>
      <c r="I8" s="57">
        <v>0</v>
      </c>
      <c r="J8" s="57">
        <v>0</v>
      </c>
      <c r="K8" s="56">
        <v>0</v>
      </c>
      <c r="L8" s="58">
        <v>0</v>
      </c>
      <c r="M8" s="58">
        <v>0</v>
      </c>
      <c r="N8" s="42"/>
    </row>
    <row r="9" spans="2:14" x14ac:dyDescent="0.2">
      <c r="B9" s="103"/>
      <c r="C9" s="14" t="s">
        <v>18</v>
      </c>
      <c r="D9" s="56">
        <v>22</v>
      </c>
      <c r="E9" s="56">
        <v>20</v>
      </c>
      <c r="F9" s="56">
        <v>17</v>
      </c>
      <c r="G9" s="56">
        <v>13</v>
      </c>
      <c r="H9" s="57">
        <v>15</v>
      </c>
      <c r="I9" s="57">
        <v>13</v>
      </c>
      <c r="J9" s="57">
        <v>9</v>
      </c>
      <c r="K9" s="56">
        <v>12</v>
      </c>
      <c r="L9" s="58">
        <v>3</v>
      </c>
      <c r="M9" s="58">
        <v>8</v>
      </c>
      <c r="N9" s="42">
        <v>5</v>
      </c>
    </row>
    <row r="10" spans="2:14" x14ac:dyDescent="0.2">
      <c r="B10" s="103"/>
      <c r="C10" s="14" t="s">
        <v>19</v>
      </c>
      <c r="D10" s="56">
        <v>0</v>
      </c>
      <c r="E10" s="56">
        <v>0</v>
      </c>
      <c r="F10" s="56">
        <v>0</v>
      </c>
      <c r="G10" s="56">
        <v>0</v>
      </c>
      <c r="H10" s="57">
        <v>0</v>
      </c>
      <c r="I10" s="57">
        <v>0</v>
      </c>
      <c r="J10" s="57">
        <v>0</v>
      </c>
      <c r="K10" s="56">
        <v>0</v>
      </c>
      <c r="L10" s="58">
        <v>0</v>
      </c>
      <c r="M10" s="58">
        <v>0</v>
      </c>
      <c r="N10" s="42"/>
    </row>
    <row r="11" spans="2:14" x14ac:dyDescent="0.2">
      <c r="B11" s="103"/>
      <c r="C11" s="14" t="s">
        <v>20</v>
      </c>
      <c r="D11" s="56">
        <v>0</v>
      </c>
      <c r="E11" s="56">
        <v>0</v>
      </c>
      <c r="F11" s="56">
        <v>0</v>
      </c>
      <c r="G11" s="56">
        <v>0</v>
      </c>
      <c r="H11" s="57">
        <v>0</v>
      </c>
      <c r="I11" s="57">
        <v>0</v>
      </c>
      <c r="J11" s="57">
        <v>0</v>
      </c>
      <c r="K11" s="56">
        <v>0</v>
      </c>
      <c r="L11" s="58">
        <v>0</v>
      </c>
      <c r="M11" s="58">
        <v>0</v>
      </c>
      <c r="N11" s="42"/>
    </row>
    <row r="12" spans="2:14" ht="13.8" thickBot="1" x14ac:dyDescent="0.25">
      <c r="B12" s="104"/>
      <c r="C12" s="15" t="s">
        <v>21</v>
      </c>
      <c r="D12" s="43">
        <v>29</v>
      </c>
      <c r="E12" s="43">
        <v>23</v>
      </c>
      <c r="F12" s="43">
        <v>19</v>
      </c>
      <c r="G12" s="43">
        <v>17</v>
      </c>
      <c r="H12" s="43">
        <v>21</v>
      </c>
      <c r="I12" s="43">
        <v>16</v>
      </c>
      <c r="J12" s="43">
        <v>11</v>
      </c>
      <c r="K12" s="43">
        <v>12</v>
      </c>
      <c r="L12" s="43">
        <f>SUM(L5:L11)</f>
        <v>5</v>
      </c>
      <c r="M12" s="86">
        <f>SUM(M5:M11)</f>
        <v>10</v>
      </c>
      <c r="N12" s="73">
        <f>SUM(N5:N11)</f>
        <v>6</v>
      </c>
    </row>
    <row r="13" spans="2:14" x14ac:dyDescent="0.2">
      <c r="B13" s="108" t="s">
        <v>22</v>
      </c>
      <c r="C13" s="13" t="s">
        <v>14</v>
      </c>
      <c r="D13" s="53">
        <v>9</v>
      </c>
      <c r="E13" s="53">
        <v>24</v>
      </c>
      <c r="F13" s="53">
        <v>14</v>
      </c>
      <c r="G13" s="53">
        <v>12</v>
      </c>
      <c r="H13" s="54">
        <v>12</v>
      </c>
      <c r="I13" s="54">
        <v>12</v>
      </c>
      <c r="J13" s="54">
        <v>9</v>
      </c>
      <c r="K13" s="53">
        <v>6</v>
      </c>
      <c r="L13" s="55">
        <v>13</v>
      </c>
      <c r="M13" s="55">
        <v>6</v>
      </c>
      <c r="N13" s="40">
        <v>6</v>
      </c>
    </row>
    <row r="14" spans="2:14" x14ac:dyDescent="0.2">
      <c r="B14" s="103"/>
      <c r="C14" s="14" t="s">
        <v>15</v>
      </c>
      <c r="D14" s="56">
        <v>9</v>
      </c>
      <c r="E14" s="56">
        <v>7</v>
      </c>
      <c r="F14" s="56">
        <v>6</v>
      </c>
      <c r="G14" s="56">
        <v>8</v>
      </c>
      <c r="H14" s="57">
        <v>3</v>
      </c>
      <c r="I14" s="57">
        <v>11</v>
      </c>
      <c r="J14" s="57">
        <v>6</v>
      </c>
      <c r="K14" s="56">
        <v>5</v>
      </c>
      <c r="L14" s="58">
        <v>2</v>
      </c>
      <c r="M14" s="58">
        <v>2</v>
      </c>
      <c r="N14" s="42">
        <v>4</v>
      </c>
    </row>
    <row r="15" spans="2:14" x14ac:dyDescent="0.2">
      <c r="B15" s="103"/>
      <c r="C15" s="14" t="s">
        <v>16</v>
      </c>
      <c r="D15" s="56">
        <v>0</v>
      </c>
      <c r="E15" s="56">
        <v>0</v>
      </c>
      <c r="F15" s="56">
        <v>0</v>
      </c>
      <c r="G15" s="56">
        <v>0</v>
      </c>
      <c r="H15" s="57">
        <v>0</v>
      </c>
      <c r="I15" s="57">
        <v>0</v>
      </c>
      <c r="J15" s="57">
        <v>0</v>
      </c>
      <c r="K15" s="56">
        <v>0</v>
      </c>
      <c r="L15" s="58">
        <v>0</v>
      </c>
      <c r="M15" s="58">
        <v>1</v>
      </c>
      <c r="N15" s="42"/>
    </row>
    <row r="16" spans="2:14" x14ac:dyDescent="0.2">
      <c r="B16" s="103"/>
      <c r="C16" s="14" t="s">
        <v>17</v>
      </c>
      <c r="D16" s="56">
        <v>0</v>
      </c>
      <c r="E16" s="56">
        <v>0</v>
      </c>
      <c r="F16" s="56">
        <v>0</v>
      </c>
      <c r="G16" s="56">
        <v>0</v>
      </c>
      <c r="H16" s="57">
        <v>0</v>
      </c>
      <c r="I16" s="57">
        <v>0</v>
      </c>
      <c r="J16" s="57">
        <v>0</v>
      </c>
      <c r="K16" s="56">
        <v>0</v>
      </c>
      <c r="L16" s="58">
        <v>0</v>
      </c>
      <c r="M16" s="58">
        <v>0</v>
      </c>
      <c r="N16" s="42"/>
    </row>
    <row r="17" spans="2:14" x14ac:dyDescent="0.2">
      <c r="B17" s="103"/>
      <c r="C17" s="14" t="s">
        <v>18</v>
      </c>
      <c r="D17" s="56">
        <v>33</v>
      </c>
      <c r="E17" s="56">
        <v>22</v>
      </c>
      <c r="F17" s="56">
        <v>9</v>
      </c>
      <c r="G17" s="56">
        <v>23</v>
      </c>
      <c r="H17" s="57">
        <v>15</v>
      </c>
      <c r="I17" s="57">
        <v>16</v>
      </c>
      <c r="J17" s="57">
        <v>5</v>
      </c>
      <c r="K17" s="56">
        <v>15</v>
      </c>
      <c r="L17" s="58">
        <v>5</v>
      </c>
      <c r="M17" s="58">
        <v>10</v>
      </c>
      <c r="N17" s="42">
        <v>13</v>
      </c>
    </row>
    <row r="18" spans="2:14" x14ac:dyDescent="0.2">
      <c r="B18" s="103"/>
      <c r="C18" s="14" t="s">
        <v>19</v>
      </c>
      <c r="D18" s="56">
        <v>0</v>
      </c>
      <c r="E18" s="56">
        <v>0</v>
      </c>
      <c r="F18" s="56">
        <v>0</v>
      </c>
      <c r="G18" s="56">
        <v>0</v>
      </c>
      <c r="H18" s="57">
        <v>0</v>
      </c>
      <c r="I18" s="56">
        <v>0</v>
      </c>
      <c r="J18" s="56">
        <v>0</v>
      </c>
      <c r="K18" s="56">
        <v>0</v>
      </c>
      <c r="L18" s="56">
        <v>0</v>
      </c>
      <c r="M18" s="65">
        <v>0</v>
      </c>
      <c r="N18" s="49"/>
    </row>
    <row r="19" spans="2:14" x14ac:dyDescent="0.2">
      <c r="B19" s="103"/>
      <c r="C19" s="14" t="s">
        <v>20</v>
      </c>
      <c r="D19" s="56">
        <v>0</v>
      </c>
      <c r="E19" s="56">
        <v>0</v>
      </c>
      <c r="F19" s="56">
        <v>0</v>
      </c>
      <c r="G19" s="56">
        <v>0</v>
      </c>
      <c r="H19" s="57">
        <v>0</v>
      </c>
      <c r="I19" s="56">
        <v>0</v>
      </c>
      <c r="J19" s="56">
        <v>0</v>
      </c>
      <c r="K19" s="56">
        <v>0</v>
      </c>
      <c r="L19" s="56">
        <v>0</v>
      </c>
      <c r="M19" s="65">
        <v>0</v>
      </c>
      <c r="N19" s="49"/>
    </row>
    <row r="20" spans="2:14" x14ac:dyDescent="0.2">
      <c r="B20" s="109"/>
      <c r="C20" s="16" t="s">
        <v>23</v>
      </c>
      <c r="D20" s="59">
        <v>0</v>
      </c>
      <c r="E20" s="59">
        <v>0</v>
      </c>
      <c r="F20" s="59">
        <v>1</v>
      </c>
      <c r="G20" s="59">
        <v>0</v>
      </c>
      <c r="H20" s="60">
        <v>0</v>
      </c>
      <c r="I20" s="56">
        <v>0</v>
      </c>
      <c r="J20" s="60">
        <v>0</v>
      </c>
      <c r="K20" s="56">
        <v>0</v>
      </c>
      <c r="L20" s="58">
        <v>1</v>
      </c>
      <c r="M20" s="58">
        <v>0</v>
      </c>
      <c r="N20" s="42"/>
    </row>
    <row r="21" spans="2:14" ht="13.8" thickBot="1" x14ac:dyDescent="0.25">
      <c r="B21" s="104"/>
      <c r="C21" s="15" t="s">
        <v>21</v>
      </c>
      <c r="D21" s="43">
        <v>51</v>
      </c>
      <c r="E21" s="43">
        <v>53</v>
      </c>
      <c r="F21" s="43">
        <v>30</v>
      </c>
      <c r="G21" s="43">
        <v>43</v>
      </c>
      <c r="H21" s="43">
        <v>30</v>
      </c>
      <c r="I21" s="43">
        <v>39</v>
      </c>
      <c r="J21" s="43">
        <v>20</v>
      </c>
      <c r="K21" s="43">
        <v>26</v>
      </c>
      <c r="L21" s="43">
        <f>SUM(L13:L20)</f>
        <v>21</v>
      </c>
      <c r="M21" s="86">
        <f>SUM(M13:M20)</f>
        <v>19</v>
      </c>
      <c r="N21" s="73">
        <f>SUM(N13:N20)</f>
        <v>23</v>
      </c>
    </row>
    <row r="22" spans="2:14" x14ac:dyDescent="0.2">
      <c r="B22" s="108" t="s">
        <v>24</v>
      </c>
      <c r="C22" s="13" t="s">
        <v>14</v>
      </c>
      <c r="D22" s="53">
        <v>1</v>
      </c>
      <c r="E22" s="53">
        <v>2</v>
      </c>
      <c r="F22" s="53">
        <v>2</v>
      </c>
      <c r="G22" s="53">
        <v>2</v>
      </c>
      <c r="H22" s="54">
        <v>1</v>
      </c>
      <c r="I22" s="54">
        <v>1</v>
      </c>
      <c r="J22" s="54">
        <v>3</v>
      </c>
      <c r="K22" s="53">
        <v>2</v>
      </c>
      <c r="L22" s="55">
        <v>2</v>
      </c>
      <c r="M22" s="55">
        <v>2</v>
      </c>
      <c r="N22" s="40"/>
    </row>
    <row r="23" spans="2:14" x14ac:dyDescent="0.2">
      <c r="B23" s="103"/>
      <c r="C23" s="14" t="s">
        <v>15</v>
      </c>
      <c r="D23" s="56">
        <v>16</v>
      </c>
      <c r="E23" s="56">
        <v>6</v>
      </c>
      <c r="F23" s="56">
        <v>9</v>
      </c>
      <c r="G23" s="56">
        <v>14</v>
      </c>
      <c r="H23" s="57">
        <v>7</v>
      </c>
      <c r="I23" s="57">
        <v>14</v>
      </c>
      <c r="J23" s="57">
        <v>8</v>
      </c>
      <c r="K23" s="56">
        <v>3</v>
      </c>
      <c r="L23" s="58">
        <v>6</v>
      </c>
      <c r="M23" s="58">
        <v>7</v>
      </c>
      <c r="N23" s="42">
        <v>11</v>
      </c>
    </row>
    <row r="24" spans="2:14" x14ac:dyDescent="0.2">
      <c r="B24" s="103"/>
      <c r="C24" s="14" t="s">
        <v>16</v>
      </c>
      <c r="D24" s="56">
        <v>0</v>
      </c>
      <c r="E24" s="56">
        <v>0</v>
      </c>
      <c r="F24" s="56">
        <v>0</v>
      </c>
      <c r="G24" s="56">
        <v>0</v>
      </c>
      <c r="H24" s="57">
        <v>0</v>
      </c>
      <c r="I24" s="57">
        <v>0</v>
      </c>
      <c r="J24" s="57">
        <v>0</v>
      </c>
      <c r="K24" s="56">
        <v>0</v>
      </c>
      <c r="L24" s="58">
        <v>0</v>
      </c>
      <c r="M24" s="58">
        <v>0</v>
      </c>
      <c r="N24" s="42"/>
    </row>
    <row r="25" spans="2:14" x14ac:dyDescent="0.2">
      <c r="B25" s="103"/>
      <c r="C25" s="14" t="s">
        <v>17</v>
      </c>
      <c r="D25" s="56">
        <v>0</v>
      </c>
      <c r="E25" s="56">
        <v>0</v>
      </c>
      <c r="F25" s="56">
        <v>0</v>
      </c>
      <c r="G25" s="56">
        <v>0</v>
      </c>
      <c r="H25" s="57">
        <v>0</v>
      </c>
      <c r="I25" s="57">
        <v>0</v>
      </c>
      <c r="J25" s="57">
        <v>0</v>
      </c>
      <c r="K25" s="56">
        <v>0</v>
      </c>
      <c r="L25" s="58">
        <v>0</v>
      </c>
      <c r="M25" s="58">
        <v>0</v>
      </c>
      <c r="N25" s="42"/>
    </row>
    <row r="26" spans="2:14" x14ac:dyDescent="0.2">
      <c r="B26" s="103"/>
      <c r="C26" s="14" t="s">
        <v>18</v>
      </c>
      <c r="D26" s="56">
        <v>9</v>
      </c>
      <c r="E26" s="56">
        <v>4</v>
      </c>
      <c r="F26" s="56">
        <v>4</v>
      </c>
      <c r="G26" s="56">
        <v>5</v>
      </c>
      <c r="H26" s="57">
        <v>8</v>
      </c>
      <c r="I26" s="57">
        <v>7</v>
      </c>
      <c r="J26" s="57">
        <v>7</v>
      </c>
      <c r="K26" s="56">
        <v>8</v>
      </c>
      <c r="L26" s="58">
        <v>2</v>
      </c>
      <c r="M26" s="58">
        <v>2</v>
      </c>
      <c r="N26" s="42">
        <v>3</v>
      </c>
    </row>
    <row r="27" spans="2:14" x14ac:dyDescent="0.2">
      <c r="B27" s="103"/>
      <c r="C27" s="14" t="s">
        <v>19</v>
      </c>
      <c r="D27" s="56">
        <v>0</v>
      </c>
      <c r="E27" s="56">
        <v>0</v>
      </c>
      <c r="F27" s="56">
        <v>0</v>
      </c>
      <c r="G27" s="56">
        <v>0</v>
      </c>
      <c r="H27" s="57">
        <v>0</v>
      </c>
      <c r="I27" s="57">
        <v>0</v>
      </c>
      <c r="J27" s="57">
        <v>0</v>
      </c>
      <c r="K27" s="56">
        <v>0</v>
      </c>
      <c r="L27" s="58">
        <v>0</v>
      </c>
      <c r="M27" s="58">
        <v>0</v>
      </c>
      <c r="N27" s="42"/>
    </row>
    <row r="28" spans="2:14" x14ac:dyDescent="0.2">
      <c r="B28" s="103"/>
      <c r="C28" s="14" t="s">
        <v>20</v>
      </c>
      <c r="D28" s="56">
        <v>0</v>
      </c>
      <c r="E28" s="56">
        <v>0</v>
      </c>
      <c r="F28" s="56">
        <v>0</v>
      </c>
      <c r="G28" s="56">
        <v>0</v>
      </c>
      <c r="H28" s="57">
        <v>0</v>
      </c>
      <c r="I28" s="57">
        <v>0</v>
      </c>
      <c r="J28" s="57">
        <v>0</v>
      </c>
      <c r="K28" s="56">
        <v>0</v>
      </c>
      <c r="L28" s="58">
        <v>0</v>
      </c>
      <c r="M28" s="58">
        <v>0</v>
      </c>
      <c r="N28" s="42"/>
    </row>
    <row r="29" spans="2:14" ht="13.8" thickBot="1" x14ac:dyDescent="0.25">
      <c r="B29" s="104"/>
      <c r="C29" s="15" t="s">
        <v>21</v>
      </c>
      <c r="D29" s="61">
        <v>26</v>
      </c>
      <c r="E29" s="61">
        <v>12</v>
      </c>
      <c r="F29" s="61">
        <v>15</v>
      </c>
      <c r="G29" s="61">
        <v>21</v>
      </c>
      <c r="H29" s="62">
        <v>16</v>
      </c>
      <c r="I29" s="62">
        <v>22</v>
      </c>
      <c r="J29" s="62">
        <v>18</v>
      </c>
      <c r="K29" s="62">
        <v>13</v>
      </c>
      <c r="L29" s="63">
        <f>SUM(L22:L28)</f>
        <v>10</v>
      </c>
      <c r="M29" s="63">
        <f>SUM(M22:M28)</f>
        <v>11</v>
      </c>
      <c r="N29" s="44">
        <f>SUM(N22:N28)</f>
        <v>14</v>
      </c>
    </row>
    <row r="30" spans="2:14" x14ac:dyDescent="0.2">
      <c r="B30" s="102" t="s">
        <v>25</v>
      </c>
      <c r="C30" s="13" t="s">
        <v>14</v>
      </c>
      <c r="D30" s="53">
        <v>17</v>
      </c>
      <c r="E30" s="53">
        <v>29</v>
      </c>
      <c r="F30" s="53">
        <v>17</v>
      </c>
      <c r="G30" s="53">
        <v>18</v>
      </c>
      <c r="H30" s="54">
        <v>19</v>
      </c>
      <c r="I30" s="54">
        <v>15</v>
      </c>
      <c r="J30" s="54">
        <v>13</v>
      </c>
      <c r="K30" s="54">
        <v>8</v>
      </c>
      <c r="L30" s="64">
        <f>SUM(L5,L13,L22)</f>
        <v>17</v>
      </c>
      <c r="M30" s="64">
        <f>SUM(M5,M13,M22)</f>
        <v>10</v>
      </c>
      <c r="N30" s="72">
        <f>SUM(N5,N13,N22)</f>
        <v>7</v>
      </c>
    </row>
    <row r="31" spans="2:14" x14ac:dyDescent="0.2">
      <c r="B31" s="103"/>
      <c r="C31" s="14" t="s">
        <v>15</v>
      </c>
      <c r="D31" s="56">
        <v>25</v>
      </c>
      <c r="E31" s="56">
        <v>13</v>
      </c>
      <c r="F31" s="56">
        <v>15</v>
      </c>
      <c r="G31" s="56">
        <v>22</v>
      </c>
      <c r="H31" s="57">
        <v>10</v>
      </c>
      <c r="I31" s="57">
        <v>26</v>
      </c>
      <c r="J31" s="57">
        <v>15</v>
      </c>
      <c r="K31" s="57">
        <v>8</v>
      </c>
      <c r="L31" s="65">
        <f>SUM(L6,L14,L23)</f>
        <v>8</v>
      </c>
      <c r="M31" s="65">
        <f>SUM(M6:M7,M14:M15,M23:M24)</f>
        <v>10</v>
      </c>
      <c r="N31" s="49">
        <f>SUM(N6:N7,N14:N15,N23:N24)</f>
        <v>15</v>
      </c>
    </row>
    <row r="32" spans="2:14" x14ac:dyDescent="0.2">
      <c r="B32" s="103"/>
      <c r="C32" s="14" t="s">
        <v>26</v>
      </c>
      <c r="D32" s="56">
        <v>64</v>
      </c>
      <c r="E32" s="56">
        <v>46</v>
      </c>
      <c r="F32" s="56">
        <v>30</v>
      </c>
      <c r="G32" s="56">
        <v>41</v>
      </c>
      <c r="H32" s="57">
        <v>38</v>
      </c>
      <c r="I32" s="57">
        <v>36</v>
      </c>
      <c r="J32" s="57">
        <v>21</v>
      </c>
      <c r="K32" s="57">
        <v>35</v>
      </c>
      <c r="L32" s="65">
        <f>SUM(L9,L17,L26)</f>
        <v>10</v>
      </c>
      <c r="M32" s="65">
        <f>SUM(M8:M9,M16:M17,M25:M26)</f>
        <v>20</v>
      </c>
      <c r="N32" s="49">
        <f>SUM(N8:N9,N16:N17,N25:N26)</f>
        <v>21</v>
      </c>
    </row>
    <row r="33" spans="2:18" x14ac:dyDescent="0.2">
      <c r="B33" s="103"/>
      <c r="C33" s="14" t="s">
        <v>29</v>
      </c>
      <c r="D33" s="56">
        <v>0</v>
      </c>
      <c r="E33" s="56">
        <v>0</v>
      </c>
      <c r="F33" s="56">
        <v>0</v>
      </c>
      <c r="G33" s="56">
        <v>0</v>
      </c>
      <c r="H33" s="56">
        <v>0</v>
      </c>
      <c r="I33" s="56">
        <v>0</v>
      </c>
      <c r="J33" s="56">
        <v>0</v>
      </c>
      <c r="K33" s="56">
        <v>0</v>
      </c>
      <c r="L33" s="56">
        <v>1</v>
      </c>
      <c r="M33" s="58">
        <f>SUM(M10:M11,M19:M20,M27:M28)</f>
        <v>0</v>
      </c>
      <c r="N33" s="42">
        <f>SUM(N10:N11,N19:N20,N27:N28)</f>
        <v>0</v>
      </c>
    </row>
    <row r="34" spans="2:18" ht="13.8" thickBot="1" x14ac:dyDescent="0.25">
      <c r="B34" s="104"/>
      <c r="C34" s="17" t="s">
        <v>21</v>
      </c>
      <c r="D34" s="66">
        <v>106</v>
      </c>
      <c r="E34" s="66">
        <v>88</v>
      </c>
      <c r="F34" s="66">
        <v>64</v>
      </c>
      <c r="G34" s="66">
        <v>81</v>
      </c>
      <c r="H34" s="50">
        <v>67</v>
      </c>
      <c r="I34" s="50">
        <v>77</v>
      </c>
      <c r="J34" s="50">
        <v>49</v>
      </c>
      <c r="K34" s="50">
        <v>51</v>
      </c>
      <c r="L34" s="67">
        <f>SUM(L30:L33)</f>
        <v>36</v>
      </c>
      <c r="M34" s="67">
        <f>SUM(M30:M33)</f>
        <v>40</v>
      </c>
      <c r="N34" s="52">
        <f>SUM(N30:N33)</f>
        <v>43</v>
      </c>
    </row>
    <row r="36" spans="2:18" ht="20.399999999999999" x14ac:dyDescent="0.2">
      <c r="M36" s="21" t="s" ph="1">
        <v>37</v>
      </c>
      <c r="N36" s="21" ph="1"/>
      <c r="R36" ph="1"/>
    </row>
    <row r="38" spans="2:18" x14ac:dyDescent="0.2">
      <c r="R38" t="s">
        <v>43</v>
      </c>
    </row>
  </sheetData>
  <mergeCells count="5">
    <mergeCell ref="B4:C4"/>
    <mergeCell ref="B5:B12"/>
    <mergeCell ref="B13:B21"/>
    <mergeCell ref="B22:B29"/>
    <mergeCell ref="B30:B34"/>
  </mergeCells>
  <phoneticPr fontId="1"/>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交通事故</vt:lpstr>
      <vt:lpstr>子どもの交通事故</vt:lpstr>
      <vt:lpstr>参考）H25～令和5年（抜粋）</vt:lpstr>
      <vt:lpstr>交通事故!Print_Area</vt:lpstr>
      <vt:lpstr>'参考）H25～令和5年（抜粋）'!Print_Area</vt:lpstr>
      <vt:lpstr>子どもの交通事故!Print_Area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2022-03-07T08:34:03Z</dcterms:created>
  <dcterms:modified xsi:type="dcterms:W3CDTF">2024-09-30T05:48:41Z</dcterms:modified>
</cp:coreProperties>
</file>