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55.249\Share\高校入試\☆集計・記者発表\#R7_集計・記者発表\R7_0124_特色入学者選抜志願者数\R7_0121_数値なし枠\"/>
    </mc:Choice>
  </mc:AlternateContent>
  <xr:revisionPtr revIDLastSave="0" documentId="13_ncr:1_{32D3032E-F544-4857-A700-6EF68C5F0584}" xr6:coauthVersionLast="47" xr6:coauthVersionMax="47" xr10:uidLastSave="{00000000-0000-0000-0000-000000000000}"/>
  <bookViews>
    <workbookView xWindow="-14400" yWindow="-1620" windowWidth="14400" windowHeight="15600" tabRatio="945" xr2:uid="{00000000-000D-0000-FFFF-FFFF00000000}"/>
  </bookViews>
  <sheets>
    <sheet name="特色志願1.24" sheetId="3" r:id="rId1"/>
  </sheets>
  <definedNames>
    <definedName name="_xlnm.Print_Area" localSheetId="0">特色志願1.24!$A$1:$P$69</definedName>
    <definedName name="_xlnm.Print_Titles" localSheetId="0">特色志願1.24!$1:$1</definedName>
  </definedNames>
  <calcPr calcId="181029"/>
</workbook>
</file>

<file path=xl/calcChain.xml><?xml version="1.0" encoding="utf-8"?>
<calcChain xmlns="http://schemas.openxmlformats.org/spreadsheetml/2006/main">
  <c r="M25" i="3" l="1"/>
  <c r="M68" i="3" l="1"/>
  <c r="M58" i="3"/>
  <c r="M39" i="3"/>
  <c r="M59" i="3" s="1"/>
</calcChain>
</file>

<file path=xl/sharedStrings.xml><?xml version="1.0" encoding="utf-8"?>
<sst xmlns="http://schemas.openxmlformats.org/spreadsheetml/2006/main" count="128" uniqueCount="80">
  <si>
    <t>学校名</t>
    <rPh sb="0" eb="3">
      <t>ガッコウメイ</t>
    </rPh>
    <phoneticPr fontId="1"/>
  </si>
  <si>
    <t>大学科</t>
    <rPh sb="0" eb="1">
      <t>ダイ</t>
    </rPh>
    <rPh sb="1" eb="3">
      <t>ガッカ</t>
    </rPh>
    <phoneticPr fontId="1"/>
  </si>
  <si>
    <t>普通</t>
    <rPh sb="0" eb="2">
      <t>フツウ</t>
    </rPh>
    <phoneticPr fontId="1"/>
  </si>
  <si>
    <t>鳥取商業</t>
    <rPh sb="0" eb="2">
      <t>トットリ</t>
    </rPh>
    <rPh sb="2" eb="4">
      <t>ショウギョウ</t>
    </rPh>
    <phoneticPr fontId="1"/>
  </si>
  <si>
    <t>商業</t>
    <rPh sb="0" eb="2">
      <t>ショウギョウ</t>
    </rPh>
    <phoneticPr fontId="1"/>
  </si>
  <si>
    <t>鳥取工業</t>
    <rPh sb="0" eb="2">
      <t>トットリ</t>
    </rPh>
    <rPh sb="2" eb="4">
      <t>コウギョウ</t>
    </rPh>
    <phoneticPr fontId="1"/>
  </si>
  <si>
    <t>工業</t>
    <rPh sb="0" eb="2">
      <t>コウギョウ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</si>
  <si>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</si>
  <si>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</si>
  <si>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鳥取湖陵</t>
    <rPh sb="0" eb="2">
      <t>トットリ</t>
    </rPh>
    <rPh sb="2" eb="4">
      <t>コリョウ</t>
    </rPh>
    <phoneticPr fontId="1"/>
  </si>
  <si>
    <t>農業</t>
    <rPh sb="0" eb="2">
      <t>ノウギョウ</t>
    </rPh>
    <phoneticPr fontId="1"/>
  </si>
  <si>
    <t>食品システム</t>
    <rPh sb="0" eb="2">
      <t>ショクヒン</t>
    </rPh>
    <phoneticPr fontId="1"/>
  </si>
  <si>
    <t>緑地デザイン</t>
    <rPh sb="0" eb="2">
      <t>リョクチ</t>
    </rPh>
    <phoneticPr fontId="1"/>
  </si>
  <si>
    <t>電子機械</t>
    <rPh sb="0" eb="2">
      <t>デンシ</t>
    </rPh>
    <rPh sb="2" eb="4">
      <t>キカイ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</si>
  <si>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</si>
  <si>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</si>
  <si>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人間環境</t>
    <rPh sb="0" eb="2">
      <t>ニンゲン</t>
    </rPh>
    <rPh sb="2" eb="4">
      <t>カンキョウ</t>
    </rPh>
    <phoneticPr fontId="1"/>
  </si>
  <si>
    <t>情報科学</t>
    <rPh sb="0" eb="2">
      <t>ジョウホウ</t>
    </rPh>
    <rPh sb="2" eb="4">
      <t>カガク</t>
    </rPh>
    <phoneticPr fontId="1"/>
  </si>
  <si>
    <t>青谷</t>
    <rPh sb="0" eb="2">
      <t>アオヤ</t>
    </rPh>
    <phoneticPr fontId="1"/>
  </si>
  <si>
    <t>総合</t>
    <rPh sb="0" eb="2">
      <t>ソウゴウ</t>
    </rPh>
    <phoneticPr fontId="1"/>
  </si>
  <si>
    <t>岩美</t>
    <rPh sb="0" eb="2">
      <t>イワミ</t>
    </rPh>
    <phoneticPr fontId="1"/>
  </si>
  <si>
    <t>八頭</t>
    <rPh sb="0" eb="2">
      <t>ヤズ</t>
    </rPh>
    <phoneticPr fontId="1"/>
  </si>
  <si>
    <t>森林科学</t>
    <rPh sb="0" eb="2">
      <t>シンリン</t>
    </rPh>
    <rPh sb="2" eb="4">
      <t>カガク</t>
    </rPh>
    <phoneticPr fontId="1"/>
  </si>
  <si>
    <t>倉吉西</t>
    <rPh sb="0" eb="2">
      <t>クラヨシ</t>
    </rPh>
    <rPh sb="2" eb="3">
      <t>ニシ</t>
    </rPh>
    <phoneticPr fontId="1"/>
  </si>
  <si>
    <t>倉吉農業</t>
    <rPh sb="0" eb="2">
      <t>クラヨシ</t>
    </rPh>
    <rPh sb="2" eb="4">
      <t>ノウギョウ</t>
    </rPh>
    <phoneticPr fontId="1"/>
  </si>
  <si>
    <t>倉吉総合
産業</t>
    <rPh sb="0" eb="2">
      <t>クラヨシ</t>
    </rPh>
    <rPh sb="2" eb="4">
      <t>ソウゴウ</t>
    </rPh>
    <rPh sb="5" eb="7">
      <t>サンギョウ</t>
    </rPh>
    <phoneticPr fontId="1"/>
  </si>
  <si>
    <t>生活デザイン</t>
    <rPh sb="0" eb="2">
      <t>セイカツ</t>
    </rPh>
    <phoneticPr fontId="1"/>
  </si>
  <si>
    <t>鳥取中央
育英</t>
    <rPh sb="0" eb="2">
      <t>トットリ</t>
    </rPh>
    <rPh sb="2" eb="4">
      <t>チュウオウ</t>
    </rPh>
    <rPh sb="5" eb="7">
      <t>イクエイ</t>
    </rPh>
    <phoneticPr fontId="1"/>
  </si>
  <si>
    <t>米子</t>
    <rPh sb="0" eb="2">
      <t>ヨナゴ</t>
    </rPh>
    <phoneticPr fontId="1"/>
  </si>
  <si>
    <t>米子南</t>
    <rPh sb="0" eb="2">
      <t>ヨナゴ</t>
    </rPh>
    <rPh sb="2" eb="3">
      <t>ミナミ</t>
    </rPh>
    <phoneticPr fontId="1"/>
  </si>
  <si>
    <t>米子工業</t>
    <rPh sb="0" eb="2">
      <t>ヨナゴ</t>
    </rPh>
    <rPh sb="2" eb="4">
      <t>コウギョウ</t>
    </rPh>
    <phoneticPr fontId="1"/>
  </si>
  <si>
    <t>情報電子</t>
    <rPh sb="0" eb="2">
      <t>ジョウホウ</t>
    </rPh>
    <rPh sb="2" eb="4">
      <t>デンシ</t>
    </rPh>
    <phoneticPr fontId="1"/>
  </si>
  <si>
    <t>境</t>
    <rPh sb="0" eb="1">
      <t>サカイ</t>
    </rPh>
    <phoneticPr fontId="1"/>
  </si>
  <si>
    <t>境港総合
技術</t>
    <rPh sb="0" eb="2">
      <t>サカイミナト</t>
    </rPh>
    <rPh sb="2" eb="4">
      <t>ソウゴウ</t>
    </rPh>
    <rPh sb="5" eb="7">
      <t>ギジュツ</t>
    </rPh>
    <phoneticPr fontId="1"/>
  </si>
  <si>
    <t>水産</t>
    <rPh sb="0" eb="2">
      <t>スイサン</t>
    </rPh>
    <phoneticPr fontId="1"/>
  </si>
  <si>
    <t>海洋</t>
    <rPh sb="0" eb="2">
      <t>カイヨウ</t>
    </rPh>
    <phoneticPr fontId="1"/>
  </si>
  <si>
    <t>電気電子</t>
    <rPh sb="0" eb="2">
      <t>デンキ</t>
    </rPh>
    <rPh sb="2" eb="4">
      <t>デンシ</t>
    </rPh>
    <phoneticPr fontId="1"/>
  </si>
  <si>
    <t>福祉</t>
    <rPh sb="0" eb="2">
      <t>フクシ</t>
    </rPh>
    <phoneticPr fontId="1"/>
  </si>
  <si>
    <t>日野</t>
    <rPh sb="0" eb="2">
      <t>ヒノ</t>
    </rPh>
    <phoneticPr fontId="1"/>
  </si>
  <si>
    <t>鳥取緑風</t>
    <rPh sb="0" eb="2">
      <t>トットリ</t>
    </rPh>
    <rPh sb="2" eb="4">
      <t>リョクフウ</t>
    </rPh>
    <phoneticPr fontId="1"/>
  </si>
  <si>
    <t>【午前】</t>
    <rPh sb="1" eb="3">
      <t>ゴゼン</t>
    </rPh>
    <phoneticPr fontId="1"/>
  </si>
  <si>
    <t>【午後】</t>
    <rPh sb="1" eb="3">
      <t>ゴゴ</t>
    </rPh>
    <phoneticPr fontId="1"/>
  </si>
  <si>
    <t>【夜間】</t>
    <rPh sb="1" eb="3">
      <t>ヤカン</t>
    </rPh>
    <phoneticPr fontId="1"/>
  </si>
  <si>
    <t>競争率</t>
    <rPh sb="0" eb="3">
      <t>キョウソウリツ</t>
    </rPh>
    <phoneticPr fontId="1"/>
  </si>
  <si>
    <t>（全日制課程）</t>
    <rPh sb="1" eb="4">
      <t>ゼンニチセイ</t>
    </rPh>
    <rPh sb="4" eb="6">
      <t>カテイ</t>
    </rPh>
    <phoneticPr fontId="1"/>
  </si>
  <si>
    <t>小学科
（コース）</t>
    <rPh sb="0" eb="3">
      <t>ショウガッカ</t>
    </rPh>
    <phoneticPr fontId="1"/>
  </si>
  <si>
    <t>募集人員
（人以内）</t>
    <rPh sb="0" eb="2">
      <t>ボシュウ</t>
    </rPh>
    <rPh sb="2" eb="4">
      <t>ジンイン</t>
    </rPh>
    <rPh sb="6" eb="7">
      <t>ニン</t>
    </rPh>
    <rPh sb="7" eb="9">
      <t>イナイ</t>
    </rPh>
    <phoneticPr fontId="1"/>
  </si>
  <si>
    <t>人　数
（人）</t>
    <rPh sb="0" eb="1">
      <t>ヒト</t>
    </rPh>
    <rPh sb="2" eb="3">
      <t>カズ</t>
    </rPh>
    <rPh sb="5" eb="6">
      <t>ニン</t>
    </rPh>
    <phoneticPr fontId="1"/>
  </si>
  <si>
    <t>本年</t>
    <rPh sb="0" eb="2">
      <t>ホンネン</t>
    </rPh>
    <phoneticPr fontId="1"/>
  </si>
  <si>
    <t>昨年</t>
    <rPh sb="0" eb="2">
      <t>サクネン</t>
    </rPh>
    <phoneticPr fontId="1"/>
  </si>
  <si>
    <t>志　願　者</t>
    <rPh sb="0" eb="1">
      <t>ココロザシ</t>
    </rPh>
    <rPh sb="2" eb="3">
      <t>ネガイ</t>
    </rPh>
    <rPh sb="4" eb="5">
      <t>シャ</t>
    </rPh>
    <phoneticPr fontId="1"/>
  </si>
  <si>
    <t>智頭農林</t>
    <rPh sb="0" eb="2">
      <t>チズ</t>
    </rPh>
    <rPh sb="2" eb="4">
      <t>ノウリン</t>
    </rPh>
    <phoneticPr fontId="1"/>
  </si>
  <si>
    <t>東　　　　部</t>
    <rPh sb="0" eb="1">
      <t>ヒガシ</t>
    </rPh>
    <rPh sb="5" eb="6">
      <t>ブ</t>
    </rPh>
    <phoneticPr fontId="1"/>
  </si>
  <si>
    <t>小　　　計</t>
    <rPh sb="0" eb="1">
      <t>ショウ</t>
    </rPh>
    <rPh sb="4" eb="5">
      <t>ケイ</t>
    </rPh>
    <phoneticPr fontId="1"/>
  </si>
  <si>
    <t>中　　　　部</t>
    <rPh sb="0" eb="1">
      <t>ナカ</t>
    </rPh>
    <rPh sb="5" eb="6">
      <t>ブ</t>
    </rPh>
    <phoneticPr fontId="1"/>
  </si>
  <si>
    <t>西　　　　部</t>
    <rPh sb="0" eb="1">
      <t>ニシ</t>
    </rPh>
    <rPh sb="5" eb="6">
      <t>ブ</t>
    </rPh>
    <phoneticPr fontId="1"/>
  </si>
  <si>
    <t>県　　　　　計</t>
    <rPh sb="0" eb="1">
      <t>ケン</t>
    </rPh>
    <rPh sb="6" eb="7">
      <t>ケイ</t>
    </rPh>
    <phoneticPr fontId="1"/>
  </si>
  <si>
    <t>（定時制課程）</t>
    <rPh sb="1" eb="4">
      <t>テイジセイ</t>
    </rPh>
    <rPh sb="4" eb="6">
      <t>カテイ</t>
    </rPh>
    <phoneticPr fontId="1"/>
  </si>
  <si>
    <t>生物</t>
    <rPh sb="0" eb="2">
      <t>セイブツ</t>
    </rPh>
    <phoneticPr fontId="1"/>
  </si>
  <si>
    <t>食品・ビジネス</t>
    <rPh sb="0" eb="2">
      <t>ショクヒン</t>
    </rPh>
    <phoneticPr fontId="1"/>
  </si>
  <si>
    <t>建設工学</t>
    <rPh sb="0" eb="2">
      <t>ケンセツ</t>
    </rPh>
    <rPh sb="2" eb="4">
      <t>コウガク</t>
    </rPh>
    <phoneticPr fontId="1"/>
  </si>
  <si>
    <t>環境エネルギー</t>
    <rPh sb="0" eb="2">
      <t>カンキョウ</t>
    </rPh>
    <phoneticPr fontId="1"/>
  </si>
  <si>
    <t>建設（土木）</t>
    <rPh sb="0" eb="2">
      <t>ケンセツ</t>
    </rPh>
    <rPh sb="3" eb="5">
      <t>ドボク</t>
    </rPh>
    <phoneticPr fontId="1"/>
  </si>
  <si>
    <t>建設（建築）</t>
    <rPh sb="0" eb="2">
      <t>ケンセツ</t>
    </rPh>
    <rPh sb="3" eb="5">
      <t>ケンチク</t>
    </rPh>
    <phoneticPr fontId="1"/>
  </si>
  <si>
    <t>ビジネス</t>
    <phoneticPr fontId="1"/>
  </si>
  <si>
    <t>鳥取西</t>
    <rPh sb="0" eb="2">
      <t>トットリ</t>
    </rPh>
    <rPh sb="2" eb="3">
      <t>ニシ</t>
    </rPh>
    <phoneticPr fontId="1"/>
  </si>
  <si>
    <t>倉吉東</t>
    <rPh sb="0" eb="2">
      <t>クラヨシ</t>
    </rPh>
    <rPh sb="2" eb="3">
      <t>ヒガシ</t>
    </rPh>
    <phoneticPr fontId="1"/>
  </si>
  <si>
    <t>米子西</t>
    <rPh sb="0" eb="2">
      <t>ヨナゴ</t>
    </rPh>
    <rPh sb="2" eb="3">
      <t>ニシ</t>
    </rPh>
    <phoneticPr fontId="1"/>
  </si>
  <si>
    <t>食品</t>
    <rPh sb="0" eb="2">
      <t>ショクヒン</t>
    </rPh>
    <phoneticPr fontId="1"/>
  </si>
  <si>
    <t>環境</t>
    <rPh sb="0" eb="2">
      <t>カンキョウ</t>
    </rPh>
    <phoneticPr fontId="1"/>
  </si>
  <si>
    <t>スポーツ活動特色選抜</t>
    <rPh sb="4" eb="6">
      <t>カツドウ</t>
    </rPh>
    <rPh sb="6" eb="10">
      <t>トクショクセンバツ</t>
    </rPh>
    <phoneticPr fontId="1"/>
  </si>
  <si>
    <t>創造活動特色選抜</t>
    <rPh sb="0" eb="2">
      <t>ソウゾウ</t>
    </rPh>
    <rPh sb="2" eb="4">
      <t>カツドウ</t>
    </rPh>
    <rPh sb="4" eb="8">
      <t>トクショクセンバツ</t>
    </rPh>
    <phoneticPr fontId="1"/>
  </si>
  <si>
    <t>特別活動特色選抜</t>
    <rPh sb="0" eb="2">
      <t>トクベツ</t>
    </rPh>
    <rPh sb="2" eb="4">
      <t>カツドウ</t>
    </rPh>
    <rPh sb="4" eb="8">
      <t>トクショクセンバツ</t>
    </rPh>
    <phoneticPr fontId="1"/>
  </si>
  <si>
    <t>ＩＴビジネス</t>
    <phoneticPr fontId="1"/>
  </si>
  <si>
    <t>生活創造（ライフデザイン）</t>
    <rPh sb="0" eb="2">
      <t>セイカツ</t>
    </rPh>
    <rPh sb="2" eb="4">
      <t>ソウゾウ</t>
    </rPh>
    <phoneticPr fontId="1"/>
  </si>
  <si>
    <t>生活創造（調理）</t>
    <rPh sb="0" eb="2">
      <t>セイカツ</t>
    </rPh>
    <rPh sb="2" eb="4">
      <t>ソウゾウ</t>
    </rPh>
    <rPh sb="5" eb="7">
      <t>チョウリ</t>
    </rPh>
    <phoneticPr fontId="1"/>
  </si>
  <si>
    <t>情報工学</t>
    <rPh sb="0" eb="4">
      <t>ジョウホウコウガク</t>
    </rPh>
    <phoneticPr fontId="1"/>
  </si>
  <si>
    <t>生産科学</t>
    <rPh sb="0" eb="2">
      <t>セイサン</t>
    </rPh>
    <rPh sb="2" eb="4">
      <t>カガク</t>
    </rPh>
    <phoneticPr fontId="1"/>
  </si>
  <si>
    <t>募集人員は鳥取西は１０人程度、倉吉東は３０人程度、倉吉西は２４人程度</t>
    <rPh sb="0" eb="2">
      <t>ボシュウ</t>
    </rPh>
    <rPh sb="2" eb="4">
      <t>ジンイン</t>
    </rPh>
    <rPh sb="5" eb="7">
      <t>トットリ</t>
    </rPh>
    <rPh sb="7" eb="8">
      <t>ニシ</t>
    </rPh>
    <rPh sb="11" eb="12">
      <t>ニン</t>
    </rPh>
    <rPh sb="12" eb="14">
      <t>テイド</t>
    </rPh>
    <rPh sb="15" eb="17">
      <t>クラヨシ</t>
    </rPh>
    <rPh sb="17" eb="18">
      <t>ヒガシ</t>
    </rPh>
    <rPh sb="21" eb="22">
      <t>ニン</t>
    </rPh>
    <rPh sb="22" eb="24">
      <t>テイド</t>
    </rPh>
    <rPh sb="25" eb="27">
      <t>クラヨシ</t>
    </rPh>
    <rPh sb="27" eb="28">
      <t>ニシ</t>
    </rPh>
    <rPh sb="31" eb="32">
      <t>ニン</t>
    </rPh>
    <rPh sb="32" eb="34">
      <t>テイド</t>
    </rPh>
    <phoneticPr fontId="1"/>
  </si>
  <si>
    <t>令和7年度　鳥取県立高等学校特色入学者選抜志願者数一覧</t>
    <rPh sb="0" eb="2">
      <t>レイワ</t>
    </rPh>
    <rPh sb="3" eb="5">
      <t>ネンド</t>
    </rPh>
    <rPh sb="5" eb="7">
      <t>ヘイネンド</t>
    </rPh>
    <rPh sb="6" eb="8">
      <t>トットリ</t>
    </rPh>
    <rPh sb="8" eb="10">
      <t>ケンリツ</t>
    </rPh>
    <rPh sb="10" eb="12">
      <t>コウトウ</t>
    </rPh>
    <rPh sb="12" eb="14">
      <t>ガッコウ</t>
    </rPh>
    <rPh sb="14" eb="16">
      <t>トクショク</t>
    </rPh>
    <rPh sb="16" eb="19">
      <t>ニュウガクシャ</t>
    </rPh>
    <rPh sb="19" eb="21">
      <t>センバツ</t>
    </rPh>
    <rPh sb="21" eb="24">
      <t>シガンシャ</t>
    </rPh>
    <rPh sb="24" eb="25">
      <t>スウ</t>
    </rPh>
    <rPh sb="25" eb="2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</si>
</sst>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;[Red]\-#,##0.00\ "/>
    <numFmt numFmtId="181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176" fontId="0" fillId="0" borderId="4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7" fontId="0" fillId="0" borderId="53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6" fontId="0" fillId="0" borderId="42" xfId="0" applyNumberFormat="1" applyBorder="1">
      <alignment vertical="center"/>
    </xf>
    <xf numFmtId="176" fontId="0" fillId="0" borderId="42" xfId="0" applyNumberFormat="1" applyBorder="1" applyProtection="1">
      <alignment vertical="center"/>
      <protection locked="0"/>
    </xf>
    <xf numFmtId="177" fontId="0" fillId="0" borderId="54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 applyAlignment="1">
      <alignment horizontal="distributed" vertical="center"/>
    </xf>
    <xf numFmtId="0" fontId="0" fillId="0" borderId="22" xfId="0" applyBorder="1">
      <alignment vertical="center"/>
    </xf>
    <xf numFmtId="177" fontId="0" fillId="0" borderId="5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distributed" vertical="center"/>
    </xf>
    <xf numFmtId="176" fontId="0" fillId="0" borderId="43" xfId="0" applyNumberFormat="1" applyBorder="1">
      <alignment vertical="center"/>
    </xf>
    <xf numFmtId="176" fontId="0" fillId="0" borderId="43" xfId="0" applyNumberFormat="1" applyBorder="1" applyProtection="1">
      <alignment vertical="center"/>
      <protection locked="0"/>
    </xf>
    <xf numFmtId="0" fontId="0" fillId="0" borderId="24" xfId="0" applyBorder="1">
      <alignment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6" fontId="0" fillId="0" borderId="44" xfId="0" applyNumberFormat="1" applyBorder="1">
      <alignment vertical="center"/>
    </xf>
    <xf numFmtId="176" fontId="0" fillId="0" borderId="44" xfId="0" applyNumberFormat="1" applyBorder="1" applyProtection="1">
      <alignment vertical="center"/>
      <protection locked="0"/>
    </xf>
    <xf numFmtId="177" fontId="0" fillId="0" borderId="56" xfId="0" applyNumberFormat="1" applyBorder="1" applyAlignment="1">
      <alignment horizontal="right" vertical="center"/>
    </xf>
    <xf numFmtId="0" fontId="0" fillId="0" borderId="21" xfId="0" applyBorder="1" applyAlignment="1">
      <alignment horizontal="distributed" vertical="center"/>
    </xf>
    <xf numFmtId="176" fontId="0" fillId="0" borderId="45" xfId="0" applyNumberFormat="1" applyBorder="1">
      <alignment vertical="center"/>
    </xf>
    <xf numFmtId="176" fontId="0" fillId="0" borderId="45" xfId="0" applyNumberFormat="1" applyBorder="1" applyProtection="1">
      <alignment vertical="center"/>
      <protection locked="0"/>
    </xf>
    <xf numFmtId="177" fontId="0" fillId="0" borderId="57" xfId="0" applyNumberFormat="1" applyBorder="1" applyAlignment="1">
      <alignment horizontal="right" vertical="center"/>
    </xf>
    <xf numFmtId="176" fontId="0" fillId="0" borderId="41" xfId="0" applyNumberFormat="1" applyBorder="1" applyAlignment="1" applyProtection="1">
      <alignment horizontal="right" vertical="center"/>
      <protection locked="0"/>
    </xf>
    <xf numFmtId="176" fontId="0" fillId="0" borderId="42" xfId="0" applyNumberFormat="1" applyBorder="1" applyAlignment="1" applyProtection="1">
      <alignment horizontal="right" vertical="center"/>
      <protection locked="0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177" fontId="0" fillId="0" borderId="51" xfId="0" applyNumberFormat="1" applyBorder="1" applyAlignment="1">
      <alignment horizontal="right" vertical="center"/>
    </xf>
    <xf numFmtId="176" fontId="0" fillId="0" borderId="47" xfId="0" applyNumberFormat="1" applyBorder="1">
      <alignment vertical="center"/>
    </xf>
    <xf numFmtId="177" fontId="0" fillId="0" borderId="59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176" fontId="0" fillId="0" borderId="48" xfId="0" applyNumberFormat="1" applyBorder="1">
      <alignment vertical="center"/>
    </xf>
    <xf numFmtId="176" fontId="0" fillId="0" borderId="48" xfId="0" applyNumberFormat="1" applyBorder="1" applyProtection="1">
      <alignment vertical="center"/>
      <protection locked="0"/>
    </xf>
    <xf numFmtId="177" fontId="0" fillId="0" borderId="58" xfId="0" applyNumberFormat="1" applyBorder="1" applyAlignment="1">
      <alignment horizontal="right" vertical="center"/>
    </xf>
    <xf numFmtId="177" fontId="0" fillId="0" borderId="51" xfId="0" applyNumberFormat="1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6" fontId="0" fillId="0" borderId="49" xfId="0" applyNumberFormat="1" applyBorder="1">
      <alignment vertical="center"/>
    </xf>
    <xf numFmtId="176" fontId="0" fillId="0" borderId="49" xfId="0" applyNumberFormat="1" applyBorder="1" applyProtection="1">
      <alignment vertical="center"/>
      <protection locked="0"/>
    </xf>
    <xf numFmtId="177" fontId="0" fillId="0" borderId="5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46" xfId="0" applyNumberFormat="1" applyBorder="1">
      <alignment vertical="center"/>
    </xf>
    <xf numFmtId="177" fontId="0" fillId="0" borderId="52" xfId="0" applyNumberFormat="1" applyBorder="1">
      <alignment vertical="center"/>
    </xf>
    <xf numFmtId="177" fontId="0" fillId="0" borderId="69" xfId="0" applyNumberFormat="1" applyBorder="1">
      <alignment vertical="center"/>
    </xf>
    <xf numFmtId="176" fontId="0" fillId="0" borderId="46" xfId="0" applyNumberFormat="1" applyBorder="1" applyProtection="1">
      <alignment vertical="center"/>
      <protection locked="0"/>
    </xf>
    <xf numFmtId="176" fontId="0" fillId="0" borderId="46" xfId="0" applyNumberFormat="1" applyBorder="1">
      <alignment vertical="center"/>
    </xf>
    <xf numFmtId="177" fontId="0" fillId="0" borderId="6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4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45" xfId="0" applyNumberFormat="1" applyBorder="1">
      <alignment vertical="center"/>
    </xf>
    <xf numFmtId="176" fontId="0" fillId="0" borderId="47" xfId="0" applyNumberFormat="1" applyBorder="1" applyProtection="1">
      <alignment vertical="center"/>
      <protection locked="0"/>
    </xf>
    <xf numFmtId="177" fontId="0" fillId="0" borderId="47" xfId="0" applyNumberFormat="1" applyBorder="1">
      <alignment vertical="center"/>
    </xf>
    <xf numFmtId="177" fontId="0" fillId="0" borderId="60" xfId="0" applyNumberFormat="1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6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10" xfId="0" applyBorder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176" fontId="0" fillId="0" borderId="64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66" xfId="0" applyBorder="1">
      <alignment vertical="center"/>
    </xf>
    <xf numFmtId="176" fontId="0" fillId="0" borderId="47" xfId="0" applyNumberFormat="1" applyBorder="1">
      <alignment vertical="center"/>
    </xf>
    <xf numFmtId="0" fontId="0" fillId="0" borderId="48" xfId="0" applyBorder="1">
      <alignment vertical="center"/>
    </xf>
    <xf numFmtId="177" fontId="0" fillId="0" borderId="67" xfId="0" applyNumberFormat="1" applyBorder="1" applyAlignment="1">
      <alignment horizontal="right" vertical="center"/>
    </xf>
    <xf numFmtId="177" fontId="0" fillId="0" borderId="48" xfId="0" applyNumberFormat="1" applyBorder="1" applyAlignment="1">
      <alignment horizontal="right" vertical="center"/>
    </xf>
    <xf numFmtId="177" fontId="0" fillId="0" borderId="68" xfId="0" applyNumberFormat="1" applyBorder="1" applyAlignment="1">
      <alignment horizontal="right" vertical="center"/>
    </xf>
    <xf numFmtId="177" fontId="0" fillId="0" borderId="58" xfId="0" applyNumberFormat="1" applyBorder="1" applyAlignment="1">
      <alignment horizontal="right" vertical="center"/>
    </xf>
    <xf numFmtId="0" fontId="0" fillId="0" borderId="62" xfId="0" applyBorder="1" applyAlignment="1">
      <alignment horizontal="distributed" vertical="center" wrapText="1"/>
    </xf>
    <xf numFmtId="0" fontId="0" fillId="0" borderId="32" xfId="0" applyBorder="1" applyAlignment="1">
      <alignment horizontal="center" vertical="center" shrinkToFit="1"/>
    </xf>
    <xf numFmtId="0" fontId="0" fillId="0" borderId="63" xfId="0" applyBorder="1" applyAlignment="1">
      <alignment horizontal="distributed" vertical="center" wrapText="1"/>
    </xf>
    <xf numFmtId="177" fontId="0" fillId="0" borderId="57" xfId="0" applyNumberFormat="1" applyBorder="1" applyAlignment="1">
      <alignment horizontal="right" vertical="center"/>
    </xf>
    <xf numFmtId="177" fontId="0" fillId="0" borderId="61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177" fontId="0" fillId="0" borderId="60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7" fontId="0" fillId="0" borderId="45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right" vertical="center"/>
    </xf>
    <xf numFmtId="181" fontId="0" fillId="0" borderId="59" xfId="0" applyNumberFormat="1" applyBorder="1" applyAlignment="1">
      <alignment horizontal="right" vertical="center"/>
    </xf>
    <xf numFmtId="181" fontId="0" fillId="0" borderId="6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26894</xdr:colOff>
      <xdr:row>22</xdr:row>
      <xdr:rowOff>26894</xdr:rowOff>
    </xdr:from>
    <xdr:to>
      <xdr:col>12</xdr:col>
      <xdr:colOff>188819</xdr:colOff>
      <xdr:row>23</xdr:row>
      <xdr:rowOff>173983</xdr:rowOff>
    </xdr:to>
    <xdr:sp macro="" textlink="">
      <xdr:nvSpPr>
        <xdr:cNvPr id="122944" name="AutoShape 1">
          <a:extLst>
            <a:ext uri="{FF2B5EF4-FFF2-40B4-BE49-F238E27FC236}">
              <a16:creationId xmlns:a16="http://schemas.microsoft.com/office/drawing/2014/main" id="{00000000-0008-0000-0000-000040E00100}"/>
            </a:ext>
          </a:extLst>
        </xdr:cNvPr>
        <xdr:cNvSpPr>
          <a:spLocks/>
        </xdr:cNvSpPr>
      </xdr:nvSpPr>
      <xdr:spPr bwMode="auto">
        <a:xfrm>
          <a:off x="3036794" y="4665569"/>
          <a:ext cx="161925" cy="356639"/>
        </a:xfrm>
        <a:prstGeom prst="righ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36419</xdr:colOff>
      <xdr:row>22</xdr:row>
      <xdr:rowOff>23532</xdr:rowOff>
    </xdr:from>
    <xdr:to>
      <xdr:col>14</xdr:col>
      <xdr:colOff>198344</xdr:colOff>
      <xdr:row>23</xdr:row>
      <xdr:rowOff>179294</xdr:rowOff>
    </xdr:to>
    <xdr:sp macro="" textlink="">
      <xdr:nvSpPr>
        <xdr:cNvPr id="122945" name="AutoShape 3">
          <a:extLst>
            <a:ext uri="{FF2B5EF4-FFF2-40B4-BE49-F238E27FC236}">
              <a16:creationId xmlns:a16="http://schemas.microsoft.com/office/drawing/2014/main" id="{00000000-0008-0000-0000-000041E00100}"/>
            </a:ext>
          </a:extLst>
        </xdr:cNvPr>
        <xdr:cNvSpPr>
          <a:spLocks/>
        </xdr:cNvSpPr>
      </xdr:nvSpPr>
      <xdr:spPr bwMode="auto">
        <a:xfrm>
          <a:off x="4720478" y="4730003"/>
          <a:ext cx="161925" cy="368673"/>
        </a:xfrm>
        <a:prstGeom prst="righ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64</xdr:row>
      <xdr:rowOff>85725</xdr:rowOff>
    </xdr:from>
    <xdr:to>
      <xdr:col>14</xdr:col>
      <xdr:colOff>171450</xdr:colOff>
      <xdr:row>65</xdr:row>
      <xdr:rowOff>161925</xdr:rowOff>
    </xdr:to>
    <xdr:sp macro="" textlink="">
      <xdr:nvSpPr>
        <xdr:cNvPr id="122947" name="AutoShape 5">
          <a:extLst>
            <a:ext uri="{FF2B5EF4-FFF2-40B4-BE49-F238E27FC236}">
              <a16:creationId xmlns:a16="http://schemas.microsoft.com/office/drawing/2014/main" id="{00000000-0008-0000-0000-000043E00100}"/>
            </a:ext>
          </a:extLst>
        </xdr:cNvPr>
        <xdr:cNvSpPr>
          <a:spLocks/>
        </xdr:cNvSpPr>
      </xdr:nvSpPr>
      <xdr:spPr bwMode="auto">
        <a:xfrm>
          <a:off x="4305300" y="13525500"/>
          <a:ext cx="133350" cy="285750"/>
        </a:xfrm>
        <a:prstGeom prst="rightBrace">
          <a:avLst>
            <a:gd name="adj1" fmla="val 1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64</xdr:row>
      <xdr:rowOff>76200</xdr:rowOff>
    </xdr:from>
    <xdr:to>
      <xdr:col>15</xdr:col>
      <xdr:colOff>171450</xdr:colOff>
      <xdr:row>65</xdr:row>
      <xdr:rowOff>152400</xdr:rowOff>
    </xdr:to>
    <xdr:sp macro="" textlink="">
      <xdr:nvSpPr>
        <xdr:cNvPr id="122948" name="AutoShape 6">
          <a:extLst>
            <a:ext uri="{FF2B5EF4-FFF2-40B4-BE49-F238E27FC236}">
              <a16:creationId xmlns:a16="http://schemas.microsoft.com/office/drawing/2014/main" id="{00000000-0008-0000-0000-000044E00100}"/>
            </a:ext>
          </a:extLst>
        </xdr:cNvPr>
        <xdr:cNvSpPr>
          <a:spLocks/>
        </xdr:cNvSpPr>
      </xdr:nvSpPr>
      <xdr:spPr bwMode="auto">
        <a:xfrm>
          <a:off x="4933950" y="13515975"/>
          <a:ext cx="133350" cy="285750"/>
        </a:xfrm>
        <a:prstGeom prst="rightBrace">
          <a:avLst>
            <a:gd name="adj1" fmla="val 1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22</xdr:row>
      <xdr:rowOff>33057</xdr:rowOff>
    </xdr:from>
    <xdr:to>
      <xdr:col>15</xdr:col>
      <xdr:colOff>190500</xdr:colOff>
      <xdr:row>23</xdr:row>
      <xdr:rowOff>179294</xdr:rowOff>
    </xdr:to>
    <xdr:sp macro="" textlink="">
      <xdr:nvSpPr>
        <xdr:cNvPr id="122952" name="AutoShape 10">
          <a:extLst>
            <a:ext uri="{FF2B5EF4-FFF2-40B4-BE49-F238E27FC236}">
              <a16:creationId xmlns:a16="http://schemas.microsoft.com/office/drawing/2014/main" id="{00000000-0008-0000-0000-000048E00100}"/>
            </a:ext>
          </a:extLst>
        </xdr:cNvPr>
        <xdr:cNvSpPr>
          <a:spLocks/>
        </xdr:cNvSpPr>
      </xdr:nvSpPr>
      <xdr:spPr bwMode="auto">
        <a:xfrm>
          <a:off x="5396193" y="4739528"/>
          <a:ext cx="161925" cy="359148"/>
        </a:xfrm>
        <a:prstGeom prst="righ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33616</xdr:colOff>
      <xdr:row>7</xdr:row>
      <xdr:rowOff>57230</xdr:rowOff>
    </xdr:from>
    <xdr:to>
      <xdr:col>12</xdr:col>
      <xdr:colOff>195541</xdr:colOff>
      <xdr:row>10</xdr:row>
      <xdr:rowOff>145040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423E95A-63A2-7C34-E087-A0F2FD6A8A7B}"/>
            </a:ext>
          </a:extLst>
        </xdr:cNvPr>
        <xdr:cNvSpPr>
          <a:spLocks/>
        </xdr:cNvSpPr>
      </xdr:nvSpPr>
      <xdr:spPr bwMode="auto">
        <a:xfrm>
          <a:off x="3350557" y="1547612"/>
          <a:ext cx="161925" cy="748957"/>
        </a:xfrm>
        <a:prstGeom prst="righ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29134</xdr:colOff>
      <xdr:row>7</xdr:row>
      <xdr:rowOff>63954</xdr:rowOff>
    </xdr:from>
    <xdr:to>
      <xdr:col>14</xdr:col>
      <xdr:colOff>191059</xdr:colOff>
      <xdr:row>10</xdr:row>
      <xdr:rowOff>151764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A3DC2D7-3240-5CDF-2C9E-7DBA3B770D05}"/>
            </a:ext>
          </a:extLst>
        </xdr:cNvPr>
        <xdr:cNvSpPr>
          <a:spLocks/>
        </xdr:cNvSpPr>
      </xdr:nvSpPr>
      <xdr:spPr bwMode="auto">
        <a:xfrm>
          <a:off x="4713193" y="1554336"/>
          <a:ext cx="161925" cy="748957"/>
        </a:xfrm>
        <a:prstGeom prst="righ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64</xdr:row>
      <xdr:rowOff>76200</xdr:rowOff>
    </xdr:from>
    <xdr:to>
      <xdr:col>12</xdr:col>
      <xdr:colOff>161925</xdr:colOff>
      <xdr:row>65</xdr:row>
      <xdr:rowOff>152400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156C837-9602-9D4E-0D86-B5FD0D868F65}"/>
            </a:ext>
          </a:extLst>
        </xdr:cNvPr>
        <xdr:cNvSpPr>
          <a:spLocks/>
        </xdr:cNvSpPr>
      </xdr:nvSpPr>
      <xdr:spPr bwMode="auto">
        <a:xfrm>
          <a:off x="3038475" y="13515975"/>
          <a:ext cx="133350" cy="285750"/>
        </a:xfrm>
        <a:prstGeom prst="rightBrace">
          <a:avLst>
            <a:gd name="adj1" fmla="val 1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69"/>
  <sheetViews>
    <sheetView showGridLines="0" tabSelected="1" view="pageLayout" zoomScaleNormal="100" zoomScaleSheetLayoutView="85" workbookViewId="0">
      <selection activeCell="R8" sqref="R8"/>
    </sheetView>
  </sheetViews>
  <sheetFormatPr defaultColWidth="9" defaultRowHeight="17.100000000000001" customHeight="1" x14ac:dyDescent="0.15"/>
  <cols>
    <col min="1" max="1" width="0.875" customWidth="1"/>
    <col min="2" max="2" width="9.625" style="2" customWidth="1"/>
    <col min="3" max="4" width="0.875" customWidth="1"/>
    <col min="5" max="5" width="9.625" style="2" customWidth="1"/>
    <col min="6" max="7" width="0.875" customWidth="1"/>
    <col min="8" max="8" width="8.625" style="2" customWidth="1"/>
    <col min="9" max="10" width="0.875" style="2" customWidth="1"/>
    <col min="11" max="11" width="8.625" style="2" customWidth="1"/>
    <col min="12" max="12" width="0.875" customWidth="1"/>
    <col min="13" max="14" width="9" style="3"/>
    <col min="15" max="15" width="9" style="4"/>
    <col min="16" max="16" width="9.625" style="4" bestFit="1" customWidth="1"/>
    <col min="17" max="17" width="5.75" customWidth="1"/>
  </cols>
  <sheetData>
    <row r="1" spans="1:19" ht="17.100000000000001" customHeight="1" x14ac:dyDescent="0.15">
      <c r="A1" s="143" t="s">
        <v>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9" ht="17.100000000000001" customHeight="1" thickBot="1" x14ac:dyDescent="0.2">
      <c r="A2" s="1" t="s">
        <v>44</v>
      </c>
    </row>
    <row r="3" spans="1:19" ht="17.100000000000001" customHeight="1" thickTop="1" x14ac:dyDescent="0.15">
      <c r="A3" s="5"/>
      <c r="B3" s="118" t="s">
        <v>0</v>
      </c>
      <c r="C3" s="6"/>
      <c r="D3" s="7"/>
      <c r="E3" s="118" t="s">
        <v>1</v>
      </c>
      <c r="F3" s="6"/>
      <c r="G3" s="7"/>
      <c r="H3" s="136" t="s">
        <v>45</v>
      </c>
      <c r="I3" s="136"/>
      <c r="J3" s="136"/>
      <c r="K3" s="118"/>
      <c r="L3" s="6"/>
      <c r="M3" s="120" t="s">
        <v>46</v>
      </c>
      <c r="N3" s="123" t="s">
        <v>50</v>
      </c>
      <c r="O3" s="123"/>
      <c r="P3" s="124"/>
    </row>
    <row r="4" spans="1:19" ht="17.100000000000001" customHeight="1" x14ac:dyDescent="0.15">
      <c r="A4" s="8"/>
      <c r="B4" s="114"/>
      <c r="C4" s="9"/>
      <c r="D4" s="10"/>
      <c r="E4" s="114"/>
      <c r="F4" s="9"/>
      <c r="G4" s="10"/>
      <c r="H4" s="114"/>
      <c r="I4" s="114"/>
      <c r="J4" s="114"/>
      <c r="K4" s="114"/>
      <c r="L4" s="9"/>
      <c r="M4" s="121"/>
      <c r="N4" s="125" t="s">
        <v>47</v>
      </c>
      <c r="O4" s="126" t="s">
        <v>43</v>
      </c>
      <c r="P4" s="127"/>
    </row>
    <row r="5" spans="1:19" ht="17.100000000000001" customHeight="1" thickBot="1" x14ac:dyDescent="0.2">
      <c r="A5" s="11"/>
      <c r="B5" s="119"/>
      <c r="C5" s="12"/>
      <c r="D5" s="13"/>
      <c r="E5" s="119"/>
      <c r="F5" s="12"/>
      <c r="G5" s="13"/>
      <c r="H5" s="119"/>
      <c r="I5" s="119"/>
      <c r="J5" s="119"/>
      <c r="K5" s="119"/>
      <c r="L5" s="12"/>
      <c r="M5" s="122"/>
      <c r="N5" s="122"/>
      <c r="O5" s="14" t="s">
        <v>48</v>
      </c>
      <c r="P5" s="15" t="s">
        <v>49</v>
      </c>
    </row>
    <row r="6" spans="1:19" ht="17.100000000000001" customHeight="1" thickTop="1" thickBot="1" x14ac:dyDescent="0.2">
      <c r="A6" s="8"/>
      <c r="B6" s="17" t="s">
        <v>65</v>
      </c>
      <c r="C6" s="18"/>
      <c r="D6" s="19"/>
      <c r="E6" s="17" t="s">
        <v>2</v>
      </c>
      <c r="F6" s="18"/>
      <c r="G6" s="20"/>
      <c r="H6" s="110" t="s">
        <v>2</v>
      </c>
      <c r="I6" s="110"/>
      <c r="J6" s="110"/>
      <c r="K6" s="110"/>
      <c r="L6" s="21"/>
      <c r="M6" s="147">
        <v>10</v>
      </c>
      <c r="N6" s="23"/>
      <c r="O6" s="78"/>
      <c r="P6" s="24">
        <v>2.4</v>
      </c>
    </row>
    <row r="7" spans="1:19" ht="17.100000000000001" customHeight="1" thickBot="1" x14ac:dyDescent="0.2">
      <c r="A7" s="16"/>
      <c r="B7" s="17" t="s">
        <v>3</v>
      </c>
      <c r="C7" s="18"/>
      <c r="D7" s="19"/>
      <c r="E7" s="17" t="s">
        <v>4</v>
      </c>
      <c r="F7" s="18"/>
      <c r="G7" s="20"/>
      <c r="H7" s="110" t="s">
        <v>4</v>
      </c>
      <c r="I7" s="110"/>
      <c r="J7" s="110"/>
      <c r="K7" s="110"/>
      <c r="L7" s="21"/>
      <c r="M7" s="147">
        <v>50</v>
      </c>
      <c r="N7" s="23"/>
      <c r="O7" s="78"/>
      <c r="P7" s="24">
        <v>1.48</v>
      </c>
      <c r="R7" s="25"/>
      <c r="S7" s="25"/>
    </row>
    <row r="8" spans="1:19" ht="18.75" customHeight="1" x14ac:dyDescent="0.15">
      <c r="A8" s="16"/>
      <c r="B8" s="103" t="s">
        <v>5</v>
      </c>
      <c r="C8" s="18"/>
      <c r="D8" s="19"/>
      <c r="E8" s="103" t="s">
        <v>6</v>
      </c>
      <c r="F8" s="18"/>
      <c r="G8" s="20"/>
      <c r="H8" s="110" t="s">
        <v>7</v>
      </c>
      <c r="I8" s="110"/>
      <c r="J8" s="110"/>
      <c r="K8" s="110"/>
      <c r="L8" s="21"/>
      <c r="M8" s="144">
        <v>76</v>
      </c>
      <c r="N8" s="23"/>
      <c r="O8" s="152"/>
      <c r="P8" s="24">
        <v>0.42105263157894735</v>
      </c>
      <c r="R8" s="25"/>
      <c r="S8" s="25"/>
    </row>
    <row r="9" spans="1:19" ht="17.100000000000001" customHeight="1" x14ac:dyDescent="0.15">
      <c r="A9" s="8"/>
      <c r="B9" s="114"/>
      <c r="C9" s="9"/>
      <c r="D9" s="10"/>
      <c r="E9" s="114"/>
      <c r="F9" s="9"/>
      <c r="G9" s="26"/>
      <c r="H9" s="111" t="s">
        <v>8</v>
      </c>
      <c r="I9" s="111"/>
      <c r="J9" s="111"/>
      <c r="K9" s="111"/>
      <c r="L9" s="27"/>
      <c r="M9" s="145"/>
      <c r="N9" s="29"/>
      <c r="O9" s="153"/>
      <c r="P9" s="30">
        <v>0.15789473684210525</v>
      </c>
      <c r="R9" s="25"/>
    </row>
    <row r="10" spans="1:19" ht="17.100000000000001" customHeight="1" x14ac:dyDescent="0.15">
      <c r="A10" s="8"/>
      <c r="B10" s="114"/>
      <c r="C10" s="9"/>
      <c r="D10" s="10"/>
      <c r="E10" s="114"/>
      <c r="F10" s="9"/>
      <c r="G10" s="26"/>
      <c r="H10" s="111" t="s">
        <v>76</v>
      </c>
      <c r="I10" s="111"/>
      <c r="J10" s="111"/>
      <c r="K10" s="111"/>
      <c r="L10" s="27"/>
      <c r="M10" s="145"/>
      <c r="N10" s="29"/>
      <c r="O10" s="153"/>
      <c r="P10" s="30">
        <v>0.31578947368421051</v>
      </c>
    </row>
    <row r="11" spans="1:19" ht="17.100000000000001" customHeight="1" thickBot="1" x14ac:dyDescent="0.2">
      <c r="A11" s="8"/>
      <c r="B11" s="114"/>
      <c r="C11" s="9"/>
      <c r="D11" s="10"/>
      <c r="E11" s="114"/>
      <c r="F11" s="9"/>
      <c r="G11" s="26"/>
      <c r="H11" s="111" t="s">
        <v>60</v>
      </c>
      <c r="I11" s="111"/>
      <c r="J11" s="111"/>
      <c r="K11" s="111"/>
      <c r="L11" s="27"/>
      <c r="M11" s="146"/>
      <c r="N11" s="29"/>
      <c r="O11" s="154"/>
      <c r="P11" s="30">
        <v>0.47368421052631576</v>
      </c>
    </row>
    <row r="12" spans="1:19" ht="17.100000000000001" customHeight="1" x14ac:dyDescent="0.15">
      <c r="A12" s="16"/>
      <c r="B12" s="103" t="s">
        <v>9</v>
      </c>
      <c r="C12" s="18"/>
      <c r="D12" s="19"/>
      <c r="E12" s="103" t="s">
        <v>10</v>
      </c>
      <c r="F12" s="18"/>
      <c r="G12" s="20"/>
      <c r="H12" s="110" t="s">
        <v>11</v>
      </c>
      <c r="I12" s="110"/>
      <c r="J12" s="110"/>
      <c r="K12" s="110"/>
      <c r="L12" s="21"/>
      <c r="M12" s="147">
        <v>19</v>
      </c>
      <c r="N12" s="23"/>
      <c r="O12" s="78"/>
      <c r="P12" s="24">
        <v>0.94736842105263153</v>
      </c>
    </row>
    <row r="13" spans="1:19" ht="17.100000000000001" customHeight="1" x14ac:dyDescent="0.15">
      <c r="A13" s="8"/>
      <c r="B13" s="114"/>
      <c r="C13" s="9"/>
      <c r="D13" s="37"/>
      <c r="E13" s="109"/>
      <c r="F13" s="38"/>
      <c r="G13" s="26"/>
      <c r="H13" s="111" t="s">
        <v>12</v>
      </c>
      <c r="I13" s="111"/>
      <c r="J13" s="111"/>
      <c r="K13" s="111"/>
      <c r="L13" s="27"/>
      <c r="M13" s="148">
        <v>19</v>
      </c>
      <c r="N13" s="29"/>
      <c r="O13" s="79"/>
      <c r="P13" s="30">
        <v>0.42105263157894735</v>
      </c>
    </row>
    <row r="14" spans="1:19" ht="17.100000000000001" customHeight="1" x14ac:dyDescent="0.15">
      <c r="A14" s="8"/>
      <c r="B14" s="114"/>
      <c r="C14" s="9"/>
      <c r="D14" s="39"/>
      <c r="E14" s="40" t="s">
        <v>6</v>
      </c>
      <c r="F14" s="41"/>
      <c r="G14" s="26"/>
      <c r="H14" s="111" t="s">
        <v>13</v>
      </c>
      <c r="I14" s="111"/>
      <c r="J14" s="111"/>
      <c r="K14" s="111"/>
      <c r="L14" s="27"/>
      <c r="M14" s="148">
        <v>19</v>
      </c>
      <c r="N14" s="29"/>
      <c r="O14" s="79"/>
      <c r="P14" s="30">
        <v>5.2631578947368418E-2</v>
      </c>
    </row>
    <row r="15" spans="1:19" ht="17.100000000000001" customHeight="1" x14ac:dyDescent="0.15">
      <c r="A15" s="8"/>
      <c r="B15" s="114"/>
      <c r="C15" s="9"/>
      <c r="D15" s="26"/>
      <c r="E15" s="42" t="s">
        <v>14</v>
      </c>
      <c r="F15" s="27"/>
      <c r="G15" s="26"/>
      <c r="H15" s="111" t="s">
        <v>16</v>
      </c>
      <c r="I15" s="111"/>
      <c r="J15" s="111"/>
      <c r="K15" s="111"/>
      <c r="L15" s="27"/>
      <c r="M15" s="148">
        <v>19</v>
      </c>
      <c r="N15" s="29"/>
      <c r="O15" s="79"/>
      <c r="P15" s="30">
        <v>0.94736842105263153</v>
      </c>
    </row>
    <row r="16" spans="1:19" ht="17.100000000000001" customHeight="1" thickBot="1" x14ac:dyDescent="0.2">
      <c r="A16" s="31"/>
      <c r="B16" s="115"/>
      <c r="C16" s="32"/>
      <c r="D16" s="33"/>
      <c r="E16" s="34" t="s">
        <v>15</v>
      </c>
      <c r="F16" s="35"/>
      <c r="G16" s="33"/>
      <c r="H16" s="113" t="s">
        <v>17</v>
      </c>
      <c r="I16" s="113"/>
      <c r="J16" s="113"/>
      <c r="K16" s="113"/>
      <c r="L16" s="35"/>
      <c r="M16" s="149">
        <v>19</v>
      </c>
      <c r="N16" s="44"/>
      <c r="O16" s="80"/>
      <c r="P16" s="36">
        <v>1.263157894736842</v>
      </c>
    </row>
    <row r="17" spans="1:19" ht="17.100000000000001" customHeight="1" thickBot="1" x14ac:dyDescent="0.2">
      <c r="A17" s="45"/>
      <c r="B17" s="46" t="s">
        <v>18</v>
      </c>
      <c r="C17" s="47"/>
      <c r="D17" s="48"/>
      <c r="E17" s="105" t="s">
        <v>19</v>
      </c>
      <c r="F17" s="105"/>
      <c r="G17" s="105"/>
      <c r="H17" s="105"/>
      <c r="I17" s="105"/>
      <c r="J17" s="105"/>
      <c r="K17" s="105"/>
      <c r="L17" s="47"/>
      <c r="M17" s="150">
        <v>22</v>
      </c>
      <c r="N17" s="50"/>
      <c r="O17" s="78"/>
      <c r="P17" s="51">
        <v>1.0454545454545454</v>
      </c>
    </row>
    <row r="18" spans="1:19" ht="17.100000000000001" customHeight="1" thickBot="1" x14ac:dyDescent="0.2">
      <c r="A18" s="16"/>
      <c r="B18" s="17" t="s">
        <v>20</v>
      </c>
      <c r="C18" s="18"/>
      <c r="D18" s="19"/>
      <c r="E18" s="17" t="s">
        <v>2</v>
      </c>
      <c r="F18" s="17"/>
      <c r="G18" s="52"/>
      <c r="H18" s="110" t="s">
        <v>2</v>
      </c>
      <c r="I18" s="110"/>
      <c r="J18" s="110"/>
      <c r="K18" s="110"/>
      <c r="L18" s="21"/>
      <c r="M18" s="151">
        <v>38</v>
      </c>
      <c r="N18" s="54"/>
      <c r="O18" s="78"/>
      <c r="P18" s="55">
        <v>0.71052631578947367</v>
      </c>
    </row>
    <row r="19" spans="1:19" ht="17.100000000000001" customHeight="1" x14ac:dyDescent="0.15">
      <c r="A19" s="16"/>
      <c r="B19" s="103" t="s">
        <v>21</v>
      </c>
      <c r="C19" s="18"/>
      <c r="D19" s="19"/>
      <c r="E19" s="103" t="s">
        <v>2</v>
      </c>
      <c r="F19" s="18"/>
      <c r="G19" s="19"/>
      <c r="H19" s="103" t="s">
        <v>2</v>
      </c>
      <c r="I19" s="103"/>
      <c r="J19" s="103"/>
      <c r="K19" s="103"/>
      <c r="L19" s="18"/>
      <c r="M19" s="97" t="s">
        <v>70</v>
      </c>
      <c r="N19" s="157"/>
      <c r="O19" s="157"/>
      <c r="P19" s="158"/>
    </row>
    <row r="20" spans="1:19" ht="17.100000000000001" customHeight="1" x14ac:dyDescent="0.15">
      <c r="A20" s="8"/>
      <c r="B20" s="114"/>
      <c r="C20" s="9"/>
      <c r="D20" s="10"/>
      <c r="E20" s="114"/>
      <c r="F20" s="9"/>
      <c r="G20" s="10"/>
      <c r="H20" s="114"/>
      <c r="I20" s="114"/>
      <c r="J20" s="114"/>
      <c r="K20" s="114"/>
      <c r="L20" s="9"/>
      <c r="M20" s="62">
        <v>36</v>
      </c>
      <c r="N20" s="92"/>
      <c r="O20" s="93"/>
      <c r="P20" s="95">
        <v>0.78</v>
      </c>
    </row>
    <row r="21" spans="1:19" ht="17.100000000000001" customHeight="1" x14ac:dyDescent="0.15">
      <c r="A21" s="8"/>
      <c r="B21" s="114"/>
      <c r="C21" s="9"/>
      <c r="D21" s="10"/>
      <c r="E21" s="114"/>
      <c r="F21" s="9"/>
      <c r="G21" s="10"/>
      <c r="H21" s="114"/>
      <c r="I21" s="114"/>
      <c r="J21" s="114"/>
      <c r="K21" s="114"/>
      <c r="L21" s="9"/>
      <c r="M21" s="99" t="s">
        <v>71</v>
      </c>
      <c r="N21" s="155"/>
      <c r="O21" s="155"/>
      <c r="P21" s="156"/>
    </row>
    <row r="22" spans="1:19" ht="17.100000000000001" customHeight="1" thickBot="1" x14ac:dyDescent="0.2">
      <c r="A22" s="31"/>
      <c r="B22" s="115"/>
      <c r="C22" s="32"/>
      <c r="D22" s="64"/>
      <c r="E22" s="115"/>
      <c r="F22" s="32"/>
      <c r="G22" s="64"/>
      <c r="H22" s="115"/>
      <c r="I22" s="115"/>
      <c r="J22" s="115"/>
      <c r="K22" s="115"/>
      <c r="L22" s="32"/>
      <c r="M22" s="75">
        <v>12</v>
      </c>
      <c r="N22" s="76"/>
      <c r="O22" s="89"/>
      <c r="P22" s="96">
        <v>0.57999999999999996</v>
      </c>
    </row>
    <row r="23" spans="1:19" ht="17.100000000000001" customHeight="1" x14ac:dyDescent="0.15">
      <c r="A23" s="16"/>
      <c r="B23" s="103" t="s">
        <v>51</v>
      </c>
      <c r="C23" s="18"/>
      <c r="D23" s="19"/>
      <c r="E23" s="103" t="s">
        <v>10</v>
      </c>
      <c r="F23" s="18"/>
      <c r="G23" s="20"/>
      <c r="H23" s="110" t="s">
        <v>77</v>
      </c>
      <c r="I23" s="110"/>
      <c r="J23" s="110"/>
      <c r="K23" s="110"/>
      <c r="L23" s="21"/>
      <c r="M23" s="144">
        <v>34</v>
      </c>
      <c r="N23" s="56"/>
      <c r="O23" s="141"/>
      <c r="P23" s="139">
        <v>0.35</v>
      </c>
    </row>
    <row r="24" spans="1:19" ht="17.100000000000001" customHeight="1" thickBot="1" x14ac:dyDescent="0.2">
      <c r="A24" s="8"/>
      <c r="B24" s="114"/>
      <c r="C24" s="9"/>
      <c r="D24" s="10"/>
      <c r="E24" s="114"/>
      <c r="F24" s="9"/>
      <c r="G24" s="26"/>
      <c r="H24" s="111" t="s">
        <v>22</v>
      </c>
      <c r="I24" s="111"/>
      <c r="J24" s="111"/>
      <c r="K24" s="111"/>
      <c r="L24" s="27"/>
      <c r="M24" s="159"/>
      <c r="N24" s="57"/>
      <c r="O24" s="142"/>
      <c r="P24" s="140"/>
    </row>
    <row r="25" spans="1:19" ht="17.100000000000001" customHeight="1" thickTop="1" thickBot="1" x14ac:dyDescent="0.2">
      <c r="A25" s="58"/>
      <c r="B25" s="104" t="s">
        <v>52</v>
      </c>
      <c r="C25" s="104"/>
      <c r="D25" s="104"/>
      <c r="E25" s="104"/>
      <c r="F25" s="59"/>
      <c r="G25" s="59"/>
      <c r="H25" s="104" t="s">
        <v>53</v>
      </c>
      <c r="I25" s="104"/>
      <c r="J25" s="104"/>
      <c r="K25" s="104"/>
      <c r="L25" s="60"/>
      <c r="M25" s="84">
        <f>SUM(M6:M7,M8,M12:M18,M20,M22,M23)</f>
        <v>373</v>
      </c>
      <c r="N25" s="84"/>
      <c r="O25" s="81"/>
      <c r="P25" s="61">
        <v>0.76</v>
      </c>
      <c r="S25" s="3"/>
    </row>
    <row r="26" spans="1:19" ht="17.100000000000001" customHeight="1" thickTop="1" thickBot="1" x14ac:dyDescent="0.2">
      <c r="A26" s="8"/>
      <c r="B26" s="46" t="s">
        <v>66</v>
      </c>
      <c r="C26" s="47"/>
      <c r="D26" s="48"/>
      <c r="E26" s="46" t="s">
        <v>2</v>
      </c>
      <c r="F26" s="47"/>
      <c r="G26" s="48"/>
      <c r="H26" s="105" t="s">
        <v>2</v>
      </c>
      <c r="I26" s="105"/>
      <c r="J26" s="105"/>
      <c r="K26" s="105"/>
      <c r="L26" s="47"/>
      <c r="M26" s="49">
        <v>30</v>
      </c>
      <c r="N26" s="50"/>
      <c r="O26" s="86"/>
      <c r="P26" s="51">
        <v>0.7</v>
      </c>
      <c r="S26" s="3"/>
    </row>
    <row r="27" spans="1:19" ht="17.100000000000001" customHeight="1" thickBot="1" x14ac:dyDescent="0.2">
      <c r="A27" s="45"/>
      <c r="B27" s="46" t="s">
        <v>23</v>
      </c>
      <c r="C27" s="47"/>
      <c r="D27" s="48"/>
      <c r="E27" s="46" t="s">
        <v>2</v>
      </c>
      <c r="F27" s="47"/>
      <c r="G27" s="48"/>
      <c r="H27" s="105" t="s">
        <v>2</v>
      </c>
      <c r="I27" s="105"/>
      <c r="J27" s="105"/>
      <c r="K27" s="105"/>
      <c r="L27" s="47"/>
      <c r="M27" s="49">
        <v>24</v>
      </c>
      <c r="N27" s="50"/>
      <c r="O27" s="88"/>
      <c r="P27" s="51">
        <v>0.63</v>
      </c>
    </row>
    <row r="28" spans="1:19" ht="17.100000000000001" customHeight="1" x14ac:dyDescent="0.15">
      <c r="A28" s="16"/>
      <c r="B28" s="103" t="s">
        <v>24</v>
      </c>
      <c r="C28" s="18"/>
      <c r="D28" s="19"/>
      <c r="E28" s="103" t="s">
        <v>10</v>
      </c>
      <c r="F28" s="18"/>
      <c r="G28" s="20"/>
      <c r="H28" s="110" t="s">
        <v>58</v>
      </c>
      <c r="I28" s="110"/>
      <c r="J28" s="110"/>
      <c r="K28" s="110"/>
      <c r="L28" s="21"/>
      <c r="M28" s="22">
        <v>10</v>
      </c>
      <c r="N28" s="23"/>
      <c r="O28" s="91"/>
      <c r="P28" s="24">
        <v>1.2</v>
      </c>
    </row>
    <row r="29" spans="1:19" ht="17.100000000000001" customHeight="1" x14ac:dyDescent="0.15">
      <c r="A29" s="8"/>
      <c r="B29" s="114"/>
      <c r="C29" s="9"/>
      <c r="D29" s="10"/>
      <c r="E29" s="114"/>
      <c r="F29" s="9"/>
      <c r="G29" s="26"/>
      <c r="H29" s="111" t="s">
        <v>68</v>
      </c>
      <c r="I29" s="111"/>
      <c r="J29" s="111"/>
      <c r="K29" s="111"/>
      <c r="L29" s="27"/>
      <c r="M29" s="28">
        <v>10</v>
      </c>
      <c r="N29" s="29"/>
      <c r="O29" s="79"/>
      <c r="P29" s="30">
        <v>1.1000000000000001</v>
      </c>
    </row>
    <row r="30" spans="1:19" ht="17.100000000000001" customHeight="1" thickBot="1" x14ac:dyDescent="0.2">
      <c r="A30" s="31"/>
      <c r="B30" s="115"/>
      <c r="C30" s="32"/>
      <c r="D30" s="64"/>
      <c r="E30" s="115"/>
      <c r="F30" s="32"/>
      <c r="G30" s="33"/>
      <c r="H30" s="113" t="s">
        <v>69</v>
      </c>
      <c r="I30" s="113"/>
      <c r="J30" s="113"/>
      <c r="K30" s="113"/>
      <c r="L30" s="35"/>
      <c r="M30" s="43">
        <v>10</v>
      </c>
      <c r="N30" s="44"/>
      <c r="O30" s="80"/>
      <c r="P30" s="36">
        <v>0.9</v>
      </c>
    </row>
    <row r="31" spans="1:19" ht="17.100000000000001" customHeight="1" x14ac:dyDescent="0.15">
      <c r="A31" s="16"/>
      <c r="B31" s="106" t="s">
        <v>25</v>
      </c>
      <c r="C31" s="18"/>
      <c r="D31" s="19"/>
      <c r="E31" s="103" t="s">
        <v>6</v>
      </c>
      <c r="F31" s="18"/>
      <c r="G31" s="20"/>
      <c r="H31" s="110" t="s">
        <v>7</v>
      </c>
      <c r="I31" s="110"/>
      <c r="J31" s="110"/>
      <c r="K31" s="110"/>
      <c r="L31" s="21"/>
      <c r="M31" s="65">
        <v>19</v>
      </c>
      <c r="N31" s="66"/>
      <c r="O31" s="87"/>
      <c r="P31" s="67">
        <v>1.47</v>
      </c>
    </row>
    <row r="32" spans="1:19" ht="17.100000000000001" customHeight="1" x14ac:dyDescent="0.15">
      <c r="A32" s="8"/>
      <c r="B32" s="107"/>
      <c r="C32" s="9"/>
      <c r="D32" s="10"/>
      <c r="E32" s="109"/>
      <c r="F32" s="9"/>
      <c r="G32" s="26"/>
      <c r="H32" s="111" t="s">
        <v>8</v>
      </c>
      <c r="I32" s="111"/>
      <c r="J32" s="111"/>
      <c r="K32" s="111"/>
      <c r="L32" s="27"/>
      <c r="M32" s="28">
        <v>19</v>
      </c>
      <c r="N32" s="29"/>
      <c r="O32" s="79"/>
      <c r="P32" s="30">
        <v>1.1299999999999999</v>
      </c>
    </row>
    <row r="33" spans="1:16" ht="17.100000000000001" customHeight="1" x14ac:dyDescent="0.15">
      <c r="A33" s="8"/>
      <c r="B33" s="107"/>
      <c r="C33" s="9"/>
      <c r="D33" s="39"/>
      <c r="E33" s="40" t="s">
        <v>4</v>
      </c>
      <c r="F33" s="41"/>
      <c r="G33" s="26"/>
      <c r="H33" s="111" t="s">
        <v>64</v>
      </c>
      <c r="I33" s="111"/>
      <c r="J33" s="111"/>
      <c r="K33" s="111"/>
      <c r="L33" s="27"/>
      <c r="M33" s="28">
        <v>19</v>
      </c>
      <c r="N33" s="29"/>
      <c r="O33" s="79"/>
      <c r="P33" s="30">
        <v>1.4</v>
      </c>
    </row>
    <row r="34" spans="1:16" ht="17.100000000000001" customHeight="1" thickBot="1" x14ac:dyDescent="0.2">
      <c r="A34" s="8"/>
      <c r="B34" s="107"/>
      <c r="C34" s="9"/>
      <c r="D34" s="26"/>
      <c r="E34" s="42" t="s">
        <v>14</v>
      </c>
      <c r="F34" s="27"/>
      <c r="G34" s="26"/>
      <c r="H34" s="111" t="s">
        <v>26</v>
      </c>
      <c r="I34" s="111"/>
      <c r="J34" s="111"/>
      <c r="K34" s="111"/>
      <c r="L34" s="27"/>
      <c r="M34" s="28">
        <v>19</v>
      </c>
      <c r="N34" s="29"/>
      <c r="O34" s="82"/>
      <c r="P34" s="30">
        <v>1.87</v>
      </c>
    </row>
    <row r="35" spans="1:16" ht="17.100000000000001" customHeight="1" x14ac:dyDescent="0.15">
      <c r="A35" s="16"/>
      <c r="B35" s="106" t="s">
        <v>27</v>
      </c>
      <c r="C35" s="18"/>
      <c r="D35" s="19"/>
      <c r="E35" s="103" t="s">
        <v>2</v>
      </c>
      <c r="F35" s="18"/>
      <c r="G35" s="19"/>
      <c r="H35" s="103" t="s">
        <v>2</v>
      </c>
      <c r="I35" s="103"/>
      <c r="J35" s="103"/>
      <c r="K35" s="103"/>
      <c r="L35" s="18"/>
      <c r="M35" s="97" t="s">
        <v>72</v>
      </c>
      <c r="N35" s="98"/>
      <c r="O35" s="98"/>
      <c r="P35" s="101"/>
    </row>
    <row r="36" spans="1:16" ht="17.100000000000001" customHeight="1" x14ac:dyDescent="0.15">
      <c r="A36" s="8"/>
      <c r="B36" s="107"/>
      <c r="C36" s="9"/>
      <c r="D36" s="10"/>
      <c r="E36" s="114"/>
      <c r="F36" s="9"/>
      <c r="G36" s="10"/>
      <c r="H36" s="114"/>
      <c r="I36" s="114"/>
      <c r="J36" s="114"/>
      <c r="K36" s="114"/>
      <c r="L36" s="9"/>
      <c r="M36" s="62">
        <v>20</v>
      </c>
      <c r="N36" s="92"/>
      <c r="O36" s="93"/>
      <c r="P36" s="160">
        <v>1</v>
      </c>
    </row>
    <row r="37" spans="1:16" ht="17.100000000000001" customHeight="1" x14ac:dyDescent="0.15">
      <c r="A37" s="8"/>
      <c r="B37" s="107"/>
      <c r="C37" s="9"/>
      <c r="D37" s="10"/>
      <c r="E37" s="114"/>
      <c r="F37" s="9"/>
      <c r="G37" s="10"/>
      <c r="H37" s="114"/>
      <c r="I37" s="114"/>
      <c r="J37" s="114"/>
      <c r="K37" s="114"/>
      <c r="L37" s="9"/>
      <c r="M37" s="99" t="s">
        <v>70</v>
      </c>
      <c r="N37" s="100"/>
      <c r="O37" s="100"/>
      <c r="P37" s="102"/>
    </row>
    <row r="38" spans="1:16" ht="17.100000000000001" customHeight="1" thickBot="1" x14ac:dyDescent="0.2">
      <c r="A38" s="8"/>
      <c r="B38" s="138"/>
      <c r="C38" s="9"/>
      <c r="D38" s="10"/>
      <c r="E38" s="119"/>
      <c r="F38" s="9"/>
      <c r="G38" s="13"/>
      <c r="H38" s="119"/>
      <c r="I38" s="119"/>
      <c r="J38" s="119"/>
      <c r="K38" s="119"/>
      <c r="L38" s="12"/>
      <c r="M38" s="65">
        <v>20</v>
      </c>
      <c r="N38" s="66"/>
      <c r="O38" s="94"/>
      <c r="P38" s="161">
        <v>0.8</v>
      </c>
    </row>
    <row r="39" spans="1:16" ht="17.100000000000001" customHeight="1" thickTop="1" thickBot="1" x14ac:dyDescent="0.2">
      <c r="A39" s="58"/>
      <c r="B39" s="104" t="s">
        <v>54</v>
      </c>
      <c r="C39" s="104"/>
      <c r="D39" s="104"/>
      <c r="E39" s="104"/>
      <c r="F39" s="59"/>
      <c r="G39" s="59"/>
      <c r="H39" s="104" t="s">
        <v>53</v>
      </c>
      <c r="I39" s="104"/>
      <c r="J39" s="104"/>
      <c r="K39" s="104"/>
      <c r="L39" s="60"/>
      <c r="M39" s="85">
        <f>SUM(M26:M34,M36,M38)</f>
        <v>200</v>
      </c>
      <c r="N39" s="85"/>
      <c r="O39" s="81"/>
      <c r="P39" s="61">
        <v>1.0900000000000001</v>
      </c>
    </row>
    <row r="40" spans="1:16" ht="17.100000000000001" customHeight="1" thickTop="1" thickBot="1" x14ac:dyDescent="0.2">
      <c r="A40" s="8"/>
      <c r="B40" s="46" t="s">
        <v>67</v>
      </c>
      <c r="C40" s="47"/>
      <c r="D40" s="48"/>
      <c r="E40" s="46" t="s">
        <v>2</v>
      </c>
      <c r="F40" s="47"/>
      <c r="G40" s="48"/>
      <c r="H40" s="105" t="s">
        <v>2</v>
      </c>
      <c r="I40" s="105"/>
      <c r="J40" s="105"/>
      <c r="K40" s="105"/>
      <c r="L40" s="47"/>
      <c r="M40" s="49">
        <v>35</v>
      </c>
      <c r="N40" s="50"/>
      <c r="O40" s="86"/>
      <c r="P40" s="51">
        <v>1.7428571428571429</v>
      </c>
    </row>
    <row r="41" spans="1:16" ht="17.100000000000001" customHeight="1" thickBot="1" x14ac:dyDescent="0.2">
      <c r="A41" s="45"/>
      <c r="B41" s="46" t="s">
        <v>28</v>
      </c>
      <c r="C41" s="47"/>
      <c r="D41" s="48"/>
      <c r="E41" s="105" t="s">
        <v>19</v>
      </c>
      <c r="F41" s="105"/>
      <c r="G41" s="105"/>
      <c r="H41" s="105"/>
      <c r="I41" s="105"/>
      <c r="J41" s="105"/>
      <c r="K41" s="105"/>
      <c r="L41" s="47"/>
      <c r="M41" s="49">
        <v>38</v>
      </c>
      <c r="N41" s="50"/>
      <c r="O41" s="88"/>
      <c r="P41" s="51">
        <v>1.3157894736842106</v>
      </c>
    </row>
    <row r="42" spans="1:16" ht="17.100000000000001" customHeight="1" x14ac:dyDescent="0.15">
      <c r="A42" s="8"/>
      <c r="B42" s="103" t="s">
        <v>29</v>
      </c>
      <c r="C42" s="9"/>
      <c r="D42" s="10"/>
      <c r="E42" s="17" t="s">
        <v>4</v>
      </c>
      <c r="F42" s="2"/>
      <c r="G42" s="52"/>
      <c r="H42" s="110" t="s">
        <v>73</v>
      </c>
      <c r="I42" s="110"/>
      <c r="J42" s="110"/>
      <c r="K42" s="110"/>
      <c r="L42" s="9"/>
      <c r="M42" s="62">
        <v>45</v>
      </c>
      <c r="N42" s="22"/>
      <c r="O42" s="78"/>
      <c r="P42" s="63">
        <v>0.97777777777777775</v>
      </c>
    </row>
    <row r="43" spans="1:16" ht="17.100000000000001" customHeight="1" x14ac:dyDescent="0.15">
      <c r="A43" s="8"/>
      <c r="B43" s="114"/>
      <c r="C43" s="9"/>
      <c r="D43" s="39"/>
      <c r="E43" s="112" t="s">
        <v>14</v>
      </c>
      <c r="F43" s="41"/>
      <c r="G43" s="26"/>
      <c r="H43" s="116" t="s">
        <v>74</v>
      </c>
      <c r="I43" s="116"/>
      <c r="J43" s="116"/>
      <c r="K43" s="116"/>
      <c r="L43" s="27"/>
      <c r="M43" s="28">
        <v>7</v>
      </c>
      <c r="N43" s="29"/>
      <c r="O43" s="79"/>
      <c r="P43" s="30">
        <v>2.1428571428571428</v>
      </c>
    </row>
    <row r="44" spans="1:16" ht="17.100000000000001" customHeight="1" thickBot="1" x14ac:dyDescent="0.2">
      <c r="A44" s="31"/>
      <c r="B44" s="115"/>
      <c r="C44" s="32"/>
      <c r="D44" s="64"/>
      <c r="E44" s="115"/>
      <c r="F44" s="32"/>
      <c r="G44" s="33"/>
      <c r="H44" s="137" t="s">
        <v>75</v>
      </c>
      <c r="I44" s="137"/>
      <c r="J44" s="137"/>
      <c r="K44" s="137"/>
      <c r="L44" s="35"/>
      <c r="M44" s="43">
        <v>8</v>
      </c>
      <c r="N44" s="44"/>
      <c r="O44" s="80"/>
      <c r="P44" s="36">
        <v>1.75</v>
      </c>
    </row>
    <row r="45" spans="1:16" ht="17.100000000000001" customHeight="1" x14ac:dyDescent="0.15">
      <c r="A45" s="16"/>
      <c r="B45" s="103" t="s">
        <v>30</v>
      </c>
      <c r="C45" s="18"/>
      <c r="D45" s="19"/>
      <c r="E45" s="103" t="s">
        <v>6</v>
      </c>
      <c r="F45" s="18"/>
      <c r="G45" s="20"/>
      <c r="H45" s="110" t="s">
        <v>7</v>
      </c>
      <c r="I45" s="110"/>
      <c r="J45" s="110"/>
      <c r="K45" s="110"/>
      <c r="L45" s="21"/>
      <c r="M45" s="22">
        <v>19</v>
      </c>
      <c r="N45" s="23"/>
      <c r="O45" s="87"/>
      <c r="P45" s="24">
        <v>0.57894736842105265</v>
      </c>
    </row>
    <row r="46" spans="1:16" ht="17.100000000000001" customHeight="1" x14ac:dyDescent="0.15">
      <c r="A46" s="8"/>
      <c r="B46" s="114"/>
      <c r="C46" s="9"/>
      <c r="D46" s="10"/>
      <c r="E46" s="114"/>
      <c r="F46" s="9"/>
      <c r="G46" s="37"/>
      <c r="H46" s="111" t="s">
        <v>8</v>
      </c>
      <c r="I46" s="111"/>
      <c r="J46" s="111"/>
      <c r="K46" s="111"/>
      <c r="L46" s="38"/>
      <c r="M46" s="65">
        <v>19</v>
      </c>
      <c r="N46" s="66"/>
      <c r="O46" s="79"/>
      <c r="P46" s="67">
        <v>1</v>
      </c>
    </row>
    <row r="47" spans="1:16" ht="17.100000000000001" customHeight="1" x14ac:dyDescent="0.15">
      <c r="A47" s="8"/>
      <c r="B47" s="114"/>
      <c r="C47" s="9"/>
      <c r="D47" s="10"/>
      <c r="E47" s="114"/>
      <c r="F47" s="9"/>
      <c r="G47" s="37"/>
      <c r="H47" s="111" t="s">
        <v>31</v>
      </c>
      <c r="I47" s="111"/>
      <c r="J47" s="111"/>
      <c r="K47" s="111"/>
      <c r="L47" s="38"/>
      <c r="M47" s="65">
        <v>19</v>
      </c>
      <c r="N47" s="66"/>
      <c r="O47" s="79"/>
      <c r="P47" s="67">
        <v>0.57894736842105265</v>
      </c>
    </row>
    <row r="48" spans="1:16" ht="17.100000000000001" customHeight="1" x14ac:dyDescent="0.15">
      <c r="A48" s="8"/>
      <c r="B48" s="114"/>
      <c r="C48" s="9"/>
      <c r="D48" s="10"/>
      <c r="E48" s="114"/>
      <c r="F48" s="9"/>
      <c r="G48" s="26"/>
      <c r="H48" s="111" t="s">
        <v>61</v>
      </c>
      <c r="I48" s="111"/>
      <c r="J48" s="111"/>
      <c r="K48" s="111"/>
      <c r="L48" s="27"/>
      <c r="M48" s="28">
        <v>19</v>
      </c>
      <c r="N48" s="29"/>
      <c r="O48" s="79"/>
      <c r="P48" s="30">
        <v>0.57894736842105265</v>
      </c>
    </row>
    <row r="49" spans="1:17" ht="17.100000000000001" customHeight="1" x14ac:dyDescent="0.15">
      <c r="A49" s="8"/>
      <c r="B49" s="114"/>
      <c r="C49" s="9"/>
      <c r="D49" s="10"/>
      <c r="E49" s="114"/>
      <c r="F49" s="9"/>
      <c r="G49" s="26"/>
      <c r="H49" s="111" t="s">
        <v>62</v>
      </c>
      <c r="I49" s="111"/>
      <c r="J49" s="111"/>
      <c r="K49" s="111"/>
      <c r="L49" s="27"/>
      <c r="M49" s="28">
        <v>9</v>
      </c>
      <c r="N49" s="29"/>
      <c r="O49" s="79"/>
      <c r="P49" s="30">
        <v>0.88888888888888884</v>
      </c>
    </row>
    <row r="50" spans="1:17" ht="17.100000000000001" customHeight="1" thickBot="1" x14ac:dyDescent="0.2">
      <c r="A50" s="31"/>
      <c r="B50" s="115"/>
      <c r="C50" s="32"/>
      <c r="D50" s="64"/>
      <c r="E50" s="115"/>
      <c r="F50" s="32"/>
      <c r="G50" s="33"/>
      <c r="H50" s="113" t="s">
        <v>63</v>
      </c>
      <c r="I50" s="113"/>
      <c r="J50" s="113"/>
      <c r="K50" s="113"/>
      <c r="L50" s="35"/>
      <c r="M50" s="43">
        <v>9</v>
      </c>
      <c r="N50" s="44"/>
      <c r="O50" s="82"/>
      <c r="P50" s="36">
        <v>0.66666666666666663</v>
      </c>
      <c r="Q50" s="3"/>
    </row>
    <row r="51" spans="1:17" ht="17.100000000000001" customHeight="1" thickBot="1" x14ac:dyDescent="0.2">
      <c r="A51" s="45"/>
      <c r="B51" s="46" t="s">
        <v>32</v>
      </c>
      <c r="C51" s="47"/>
      <c r="D51" s="48"/>
      <c r="E51" s="46" t="s">
        <v>2</v>
      </c>
      <c r="F51" s="47"/>
      <c r="G51" s="48"/>
      <c r="H51" s="105" t="s">
        <v>2</v>
      </c>
      <c r="I51" s="105"/>
      <c r="J51" s="105"/>
      <c r="K51" s="105"/>
      <c r="L51" s="47"/>
      <c r="M51" s="49">
        <v>50</v>
      </c>
      <c r="N51" s="50"/>
      <c r="O51" s="88"/>
      <c r="P51" s="51">
        <v>1.58</v>
      </c>
    </row>
    <row r="52" spans="1:17" ht="17.100000000000001" customHeight="1" x14ac:dyDescent="0.15">
      <c r="A52" s="16"/>
      <c r="B52" s="106" t="s">
        <v>33</v>
      </c>
      <c r="C52" s="18"/>
      <c r="D52" s="19"/>
      <c r="E52" s="103" t="s">
        <v>34</v>
      </c>
      <c r="F52" s="18"/>
      <c r="G52" s="20"/>
      <c r="H52" s="110" t="s">
        <v>35</v>
      </c>
      <c r="I52" s="110"/>
      <c r="J52" s="110"/>
      <c r="K52" s="110"/>
      <c r="L52" s="21"/>
      <c r="M52" s="22">
        <v>9</v>
      </c>
      <c r="N52" s="23"/>
      <c r="O52" s="87"/>
      <c r="P52" s="24">
        <v>1</v>
      </c>
    </row>
    <row r="53" spans="1:17" ht="17.100000000000001" customHeight="1" x14ac:dyDescent="0.15">
      <c r="A53" s="8"/>
      <c r="B53" s="107"/>
      <c r="C53" s="9"/>
      <c r="D53" s="10"/>
      <c r="E53" s="109"/>
      <c r="F53" s="9"/>
      <c r="G53" s="26"/>
      <c r="H53" s="111" t="s">
        <v>59</v>
      </c>
      <c r="I53" s="111"/>
      <c r="J53" s="111"/>
      <c r="K53" s="111"/>
      <c r="L53" s="27"/>
      <c r="M53" s="28">
        <v>9</v>
      </c>
      <c r="N53" s="29"/>
      <c r="O53" s="79"/>
      <c r="P53" s="30">
        <v>1.1111111111111112</v>
      </c>
    </row>
    <row r="54" spans="1:17" ht="17.100000000000001" customHeight="1" x14ac:dyDescent="0.15">
      <c r="A54" s="8"/>
      <c r="B54" s="107"/>
      <c r="C54" s="9"/>
      <c r="D54" s="39"/>
      <c r="E54" s="112" t="s">
        <v>6</v>
      </c>
      <c r="F54" s="41"/>
      <c r="G54" s="26"/>
      <c r="H54" s="111" t="s">
        <v>7</v>
      </c>
      <c r="I54" s="111"/>
      <c r="J54" s="111"/>
      <c r="K54" s="111"/>
      <c r="L54" s="27"/>
      <c r="M54" s="65">
        <v>9</v>
      </c>
      <c r="N54" s="66"/>
      <c r="O54" s="79"/>
      <c r="P54" s="67">
        <v>0.88888888888888884</v>
      </c>
    </row>
    <row r="55" spans="1:17" ht="17.100000000000001" customHeight="1" x14ac:dyDescent="0.15">
      <c r="A55" s="8"/>
      <c r="B55" s="107"/>
      <c r="C55" s="9"/>
      <c r="D55" s="37"/>
      <c r="E55" s="109"/>
      <c r="F55" s="38"/>
      <c r="G55" s="26"/>
      <c r="H55" s="111" t="s">
        <v>36</v>
      </c>
      <c r="I55" s="111"/>
      <c r="J55" s="111"/>
      <c r="K55" s="111"/>
      <c r="L55" s="27"/>
      <c r="M55" s="28">
        <v>9</v>
      </c>
      <c r="N55" s="29"/>
      <c r="O55" s="79"/>
      <c r="P55" s="30">
        <v>0.1111111111111111</v>
      </c>
    </row>
    <row r="56" spans="1:17" ht="17.100000000000001" customHeight="1" thickBot="1" x14ac:dyDescent="0.2">
      <c r="A56" s="8"/>
      <c r="B56" s="108"/>
      <c r="C56" s="9"/>
      <c r="D56" s="26"/>
      <c r="E56" s="34" t="s">
        <v>37</v>
      </c>
      <c r="F56" s="35"/>
      <c r="G56" s="33"/>
      <c r="H56" s="113" t="s">
        <v>37</v>
      </c>
      <c r="I56" s="113"/>
      <c r="J56" s="113"/>
      <c r="K56" s="113"/>
      <c r="L56" s="35"/>
      <c r="M56" s="43">
        <v>9</v>
      </c>
      <c r="N56" s="44"/>
      <c r="O56" s="82"/>
      <c r="P56" s="36">
        <v>2</v>
      </c>
    </row>
    <row r="57" spans="1:17" ht="17.100000000000001" customHeight="1" thickBot="1" x14ac:dyDescent="0.2">
      <c r="A57" s="16"/>
      <c r="B57" s="17" t="s">
        <v>38</v>
      </c>
      <c r="C57" s="18"/>
      <c r="D57" s="19"/>
      <c r="E57" s="103" t="s">
        <v>19</v>
      </c>
      <c r="F57" s="103"/>
      <c r="G57" s="103"/>
      <c r="H57" s="103"/>
      <c r="I57" s="103"/>
      <c r="J57" s="103"/>
      <c r="K57" s="103"/>
      <c r="L57" s="18"/>
      <c r="M57" s="53">
        <v>22</v>
      </c>
      <c r="N57" s="54"/>
      <c r="O57" s="83"/>
      <c r="P57" s="55">
        <v>0.54545454545454541</v>
      </c>
    </row>
    <row r="58" spans="1:17" ht="17.100000000000001" customHeight="1" thickTop="1" thickBot="1" x14ac:dyDescent="0.2">
      <c r="A58" s="58"/>
      <c r="B58" s="104" t="s">
        <v>55</v>
      </c>
      <c r="C58" s="104"/>
      <c r="D58" s="104"/>
      <c r="E58" s="104"/>
      <c r="F58" s="59"/>
      <c r="G58" s="59"/>
      <c r="H58" s="104" t="s">
        <v>53</v>
      </c>
      <c r="I58" s="104"/>
      <c r="J58" s="104"/>
      <c r="K58" s="104"/>
      <c r="L58" s="60"/>
      <c r="M58" s="85">
        <f>SUM(M40:M57)</f>
        <v>344</v>
      </c>
      <c r="N58" s="85"/>
      <c r="O58" s="81"/>
      <c r="P58" s="61">
        <v>1.125</v>
      </c>
    </row>
    <row r="59" spans="1:17" ht="17.100000000000001" customHeight="1" thickTop="1" thickBot="1" x14ac:dyDescent="0.2">
      <c r="A59" s="58"/>
      <c r="B59" s="104" t="s">
        <v>56</v>
      </c>
      <c r="C59" s="104"/>
      <c r="D59" s="104"/>
      <c r="E59" s="104"/>
      <c r="F59" s="117"/>
      <c r="G59" s="117"/>
      <c r="H59" s="117"/>
      <c r="I59" s="117"/>
      <c r="J59" s="117"/>
      <c r="K59" s="117"/>
      <c r="L59" s="60"/>
      <c r="M59" s="85">
        <f>SUM(M25,M39,M58)</f>
        <v>917</v>
      </c>
      <c r="N59" s="85"/>
      <c r="O59" s="81"/>
      <c r="P59" s="68">
        <v>0.96232876712328763</v>
      </c>
    </row>
    <row r="60" spans="1:17" ht="17.100000000000001" customHeight="1" thickTop="1" x14ac:dyDescent="0.15">
      <c r="P60" s="90" t="s">
        <v>78</v>
      </c>
    </row>
    <row r="61" spans="1:17" ht="17.100000000000001" customHeight="1" thickBot="1" x14ac:dyDescent="0.2">
      <c r="A61" s="1" t="s">
        <v>57</v>
      </c>
    </row>
    <row r="62" spans="1:17" ht="17.100000000000001" customHeight="1" thickTop="1" x14ac:dyDescent="0.15">
      <c r="A62" s="5"/>
      <c r="B62" s="118" t="s">
        <v>0</v>
      </c>
      <c r="C62" s="6"/>
      <c r="D62" s="7"/>
      <c r="E62" s="118" t="s">
        <v>1</v>
      </c>
      <c r="F62" s="6"/>
      <c r="G62" s="7"/>
      <c r="H62" s="136" t="s">
        <v>45</v>
      </c>
      <c r="I62" s="136"/>
      <c r="J62" s="136"/>
      <c r="K62" s="118"/>
      <c r="L62" s="6"/>
      <c r="M62" s="120" t="s">
        <v>46</v>
      </c>
      <c r="N62" s="123" t="s">
        <v>50</v>
      </c>
      <c r="O62" s="123"/>
      <c r="P62" s="124"/>
    </row>
    <row r="63" spans="1:17" ht="17.100000000000001" customHeight="1" x14ac:dyDescent="0.15">
      <c r="A63" s="8"/>
      <c r="B63" s="114"/>
      <c r="C63" s="9"/>
      <c r="D63" s="10"/>
      <c r="E63" s="114"/>
      <c r="F63" s="9"/>
      <c r="G63" s="10"/>
      <c r="H63" s="114"/>
      <c r="I63" s="114"/>
      <c r="J63" s="114"/>
      <c r="K63" s="114"/>
      <c r="L63" s="9"/>
      <c r="M63" s="121"/>
      <c r="N63" s="125" t="s">
        <v>47</v>
      </c>
      <c r="O63" s="126" t="s">
        <v>43</v>
      </c>
      <c r="P63" s="127"/>
    </row>
    <row r="64" spans="1:17" ht="17.100000000000001" customHeight="1" thickBot="1" x14ac:dyDescent="0.2">
      <c r="A64" s="11"/>
      <c r="B64" s="119"/>
      <c r="C64" s="12"/>
      <c r="D64" s="13"/>
      <c r="E64" s="119"/>
      <c r="F64" s="12"/>
      <c r="G64" s="13"/>
      <c r="H64" s="119"/>
      <c r="I64" s="119"/>
      <c r="J64" s="119"/>
      <c r="K64" s="119"/>
      <c r="L64" s="12"/>
      <c r="M64" s="122"/>
      <c r="N64" s="122"/>
      <c r="O64" s="14" t="s">
        <v>48</v>
      </c>
      <c r="P64" s="15" t="s">
        <v>49</v>
      </c>
    </row>
    <row r="65" spans="1:16" ht="17.100000000000001" customHeight="1" thickTop="1" x14ac:dyDescent="0.15">
      <c r="A65" s="8"/>
      <c r="B65" s="114" t="s">
        <v>39</v>
      </c>
      <c r="C65" s="9"/>
      <c r="D65" s="10"/>
      <c r="E65" s="114" t="s">
        <v>19</v>
      </c>
      <c r="F65" s="128"/>
      <c r="G65" s="128"/>
      <c r="H65" s="128"/>
      <c r="I65" s="69"/>
      <c r="J65" s="70"/>
      <c r="K65" s="71" t="s">
        <v>40</v>
      </c>
      <c r="L65" s="38"/>
      <c r="M65" s="130">
        <v>14</v>
      </c>
      <c r="N65" s="66"/>
      <c r="O65" s="132"/>
      <c r="P65" s="134">
        <v>0.86</v>
      </c>
    </row>
    <row r="66" spans="1:16" ht="17.100000000000001" customHeight="1" x14ac:dyDescent="0.15">
      <c r="A66" s="8"/>
      <c r="B66" s="114"/>
      <c r="C66" s="9"/>
      <c r="D66" s="10"/>
      <c r="E66" s="128"/>
      <c r="F66" s="128"/>
      <c r="G66" s="128"/>
      <c r="H66" s="128"/>
      <c r="I66" s="69"/>
      <c r="J66" s="72"/>
      <c r="K66" s="42" t="s">
        <v>41</v>
      </c>
      <c r="L66" s="27"/>
      <c r="M66" s="131"/>
      <c r="N66" s="29"/>
      <c r="O66" s="133"/>
      <c r="P66" s="135"/>
    </row>
    <row r="67" spans="1:16" ht="17.100000000000001" customHeight="1" thickBot="1" x14ac:dyDescent="0.2">
      <c r="A67" s="31"/>
      <c r="B67" s="115"/>
      <c r="C67" s="32"/>
      <c r="D67" s="64"/>
      <c r="E67" s="129"/>
      <c r="F67" s="129"/>
      <c r="G67" s="129"/>
      <c r="H67" s="129"/>
      <c r="I67" s="73"/>
      <c r="J67" s="74"/>
      <c r="K67" s="34" t="s">
        <v>42</v>
      </c>
      <c r="L67" s="35"/>
      <c r="M67" s="75">
        <v>4</v>
      </c>
      <c r="N67" s="76"/>
      <c r="O67" s="89"/>
      <c r="P67" s="77">
        <v>0</v>
      </c>
    </row>
    <row r="68" spans="1:16" ht="17.100000000000001" customHeight="1" thickTop="1" thickBot="1" x14ac:dyDescent="0.2">
      <c r="A68" s="58"/>
      <c r="B68" s="104" t="s">
        <v>56</v>
      </c>
      <c r="C68" s="104"/>
      <c r="D68" s="104"/>
      <c r="E68" s="104"/>
      <c r="F68" s="117"/>
      <c r="G68" s="117"/>
      <c r="H68" s="117"/>
      <c r="I68" s="117"/>
      <c r="J68" s="117"/>
      <c r="K68" s="117"/>
      <c r="L68" s="60"/>
      <c r="M68" s="85">
        <f>SUM(M67,M65)</f>
        <v>18</v>
      </c>
      <c r="N68" s="84"/>
      <c r="O68" s="81"/>
      <c r="P68" s="68">
        <v>0.67</v>
      </c>
    </row>
    <row r="69" spans="1:16" ht="17.100000000000001" customHeight="1" thickTop="1" x14ac:dyDescent="0.15">
      <c r="P69" s="90"/>
    </row>
  </sheetData>
  <mergeCells count="102">
    <mergeCell ref="M8:M11"/>
    <mergeCell ref="O8:O11"/>
    <mergeCell ref="A1:P1"/>
    <mergeCell ref="B3:B5"/>
    <mergeCell ref="E3:E5"/>
    <mergeCell ref="H3:K5"/>
    <mergeCell ref="M3:M5"/>
    <mergeCell ref="N3:P3"/>
    <mergeCell ref="N4:N5"/>
    <mergeCell ref="O4:P4"/>
    <mergeCell ref="H6:K6"/>
    <mergeCell ref="P23:P24"/>
    <mergeCell ref="H24:K24"/>
    <mergeCell ref="H7:K7"/>
    <mergeCell ref="B8:B11"/>
    <mergeCell ref="E8:E11"/>
    <mergeCell ref="H8:K8"/>
    <mergeCell ref="H9:K9"/>
    <mergeCell ref="H10:K10"/>
    <mergeCell ref="H11:K11"/>
    <mergeCell ref="E17:K17"/>
    <mergeCell ref="H18:K18"/>
    <mergeCell ref="B23:B24"/>
    <mergeCell ref="E23:E24"/>
    <mergeCell ref="H23:K23"/>
    <mergeCell ref="B19:B22"/>
    <mergeCell ref="E19:E22"/>
    <mergeCell ref="H19:K22"/>
    <mergeCell ref="B12:B16"/>
    <mergeCell ref="E12:E13"/>
    <mergeCell ref="H12:K12"/>
    <mergeCell ref="O23:O24"/>
    <mergeCell ref="H13:K13"/>
    <mergeCell ref="H14:K14"/>
    <mergeCell ref="H15:K15"/>
    <mergeCell ref="H16:K16"/>
    <mergeCell ref="H27:K27"/>
    <mergeCell ref="H28:K28"/>
    <mergeCell ref="B31:B34"/>
    <mergeCell ref="E31:E32"/>
    <mergeCell ref="H31:K31"/>
    <mergeCell ref="H32:K32"/>
    <mergeCell ref="H33:K33"/>
    <mergeCell ref="H34:K34"/>
    <mergeCell ref="B35:B38"/>
    <mergeCell ref="E35:E38"/>
    <mergeCell ref="B39:E39"/>
    <mergeCell ref="H39:K39"/>
    <mergeCell ref="E41:K41"/>
    <mergeCell ref="H40:K40"/>
    <mergeCell ref="H35:K38"/>
    <mergeCell ref="M23:M24"/>
    <mergeCell ref="H26:K26"/>
    <mergeCell ref="B28:B30"/>
    <mergeCell ref="E28:E30"/>
    <mergeCell ref="H29:K29"/>
    <mergeCell ref="H30:K30"/>
    <mergeCell ref="B25:E25"/>
    <mergeCell ref="H25:K25"/>
    <mergeCell ref="B42:B44"/>
    <mergeCell ref="E43:E44"/>
    <mergeCell ref="H43:K43"/>
    <mergeCell ref="B59:K59"/>
    <mergeCell ref="B62:B64"/>
    <mergeCell ref="B68:K68"/>
    <mergeCell ref="M62:M64"/>
    <mergeCell ref="N62:P62"/>
    <mergeCell ref="N63:N64"/>
    <mergeCell ref="O63:P63"/>
    <mergeCell ref="B65:B67"/>
    <mergeCell ref="E65:H67"/>
    <mergeCell ref="M65:M66"/>
    <mergeCell ref="O65:O66"/>
    <mergeCell ref="P65:P66"/>
    <mergeCell ref="E62:E64"/>
    <mergeCell ref="H62:K64"/>
    <mergeCell ref="H44:K44"/>
    <mergeCell ref="H42:K42"/>
    <mergeCell ref="M19:P19"/>
    <mergeCell ref="M21:P21"/>
    <mergeCell ref="M35:P35"/>
    <mergeCell ref="M37:P37"/>
    <mergeCell ref="E57:K57"/>
    <mergeCell ref="B58:E58"/>
    <mergeCell ref="H58:K58"/>
    <mergeCell ref="H51:K51"/>
    <mergeCell ref="B52:B56"/>
    <mergeCell ref="E52:E53"/>
    <mergeCell ref="H52:K52"/>
    <mergeCell ref="H53:K53"/>
    <mergeCell ref="E54:E55"/>
    <mergeCell ref="H54:K54"/>
    <mergeCell ref="H55:K55"/>
    <mergeCell ref="H56:K56"/>
    <mergeCell ref="B45:B50"/>
    <mergeCell ref="E45:E50"/>
    <mergeCell ref="H45:K45"/>
    <mergeCell ref="H46:K46"/>
    <mergeCell ref="H47:K47"/>
    <mergeCell ref="H48:K48"/>
    <mergeCell ref="H49:K49"/>
    <mergeCell ref="H50:K50"/>
  </mergeCells>
  <phoneticPr fontId="1"/>
  <printOptions horizontalCentered="1"/>
  <pageMargins left="0.59055118110236227" right="0.59055118110236227" top="0.78740157480314965" bottom="0.59055118110236227" header="0.59055118110236227" footer="0.31496062992125984"/>
  <pageSetup paperSize="9" scale="75" firstPageNumber="3" orientation="portrait" cellComments="asDisplayed" r:id="rId1"/>
  <headerFooter alignWithMargins="0">
    <oddHeader>&amp;C&amp;A</oddHeader>
    <oddFooter>&amp;C－&amp;P －</oddFooter>
  </headerFooter>
  <rowBreaks count="1" manualBreakCount="1">
    <brk id="6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特色志願1.24</vt:lpstr>
      <vt:lpstr>特色志願1.24!Print_Area</vt:lpstr>
      <vt:lpstr>特色志願1.24!Print_Titles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西田 太郎</cp:lastModifiedBy>
  <cp:lastPrinted>2025-01-18T06:32:46Z</cp:lastPrinted>
  <dcterms:created xsi:type="dcterms:W3CDTF">2006-11-09T06:51:23Z</dcterms:created>
  <dcterms:modified xsi:type="dcterms:W3CDTF">2025-01-18T06:33:00Z</dcterms:modified>
</cp:coreProperties>
</file>