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2公表分\③公表資料\01_統計表\"/>
    </mc:Choice>
  </mc:AlternateContent>
  <xr:revisionPtr revIDLastSave="0" documentId="13_ncr:1_{285863A4-2BFF-456B-AF19-ACAE48FD871F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2" l="1"/>
  <c r="O9" i="11"/>
  <c r="N10" i="10"/>
  <c r="N10" i="4"/>
  <c r="N10" i="11"/>
  <c r="P9" i="8"/>
  <c r="O9" i="15"/>
  <c r="P9" i="10"/>
  <c r="P9" i="22"/>
  <c r="P9" i="19"/>
  <c r="O9" i="8"/>
  <c r="N10" i="6"/>
  <c r="P9" i="20"/>
  <c r="P9" i="14"/>
  <c r="O9" i="5"/>
  <c r="O9" i="18"/>
  <c r="O9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T41" i="14"/>
  <c r="AM39" i="6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H40" i="7"/>
  <c r="W40" i="7" s="1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5" i="1" l="1"/>
  <c r="AC29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<sst xmlns="http://schemas.openxmlformats.org/spreadsheetml/2006/main" count="7700" uniqueCount="97">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</sst>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256</v>
      </c>
      <c r="C9" s="17">
        <f>SUM(C10:C30)</f>
        <v>133</v>
      </c>
      <c r="D9" s="17">
        <f>SUM(D10:D30)</f>
        <v>123</v>
      </c>
      <c r="E9" s="17">
        <f>F9+G9</f>
        <v>8</v>
      </c>
      <c r="F9" s="17">
        <f>SUM(F10:F30)</f>
        <v>9</v>
      </c>
      <c r="G9" s="17">
        <f>SUM(G10:G30)</f>
        <v>-1</v>
      </c>
      <c r="H9" s="15">
        <f>IF(B9=E9,0,(1-(B9/(B9-E9)))*-100)</f>
        <v>3.2258064516129004</v>
      </c>
      <c r="I9" s="15">
        <f>IF(C9=F9,0,(1-(C9/(C9-F9)))*-100)</f>
        <v>7.2580645161290258</v>
      </c>
      <c r="J9" s="15">
        <f>IF(D9=G9,0,(1-(D9/(D9-G9)))*-100)</f>
        <v>-0.80645161290322509</v>
      </c>
      <c r="K9" s="17">
        <f>L9+M9</f>
        <v>-24</v>
      </c>
      <c r="L9" s="17">
        <f>SUM(L10:L30)</f>
        <v>-6</v>
      </c>
      <c r="M9" s="17">
        <f>SUM(M10:M30)</f>
        <v>-18</v>
      </c>
      <c r="N9" s="15">
        <f>IF(B9=K9,0,(1-(B9/(B9-K9)))*-100)</f>
        <v>-8.5714285714285747</v>
      </c>
      <c r="O9" s="15">
        <f t="shared" ref="O9" si="0">IF(C9=L9,0,(1-(C9/(C9-L9)))*-100)</f>
        <v>-4.3165467625899234</v>
      </c>
      <c r="P9" s="15">
        <f>IF(D9=M9,0,(1-(D9/(D9-M9)))*-100)</f>
        <v>-12.765957446808507</v>
      </c>
      <c r="Q9" s="17">
        <f>R9+S9</f>
        <v>929</v>
      </c>
      <c r="R9" s="17">
        <f>SUM(R10:R30)</f>
        <v>453</v>
      </c>
      <c r="S9" s="17">
        <f>SUM(S10:S30)</f>
        <v>476</v>
      </c>
      <c r="T9" s="17">
        <f>U9+V9</f>
        <v>173</v>
      </c>
      <c r="U9" s="17">
        <f>SUM(U10:U30)</f>
        <v>77</v>
      </c>
      <c r="V9" s="17">
        <f>SUM(V10:V30)</f>
        <v>96</v>
      </c>
      <c r="W9" s="15">
        <f>IF(Q9=T9,IF(Q9&gt;0,"皆増",0),(1-(Q9/(Q9-T9)))*-100)</f>
        <v>22.883597883597883</v>
      </c>
      <c r="X9" s="15">
        <f t="shared" ref="X9:Y30" si="1">IF(R9=U9,IF(R9&gt;0,"皆増",0),(1-(R9/(R9-U9)))*-100)</f>
        <v>20.478723404255316</v>
      </c>
      <c r="Y9" s="15">
        <f t="shared" si="1"/>
        <v>25.263157894736832</v>
      </c>
      <c r="Z9" s="17">
        <f>AA9+AB9</f>
        <v>165</v>
      </c>
      <c r="AA9" s="17">
        <f>SUM(AA10:AA30)</f>
        <v>69</v>
      </c>
      <c r="AB9" s="17">
        <f>SUM(AB10:AB30)</f>
        <v>96</v>
      </c>
      <c r="AC9" s="15">
        <f>IF(Q9=Z9,IF(Q9&gt;0,"皆増",0),(1-(Q9/(Q9-Z9)))*-100)</f>
        <v>21.596858638743456</v>
      </c>
      <c r="AD9" s="15">
        <f t="shared" ref="AD9:AE30" si="2">IF(R9=AA9,IF(R9&gt;0,"皆増",0),(1-(R9/(R9-AA9)))*-100)</f>
        <v>17.96875</v>
      </c>
      <c r="AE9" s="15">
        <f t="shared" si="2"/>
        <v>25.263157894736832</v>
      </c>
      <c r="AH9" s="4">
        <f t="shared" ref="AH9:AH30" si="3">Q9-T9</f>
        <v>756</v>
      </c>
      <c r="AI9" s="4">
        <f t="shared" ref="AI9:AI30" si="4">R9-U9</f>
        <v>376</v>
      </c>
      <c r="AJ9" s="4">
        <f t="shared" ref="AJ9:AJ30" si="5">S9-V9</f>
        <v>380</v>
      </c>
      <c r="AK9" s="4">
        <f t="shared" ref="AK9:AK30" si="6">Q9-Z9</f>
        <v>764</v>
      </c>
      <c r="AL9" s="4">
        <f t="shared" ref="AL9:AL30" si="7">R9-AA9</f>
        <v>384</v>
      </c>
      <c r="AM9" s="4">
        <f t="shared" ref="AM9:AM30" si="8">S9-AB9</f>
        <v>380</v>
      </c>
    </row>
    <row r="10" spans="1:39" s="1" customFormat="1" ht="18" customHeight="1" x14ac:dyDescent="0.2">
      <c r="A10" s="4" t="s">
        <v>1</v>
      </c>
      <c r="B10" s="17">
        <f t="shared" ref="B10" si="9">C10+D10</f>
        <v>256</v>
      </c>
      <c r="C10" s="17">
        <v>133</v>
      </c>
      <c r="D10" s="17">
        <v>123</v>
      </c>
      <c r="E10" s="17">
        <f t="shared" ref="E10" si="10">F10+G10</f>
        <v>8</v>
      </c>
      <c r="F10" s="17">
        <v>9</v>
      </c>
      <c r="G10" s="17">
        <v>-1</v>
      </c>
      <c r="H10" s="15">
        <f>IF(B10=E10,0,(1-(B10/(B10-E10)))*-100)</f>
        <v>3.2258064516129004</v>
      </c>
      <c r="I10" s="15">
        <f t="shared" ref="I10" si="11">IF(C10=F10,0,(1-(C10/(C10-F10)))*-100)</f>
        <v>7.2580645161290258</v>
      </c>
      <c r="J10" s="15">
        <f>IF(D10=G10,0,(1-(D10/(D10-G10)))*-100)</f>
        <v>-0.80645161290322509</v>
      </c>
      <c r="K10" s="17">
        <f t="shared" ref="K10" si="12">L10+M10</f>
        <v>-24</v>
      </c>
      <c r="L10" s="17">
        <v>-6</v>
      </c>
      <c r="M10" s="17">
        <v>-18</v>
      </c>
      <c r="N10" s="15">
        <f>IF(B10=K10,0,(1-(B10/(B10-K10)))*-100)</f>
        <v>-8.5714285714285747</v>
      </c>
      <c r="O10" s="15">
        <f t="shared" ref="O10" si="13">IF(C10=L10,0,(1-(C10/(C10-L10)))*-100)</f>
        <v>-4.3165467625899234</v>
      </c>
      <c r="P10" s="15">
        <f t="shared" ref="P10" si="14">IF(D10=M10,0,(1-(D10/(D10-M10)))*-100)</f>
        <v>-12.765957446808507</v>
      </c>
      <c r="Q10" s="17">
        <f t="shared" ref="Q10:Q30" si="15">R10+S10</f>
        <v>2</v>
      </c>
      <c r="R10" s="17">
        <v>1</v>
      </c>
      <c r="S10" s="17">
        <v>1</v>
      </c>
      <c r="T10" s="17">
        <f t="shared" ref="T10:T30" si="16">U10+V10</f>
        <v>1</v>
      </c>
      <c r="U10" s="17">
        <v>1</v>
      </c>
      <c r="V10" s="17">
        <v>0</v>
      </c>
      <c r="W10" s="15">
        <f t="shared" ref="W10:W30" si="17">IF(Q10=T10,IF(Q10&gt;0,"皆増",0),(1-(Q10/(Q10-T10)))*-100)</f>
        <v>100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0</v>
      </c>
      <c r="AA10" s="17">
        <v>-1</v>
      </c>
      <c r="AB10" s="17">
        <v>1</v>
      </c>
      <c r="AC10" s="15">
        <f t="shared" ref="AC10:AC30" si="19">IF(Q10=Z10,IF(Q10&gt;0,"皆増",0),(1-(Q10/(Q10-Z10)))*-100)</f>
        <v>0</v>
      </c>
      <c r="AD10" s="15">
        <f t="shared" si="2"/>
        <v>-50</v>
      </c>
      <c r="AE10" s="15" t="str">
        <f t="shared" si="2"/>
        <v>皆増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2</v>
      </c>
      <c r="AL10" s="4">
        <f t="shared" si="7"/>
        <v>2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1</v>
      </c>
      <c r="U14" s="17">
        <v>1</v>
      </c>
      <c r="V14" s="17">
        <v>0</v>
      </c>
      <c r="W14" s="15" t="str">
        <f t="shared" si="17"/>
        <v>皆増</v>
      </c>
      <c r="X14" s="15" t="str">
        <f t="shared" si="1"/>
        <v>皆増</v>
      </c>
      <c r="Y14" s="15">
        <f t="shared" si="1"/>
        <v>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3</v>
      </c>
      <c r="R15" s="17">
        <v>3</v>
      </c>
      <c r="S15" s="17">
        <v>0</v>
      </c>
      <c r="T15" s="17">
        <f t="shared" si="16"/>
        <v>3</v>
      </c>
      <c r="U15" s="17">
        <v>3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3</v>
      </c>
      <c r="AA15" s="17">
        <v>3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2</v>
      </c>
      <c r="S16" s="17">
        <v>0</v>
      </c>
      <c r="T16" s="17">
        <f t="shared" si="16"/>
        <v>2</v>
      </c>
      <c r="U16" s="17">
        <v>2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>
        <f t="shared" si="19"/>
        <v>100</v>
      </c>
      <c r="AD16" s="15">
        <f t="shared" si="2"/>
        <v>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-100</v>
      </c>
      <c r="Y17" s="15" t="str">
        <f t="shared" si="1"/>
        <v>皆増</v>
      </c>
      <c r="Z17" s="17">
        <f t="shared" si="18"/>
        <v>-7</v>
      </c>
      <c r="AA17" s="17">
        <v>-7</v>
      </c>
      <c r="AB17" s="17">
        <v>0</v>
      </c>
      <c r="AC17" s="15">
        <f t="shared" si="19"/>
        <v>-87.5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8</v>
      </c>
      <c r="AL17" s="4">
        <f t="shared" si="7"/>
        <v>7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-1</v>
      </c>
      <c r="U18" s="17">
        <v>-1</v>
      </c>
      <c r="V18" s="17">
        <v>0</v>
      </c>
      <c r="W18" s="15">
        <f t="shared" si="17"/>
        <v>-33.333333333333336</v>
      </c>
      <c r="X18" s="15">
        <f t="shared" si="1"/>
        <v>-50</v>
      </c>
      <c r="Y18" s="15">
        <f t="shared" si="1"/>
        <v>0</v>
      </c>
      <c r="Z18" s="17">
        <f t="shared" si="18"/>
        <v>1</v>
      </c>
      <c r="AA18" s="17">
        <v>0</v>
      </c>
      <c r="AB18" s="17">
        <v>1</v>
      </c>
      <c r="AC18" s="15">
        <f t="shared" si="19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4</v>
      </c>
      <c r="S19" s="17">
        <v>2</v>
      </c>
      <c r="T19" s="17">
        <f t="shared" si="16"/>
        <v>1</v>
      </c>
      <c r="U19" s="17">
        <v>3</v>
      </c>
      <c r="V19" s="17">
        <v>-2</v>
      </c>
      <c r="W19" s="15">
        <f t="shared" si="17"/>
        <v>19.999999999999996</v>
      </c>
      <c r="X19" s="15">
        <f t="shared" si="1"/>
        <v>300</v>
      </c>
      <c r="Y19" s="15">
        <f t="shared" si="1"/>
        <v>-50</v>
      </c>
      <c r="Z19" s="17">
        <f t="shared" si="18"/>
        <v>-1</v>
      </c>
      <c r="AA19" s="17">
        <v>-2</v>
      </c>
      <c r="AB19" s="17">
        <v>1</v>
      </c>
      <c r="AC19" s="15">
        <f t="shared" si="19"/>
        <v>-14.28571428571429</v>
      </c>
      <c r="AD19" s="15">
        <f t="shared" si="2"/>
        <v>-33.333333333333336</v>
      </c>
      <c r="AE19" s="15">
        <f t="shared" si="2"/>
        <v>100</v>
      </c>
      <c r="AH19" s="4">
        <f t="shared" si="3"/>
        <v>5</v>
      </c>
      <c r="AI19" s="4">
        <f t="shared" si="4"/>
        <v>1</v>
      </c>
      <c r="AJ19" s="4">
        <f t="shared" si="5"/>
        <v>4</v>
      </c>
      <c r="AK19" s="4">
        <f t="shared" si="6"/>
        <v>7</v>
      </c>
      <c r="AL19" s="4">
        <f t="shared" si="7"/>
        <v>6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3</v>
      </c>
      <c r="S20" s="17">
        <v>4</v>
      </c>
      <c r="T20" s="17">
        <f t="shared" si="16"/>
        <v>-2</v>
      </c>
      <c r="U20" s="17">
        <v>-4</v>
      </c>
      <c r="V20" s="17">
        <v>2</v>
      </c>
      <c r="W20" s="15">
        <f t="shared" si="17"/>
        <v>-22.222222222222221</v>
      </c>
      <c r="X20" s="15">
        <f t="shared" si="1"/>
        <v>-57.142857142857139</v>
      </c>
      <c r="Y20" s="15">
        <f t="shared" si="1"/>
        <v>100</v>
      </c>
      <c r="Z20" s="17">
        <f t="shared" si="18"/>
        <v>5</v>
      </c>
      <c r="AA20" s="17">
        <v>1</v>
      </c>
      <c r="AB20" s="17">
        <v>4</v>
      </c>
      <c r="AC20" s="15">
        <f t="shared" si="19"/>
        <v>250</v>
      </c>
      <c r="AD20" s="15">
        <f t="shared" si="2"/>
        <v>50</v>
      </c>
      <c r="AE20" s="15" t="str">
        <f t="shared" si="2"/>
        <v>皆増</v>
      </c>
      <c r="AH20" s="4">
        <f t="shared" si="3"/>
        <v>9</v>
      </c>
      <c r="AI20" s="4">
        <f t="shared" si="4"/>
        <v>7</v>
      </c>
      <c r="AJ20" s="4">
        <f t="shared" si="5"/>
        <v>2</v>
      </c>
      <c r="AK20" s="4">
        <f t="shared" si="6"/>
        <v>2</v>
      </c>
      <c r="AL20" s="4">
        <f t="shared" si="7"/>
        <v>2</v>
      </c>
      <c r="AM20" s="4">
        <f t="shared" si="8"/>
        <v>0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13</v>
      </c>
      <c r="R21" s="17">
        <v>10</v>
      </c>
      <c r="S21" s="17">
        <v>3</v>
      </c>
      <c r="T21" s="17">
        <f t="shared" si="16"/>
        <v>7</v>
      </c>
      <c r="U21" s="17">
        <v>4</v>
      </c>
      <c r="V21" s="17">
        <v>3</v>
      </c>
      <c r="W21" s="15">
        <f t="shared" si="17"/>
        <v>116.66666666666666</v>
      </c>
      <c r="X21" s="15">
        <f t="shared" si="1"/>
        <v>66.666666666666671</v>
      </c>
      <c r="Y21" s="15" t="str">
        <f t="shared" si="1"/>
        <v>皆増</v>
      </c>
      <c r="Z21" s="17">
        <f t="shared" si="18"/>
        <v>3</v>
      </c>
      <c r="AA21" s="17">
        <v>4</v>
      </c>
      <c r="AB21" s="17">
        <v>-1</v>
      </c>
      <c r="AC21" s="15">
        <f t="shared" si="19"/>
        <v>30.000000000000004</v>
      </c>
      <c r="AD21" s="15">
        <f t="shared" si="2"/>
        <v>66.666666666666671</v>
      </c>
      <c r="AE21" s="15">
        <f t="shared" si="2"/>
        <v>-25</v>
      </c>
      <c r="AH21" s="4">
        <f t="shared" si="3"/>
        <v>6</v>
      </c>
      <c r="AI21" s="4">
        <f t="shared" si="4"/>
        <v>6</v>
      </c>
      <c r="AJ21" s="4">
        <f t="shared" si="5"/>
        <v>0</v>
      </c>
      <c r="AK21" s="4">
        <f t="shared" si="6"/>
        <v>10</v>
      </c>
      <c r="AL21" s="4">
        <f t="shared" si="7"/>
        <v>6</v>
      </c>
      <c r="AM21" s="4">
        <f t="shared" si="8"/>
        <v>4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27</v>
      </c>
      <c r="R22" s="17">
        <v>16</v>
      </c>
      <c r="S22" s="17">
        <v>11</v>
      </c>
      <c r="T22" s="17">
        <f t="shared" si="16"/>
        <v>9</v>
      </c>
      <c r="U22" s="17">
        <v>3</v>
      </c>
      <c r="V22" s="17">
        <v>6</v>
      </c>
      <c r="W22" s="15">
        <f t="shared" si="17"/>
        <v>50</v>
      </c>
      <c r="X22" s="15">
        <f t="shared" si="1"/>
        <v>23.076923076923084</v>
      </c>
      <c r="Y22" s="15">
        <f t="shared" si="1"/>
        <v>120.00000000000001</v>
      </c>
      <c r="Z22" s="17">
        <f t="shared" si="18"/>
        <v>11</v>
      </c>
      <c r="AA22" s="17">
        <v>4</v>
      </c>
      <c r="AB22" s="17">
        <v>7</v>
      </c>
      <c r="AC22" s="15">
        <f t="shared" si="19"/>
        <v>68.75</v>
      </c>
      <c r="AD22" s="15">
        <f t="shared" si="2"/>
        <v>33.333333333333329</v>
      </c>
      <c r="AE22" s="15">
        <f t="shared" si="2"/>
        <v>175</v>
      </c>
      <c r="AH22" s="4">
        <f t="shared" si="3"/>
        <v>18</v>
      </c>
      <c r="AI22" s="4">
        <f t="shared" si="4"/>
        <v>13</v>
      </c>
      <c r="AJ22" s="4">
        <f t="shared" si="5"/>
        <v>5</v>
      </c>
      <c r="AK22" s="4">
        <f t="shared" si="6"/>
        <v>16</v>
      </c>
      <c r="AL22" s="4">
        <f t="shared" si="7"/>
        <v>12</v>
      </c>
      <c r="AM22" s="4">
        <f t="shared" si="8"/>
        <v>4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33</v>
      </c>
      <c r="R23" s="17">
        <v>20</v>
      </c>
      <c r="S23" s="17">
        <v>13</v>
      </c>
      <c r="T23" s="17">
        <f t="shared" si="16"/>
        <v>-2</v>
      </c>
      <c r="U23" s="17">
        <v>-3</v>
      </c>
      <c r="V23" s="17">
        <v>1</v>
      </c>
      <c r="W23" s="15">
        <f t="shared" si="17"/>
        <v>-5.7142857142857162</v>
      </c>
      <c r="X23" s="15">
        <f t="shared" si="1"/>
        <v>-13.043478260869568</v>
      </c>
      <c r="Y23" s="15">
        <f t="shared" si="1"/>
        <v>8.333333333333325</v>
      </c>
      <c r="Z23" s="17">
        <f t="shared" si="18"/>
        <v>-10</v>
      </c>
      <c r="AA23" s="17">
        <v>-10</v>
      </c>
      <c r="AB23" s="17">
        <v>0</v>
      </c>
      <c r="AC23" s="15">
        <f t="shared" si="19"/>
        <v>-23.255813953488371</v>
      </c>
      <c r="AD23" s="15">
        <f t="shared" si="2"/>
        <v>-33.333333333333336</v>
      </c>
      <c r="AE23" s="15">
        <f t="shared" si="2"/>
        <v>0</v>
      </c>
      <c r="AH23" s="4">
        <f t="shared" si="3"/>
        <v>35</v>
      </c>
      <c r="AI23" s="4">
        <f t="shared" si="4"/>
        <v>23</v>
      </c>
      <c r="AJ23" s="4">
        <f t="shared" si="5"/>
        <v>12</v>
      </c>
      <c r="AK23" s="4">
        <f t="shared" si="6"/>
        <v>43</v>
      </c>
      <c r="AL23" s="4">
        <f t="shared" si="7"/>
        <v>30</v>
      </c>
      <c r="AM23" s="4">
        <f t="shared" si="8"/>
        <v>13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73</v>
      </c>
      <c r="R24" s="17">
        <v>56</v>
      </c>
      <c r="S24" s="17">
        <v>17</v>
      </c>
      <c r="T24" s="17">
        <f t="shared" si="16"/>
        <v>15</v>
      </c>
      <c r="U24" s="17">
        <v>12</v>
      </c>
      <c r="V24" s="17">
        <v>3</v>
      </c>
      <c r="W24" s="15">
        <f t="shared" si="17"/>
        <v>25.862068965517238</v>
      </c>
      <c r="X24" s="15">
        <f t="shared" si="1"/>
        <v>27.27272727272727</v>
      </c>
      <c r="Y24" s="15">
        <f t="shared" si="1"/>
        <v>21.42857142857142</v>
      </c>
      <c r="Z24" s="17">
        <f t="shared" si="18"/>
        <v>5</v>
      </c>
      <c r="AA24" s="17">
        <v>6</v>
      </c>
      <c r="AB24" s="17">
        <v>-1</v>
      </c>
      <c r="AC24" s="15">
        <f t="shared" si="19"/>
        <v>7.3529411764705843</v>
      </c>
      <c r="AD24" s="15">
        <f t="shared" si="2"/>
        <v>12.000000000000011</v>
      </c>
      <c r="AE24" s="15">
        <f t="shared" si="2"/>
        <v>-5.555555555555558</v>
      </c>
      <c r="AH24" s="4">
        <f t="shared" si="3"/>
        <v>58</v>
      </c>
      <c r="AI24" s="4">
        <f t="shared" si="4"/>
        <v>44</v>
      </c>
      <c r="AJ24" s="4">
        <f t="shared" si="5"/>
        <v>14</v>
      </c>
      <c r="AK24" s="4">
        <f t="shared" si="6"/>
        <v>68</v>
      </c>
      <c r="AL24" s="4">
        <f t="shared" si="7"/>
        <v>50</v>
      </c>
      <c r="AM24" s="4">
        <f t="shared" si="8"/>
        <v>18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105</v>
      </c>
      <c r="R25" s="17">
        <v>75</v>
      </c>
      <c r="S25" s="17">
        <v>30</v>
      </c>
      <c r="T25" s="17">
        <f t="shared" si="16"/>
        <v>25</v>
      </c>
      <c r="U25" s="17">
        <v>25</v>
      </c>
      <c r="V25" s="17">
        <v>0</v>
      </c>
      <c r="W25" s="15">
        <f t="shared" si="17"/>
        <v>31.25</v>
      </c>
      <c r="X25" s="15">
        <f t="shared" si="1"/>
        <v>50</v>
      </c>
      <c r="Y25" s="15">
        <f t="shared" si="1"/>
        <v>0</v>
      </c>
      <c r="Z25" s="17">
        <f t="shared" si="18"/>
        <v>39</v>
      </c>
      <c r="AA25" s="17">
        <v>33</v>
      </c>
      <c r="AB25" s="17">
        <v>6</v>
      </c>
      <c r="AC25" s="15">
        <f t="shared" si="19"/>
        <v>59.090909090909079</v>
      </c>
      <c r="AD25" s="15">
        <f t="shared" si="2"/>
        <v>78.571428571428584</v>
      </c>
      <c r="AE25" s="15">
        <f t="shared" si="2"/>
        <v>25</v>
      </c>
      <c r="AH25" s="4">
        <f t="shared" si="3"/>
        <v>80</v>
      </c>
      <c r="AI25" s="4">
        <f t="shared" si="4"/>
        <v>50</v>
      </c>
      <c r="AJ25" s="4">
        <f t="shared" si="5"/>
        <v>30</v>
      </c>
      <c r="AK25" s="4">
        <f t="shared" si="6"/>
        <v>66</v>
      </c>
      <c r="AL25" s="4">
        <f t="shared" si="7"/>
        <v>42</v>
      </c>
      <c r="AM25" s="4">
        <f t="shared" si="8"/>
        <v>24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137</v>
      </c>
      <c r="R26" s="17">
        <v>83</v>
      </c>
      <c r="S26" s="17">
        <v>54</v>
      </c>
      <c r="T26" s="17">
        <f t="shared" si="16"/>
        <v>28</v>
      </c>
      <c r="U26" s="17">
        <v>24</v>
      </c>
      <c r="V26" s="17">
        <v>4</v>
      </c>
      <c r="W26" s="15">
        <f t="shared" si="17"/>
        <v>25.688073394495415</v>
      </c>
      <c r="X26" s="15">
        <f t="shared" si="1"/>
        <v>40.677966101694921</v>
      </c>
      <c r="Y26" s="15">
        <f t="shared" si="1"/>
        <v>8.0000000000000071</v>
      </c>
      <c r="Z26" s="17">
        <f t="shared" si="18"/>
        <v>40</v>
      </c>
      <c r="AA26" s="17">
        <v>29</v>
      </c>
      <c r="AB26" s="17">
        <v>11</v>
      </c>
      <c r="AC26" s="15">
        <f t="shared" si="19"/>
        <v>41.237113402061865</v>
      </c>
      <c r="AD26" s="15">
        <f t="shared" si="2"/>
        <v>53.703703703703695</v>
      </c>
      <c r="AE26" s="15">
        <f t="shared" si="2"/>
        <v>25.581395348837212</v>
      </c>
      <c r="AH26" s="4">
        <f t="shared" si="3"/>
        <v>109</v>
      </c>
      <c r="AI26" s="4">
        <f t="shared" si="4"/>
        <v>59</v>
      </c>
      <c r="AJ26" s="4">
        <f t="shared" si="5"/>
        <v>50</v>
      </c>
      <c r="AK26" s="4">
        <f t="shared" si="6"/>
        <v>97</v>
      </c>
      <c r="AL26" s="4">
        <f t="shared" si="7"/>
        <v>54</v>
      </c>
      <c r="AM26" s="4">
        <f t="shared" si="8"/>
        <v>43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164</v>
      </c>
      <c r="R27" s="17">
        <v>87</v>
      </c>
      <c r="S27" s="17">
        <v>77</v>
      </c>
      <c r="T27" s="17">
        <f t="shared" si="16"/>
        <v>23</v>
      </c>
      <c r="U27" s="17">
        <v>7</v>
      </c>
      <c r="V27" s="17">
        <v>16</v>
      </c>
      <c r="W27" s="15">
        <f t="shared" si="17"/>
        <v>16.312056737588641</v>
      </c>
      <c r="X27" s="15">
        <f t="shared" si="1"/>
        <v>8.7499999999999911</v>
      </c>
      <c r="Y27" s="15">
        <f t="shared" si="1"/>
        <v>26.229508196721319</v>
      </c>
      <c r="Z27" s="17">
        <f t="shared" si="18"/>
        <v>11</v>
      </c>
      <c r="AA27" s="17">
        <v>2</v>
      </c>
      <c r="AB27" s="17">
        <v>9</v>
      </c>
      <c r="AC27" s="15">
        <f t="shared" si="19"/>
        <v>7.1895424836601274</v>
      </c>
      <c r="AD27" s="15">
        <f t="shared" si="2"/>
        <v>2.3529411764705799</v>
      </c>
      <c r="AE27" s="15">
        <f t="shared" si="2"/>
        <v>13.235294117647056</v>
      </c>
      <c r="AH27" s="4">
        <f t="shared" si="3"/>
        <v>141</v>
      </c>
      <c r="AI27" s="4">
        <f t="shared" si="4"/>
        <v>80</v>
      </c>
      <c r="AJ27" s="4">
        <f t="shared" si="5"/>
        <v>61</v>
      </c>
      <c r="AK27" s="4">
        <f t="shared" si="6"/>
        <v>153</v>
      </c>
      <c r="AL27" s="4">
        <f t="shared" si="7"/>
        <v>85</v>
      </c>
      <c r="AM27" s="4">
        <f t="shared" si="8"/>
        <v>68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191</v>
      </c>
      <c r="R28" s="17">
        <v>64</v>
      </c>
      <c r="S28" s="17">
        <v>127</v>
      </c>
      <c r="T28" s="17">
        <f t="shared" si="16"/>
        <v>31</v>
      </c>
      <c r="U28" s="17">
        <v>6</v>
      </c>
      <c r="V28" s="17">
        <v>25</v>
      </c>
      <c r="W28" s="15">
        <f t="shared" si="17"/>
        <v>19.375000000000007</v>
      </c>
      <c r="X28" s="15">
        <f t="shared" si="1"/>
        <v>10.344827586206895</v>
      </c>
      <c r="Y28" s="15">
        <f t="shared" si="1"/>
        <v>24.509803921568629</v>
      </c>
      <c r="Z28" s="17">
        <f t="shared" si="18"/>
        <v>41</v>
      </c>
      <c r="AA28" s="17">
        <v>4</v>
      </c>
      <c r="AB28" s="17">
        <v>37</v>
      </c>
      <c r="AC28" s="15">
        <f t="shared" si="19"/>
        <v>27.333333333333343</v>
      </c>
      <c r="AD28" s="15">
        <f t="shared" si="2"/>
        <v>6.6666666666666652</v>
      </c>
      <c r="AE28" s="15">
        <f t="shared" si="2"/>
        <v>41.111111111111121</v>
      </c>
      <c r="AH28" s="4">
        <f t="shared" si="3"/>
        <v>160</v>
      </c>
      <c r="AI28" s="4">
        <f t="shared" si="4"/>
        <v>58</v>
      </c>
      <c r="AJ28" s="4">
        <f t="shared" si="5"/>
        <v>102</v>
      </c>
      <c r="AK28" s="4">
        <f t="shared" si="6"/>
        <v>150</v>
      </c>
      <c r="AL28" s="4">
        <f t="shared" si="7"/>
        <v>60</v>
      </c>
      <c r="AM28" s="4">
        <f t="shared" si="8"/>
        <v>90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128</v>
      </c>
      <c r="R29" s="17">
        <v>24</v>
      </c>
      <c r="S29" s="17">
        <v>104</v>
      </c>
      <c r="T29" s="17">
        <f t="shared" si="16"/>
        <v>24</v>
      </c>
      <c r="U29" s="17">
        <v>-5</v>
      </c>
      <c r="V29" s="17">
        <v>29</v>
      </c>
      <c r="W29" s="15">
        <f t="shared" si="17"/>
        <v>23.076923076923084</v>
      </c>
      <c r="X29" s="15">
        <f t="shared" si="1"/>
        <v>-17.241379310344829</v>
      </c>
      <c r="Y29" s="15">
        <f t="shared" si="1"/>
        <v>38.666666666666671</v>
      </c>
      <c r="Z29" s="17">
        <f t="shared" si="18"/>
        <v>19</v>
      </c>
      <c r="AA29" s="17">
        <v>2</v>
      </c>
      <c r="AB29" s="17">
        <v>17</v>
      </c>
      <c r="AC29" s="15">
        <f t="shared" si="19"/>
        <v>17.431192660550465</v>
      </c>
      <c r="AD29" s="15">
        <f t="shared" si="2"/>
        <v>9.0909090909090828</v>
      </c>
      <c r="AE29" s="15">
        <f t="shared" si="2"/>
        <v>19.540229885057482</v>
      </c>
      <c r="AH29" s="4">
        <f t="shared" si="3"/>
        <v>104</v>
      </c>
      <c r="AI29" s="4">
        <f t="shared" si="4"/>
        <v>29</v>
      </c>
      <c r="AJ29" s="4">
        <f t="shared" si="5"/>
        <v>75</v>
      </c>
      <c r="AK29" s="4">
        <f t="shared" si="6"/>
        <v>109</v>
      </c>
      <c r="AL29" s="4">
        <f t="shared" si="7"/>
        <v>22</v>
      </c>
      <c r="AM29" s="4">
        <f t="shared" si="8"/>
        <v>87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34</v>
      </c>
      <c r="R30" s="17">
        <v>3</v>
      </c>
      <c r="S30" s="17">
        <v>31</v>
      </c>
      <c r="T30" s="17">
        <f t="shared" si="16"/>
        <v>8</v>
      </c>
      <c r="U30" s="17">
        <v>0</v>
      </c>
      <c r="V30" s="17">
        <v>8</v>
      </c>
      <c r="W30" s="15">
        <f t="shared" si="17"/>
        <v>30.76923076923077</v>
      </c>
      <c r="X30" s="15">
        <f t="shared" si="1"/>
        <v>0</v>
      </c>
      <c r="Y30" s="15">
        <f t="shared" si="1"/>
        <v>34.782608695652172</v>
      </c>
      <c r="Z30" s="17">
        <f t="shared" si="18"/>
        <v>3</v>
      </c>
      <c r="AA30" s="17">
        <v>-1</v>
      </c>
      <c r="AB30" s="17">
        <v>4</v>
      </c>
      <c r="AC30" s="15">
        <f t="shared" si="19"/>
        <v>9.6774193548387011</v>
      </c>
      <c r="AD30" s="15">
        <f t="shared" si="2"/>
        <v>-25</v>
      </c>
      <c r="AE30" s="15">
        <f t="shared" si="2"/>
        <v>14.814814814814813</v>
      </c>
      <c r="AH30" s="4">
        <f t="shared" si="3"/>
        <v>26</v>
      </c>
      <c r="AI30" s="4">
        <f t="shared" si="4"/>
        <v>3</v>
      </c>
      <c r="AJ30" s="4">
        <f t="shared" si="5"/>
        <v>23</v>
      </c>
      <c r="AK30" s="4">
        <f t="shared" si="6"/>
        <v>31</v>
      </c>
      <c r="AL30" s="4">
        <f t="shared" si="7"/>
        <v>4</v>
      </c>
      <c r="AM30" s="4">
        <f t="shared" si="8"/>
        <v>27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1</v>
      </c>
      <c r="S32" s="17">
        <f t="shared" si="20"/>
        <v>1</v>
      </c>
      <c r="T32" s="17">
        <f t="shared" si="20"/>
        <v>1</v>
      </c>
      <c r="U32" s="17">
        <f t="shared" si="20"/>
        <v>1</v>
      </c>
      <c r="V32" s="17">
        <f t="shared" si="20"/>
        <v>0</v>
      </c>
      <c r="W32" s="15">
        <f t="shared" ref="W32:Y36" si="21">IF(Q32=T32,IF(Q32&gt;0,"皆増",0),(1-(Q32/(Q32-T32)))*-100)</f>
        <v>100</v>
      </c>
      <c r="X32" s="15" t="str">
        <f t="shared" si="21"/>
        <v>皆増</v>
      </c>
      <c r="Y32" s="15">
        <f t="shared" si="21"/>
        <v>0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-50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2</v>
      </c>
      <c r="AL32" s="4">
        <f t="shared" si="23"/>
        <v>2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62</v>
      </c>
      <c r="R33" s="17">
        <f t="shared" si="24"/>
        <v>40</v>
      </c>
      <c r="S33" s="17">
        <f>SUM(S13:S22)</f>
        <v>22</v>
      </c>
      <c r="T33" s="17">
        <f t="shared" si="24"/>
        <v>20</v>
      </c>
      <c r="U33" s="17">
        <f t="shared" si="24"/>
        <v>10</v>
      </c>
      <c r="V33" s="17">
        <f t="shared" si="24"/>
        <v>10</v>
      </c>
      <c r="W33" s="15">
        <f t="shared" si="21"/>
        <v>47.619047619047628</v>
      </c>
      <c r="X33" s="15">
        <f t="shared" si="21"/>
        <v>33.333333333333329</v>
      </c>
      <c r="Y33" s="15">
        <f t="shared" si="21"/>
        <v>83.333333333333329</v>
      </c>
      <c r="Z33" s="17">
        <f t="shared" si="24"/>
        <v>17</v>
      </c>
      <c r="AA33" s="17">
        <f t="shared" si="24"/>
        <v>5</v>
      </c>
      <c r="AB33" s="17">
        <f t="shared" si="24"/>
        <v>12</v>
      </c>
      <c r="AC33" s="15">
        <f t="shared" si="22"/>
        <v>37.777777777777779</v>
      </c>
      <c r="AD33" s="15">
        <f t="shared" si="22"/>
        <v>14.285714285714279</v>
      </c>
      <c r="AE33" s="15">
        <f t="shared" si="22"/>
        <v>120.00000000000001</v>
      </c>
      <c r="AH33" s="4">
        <f t="shared" ref="AH33:AI33" si="25">SUM(AH13:AH22)</f>
        <v>42</v>
      </c>
      <c r="AI33" s="4">
        <f t="shared" si="25"/>
        <v>30</v>
      </c>
      <c r="AJ33" s="4">
        <f t="shared" ref="AJ33" si="26">SUM(AJ13:AJ22)</f>
        <v>12</v>
      </c>
      <c r="AK33" s="4">
        <f>SUM(AK13:AK22)</f>
        <v>45</v>
      </c>
      <c r="AL33" s="4">
        <f>SUM(AL13:AL22)</f>
        <v>35</v>
      </c>
      <c r="AM33" s="4">
        <f>SUM(AM13:AM22)</f>
        <v>10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865</v>
      </c>
      <c r="R34" s="17">
        <f t="shared" si="27"/>
        <v>412</v>
      </c>
      <c r="S34" s="17">
        <f t="shared" si="27"/>
        <v>453</v>
      </c>
      <c r="T34" s="17">
        <f t="shared" si="27"/>
        <v>152</v>
      </c>
      <c r="U34" s="17">
        <f t="shared" si="27"/>
        <v>66</v>
      </c>
      <c r="V34" s="17">
        <f t="shared" si="27"/>
        <v>86</v>
      </c>
      <c r="W34" s="15">
        <f t="shared" si="21"/>
        <v>21.31837307152875</v>
      </c>
      <c r="X34" s="15">
        <f t="shared" si="21"/>
        <v>19.075144508670515</v>
      </c>
      <c r="Y34" s="15">
        <f t="shared" si="21"/>
        <v>23.433242506811979</v>
      </c>
      <c r="Z34" s="17">
        <f t="shared" si="27"/>
        <v>148</v>
      </c>
      <c r="AA34" s="17">
        <f t="shared" si="27"/>
        <v>65</v>
      </c>
      <c r="AB34" s="17">
        <f t="shared" si="27"/>
        <v>83</v>
      </c>
      <c r="AC34" s="15">
        <f t="shared" si="22"/>
        <v>20.641562064156215</v>
      </c>
      <c r="AD34" s="15">
        <f t="shared" si="22"/>
        <v>18.731988472622476</v>
      </c>
      <c r="AE34" s="15">
        <f t="shared" si="22"/>
        <v>22.432432432432424</v>
      </c>
      <c r="AH34" s="4">
        <f t="shared" ref="AH34:AI34" si="28">SUM(AH23:AH30)</f>
        <v>713</v>
      </c>
      <c r="AI34" s="4">
        <f t="shared" si="28"/>
        <v>346</v>
      </c>
      <c r="AJ34" s="4">
        <f t="shared" ref="AJ34" si="29">SUM(AJ23:AJ30)</f>
        <v>367</v>
      </c>
      <c r="AK34" s="4">
        <f>SUM(AK23:AK30)</f>
        <v>717</v>
      </c>
      <c r="AL34" s="4">
        <f>SUM(AL23:AL30)</f>
        <v>347</v>
      </c>
      <c r="AM34" s="4">
        <f>SUM(AM23:AM30)</f>
        <v>370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759</v>
      </c>
      <c r="R35" s="17">
        <f t="shared" si="30"/>
        <v>336</v>
      </c>
      <c r="S35" s="17">
        <f t="shared" si="30"/>
        <v>423</v>
      </c>
      <c r="T35" s="17">
        <f t="shared" si="30"/>
        <v>139</v>
      </c>
      <c r="U35" s="17">
        <f t="shared" si="30"/>
        <v>57</v>
      </c>
      <c r="V35" s="17">
        <f t="shared" si="30"/>
        <v>82</v>
      </c>
      <c r="W35" s="15">
        <f t="shared" si="21"/>
        <v>22.419354838709673</v>
      </c>
      <c r="X35" s="15">
        <f t="shared" si="21"/>
        <v>20.430107526881724</v>
      </c>
      <c r="Y35" s="15">
        <f t="shared" si="21"/>
        <v>24.046920821114369</v>
      </c>
      <c r="Z35" s="17">
        <f t="shared" si="30"/>
        <v>153</v>
      </c>
      <c r="AA35" s="17">
        <f t="shared" si="30"/>
        <v>69</v>
      </c>
      <c r="AB35" s="17">
        <f t="shared" si="30"/>
        <v>84</v>
      </c>
      <c r="AC35" s="15">
        <f t="shared" si="22"/>
        <v>25.247524752475247</v>
      </c>
      <c r="AD35" s="15">
        <f t="shared" si="22"/>
        <v>25.842696629213478</v>
      </c>
      <c r="AE35" s="15">
        <f t="shared" si="22"/>
        <v>24.778761061946895</v>
      </c>
      <c r="AH35" s="4">
        <f t="shared" ref="AH35:AI35" si="31">SUM(AH25:AH30)</f>
        <v>620</v>
      </c>
      <c r="AI35" s="4">
        <f t="shared" si="31"/>
        <v>279</v>
      </c>
      <c r="AJ35" s="4">
        <f t="shared" ref="AJ35" si="32">SUM(AJ25:AJ30)</f>
        <v>341</v>
      </c>
      <c r="AK35" s="4">
        <f>SUM(AK25:AK30)</f>
        <v>606</v>
      </c>
      <c r="AL35" s="4">
        <f>SUM(AL25:AL30)</f>
        <v>267</v>
      </c>
      <c r="AM35" s="4">
        <f>SUM(AM25:AM30)</f>
        <v>339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517</v>
      </c>
      <c r="R36" s="17">
        <f t="shared" si="33"/>
        <v>178</v>
      </c>
      <c r="S36" s="17">
        <f t="shared" si="33"/>
        <v>339</v>
      </c>
      <c r="T36" s="17">
        <f t="shared" si="33"/>
        <v>86</v>
      </c>
      <c r="U36" s="17">
        <f t="shared" si="33"/>
        <v>8</v>
      </c>
      <c r="V36" s="17">
        <f t="shared" si="33"/>
        <v>78</v>
      </c>
      <c r="W36" s="15">
        <f t="shared" si="21"/>
        <v>19.953596287703014</v>
      </c>
      <c r="X36" s="15">
        <f t="shared" si="21"/>
        <v>4.705882352941182</v>
      </c>
      <c r="Y36" s="15">
        <f t="shared" si="21"/>
        <v>29.885057471264375</v>
      </c>
      <c r="Z36" s="17">
        <f t="shared" si="33"/>
        <v>74</v>
      </c>
      <c r="AA36" s="17">
        <f t="shared" si="33"/>
        <v>7</v>
      </c>
      <c r="AB36" s="17">
        <f t="shared" si="33"/>
        <v>67</v>
      </c>
      <c r="AC36" s="15">
        <f t="shared" si="22"/>
        <v>16.704288939051914</v>
      </c>
      <c r="AD36" s="15">
        <f t="shared" si="22"/>
        <v>4.0935672514619936</v>
      </c>
      <c r="AE36" s="15">
        <f t="shared" si="22"/>
        <v>24.632352941176471</v>
      </c>
      <c r="AH36" s="4">
        <f t="shared" ref="AH36:AI36" si="34">SUM(AH27:AH30)</f>
        <v>431</v>
      </c>
      <c r="AI36" s="4">
        <f t="shared" si="34"/>
        <v>170</v>
      </c>
      <c r="AJ36" s="4">
        <f t="shared" ref="AJ36" si="35">SUM(AJ27:AJ30)</f>
        <v>261</v>
      </c>
      <c r="AK36" s="4">
        <f>SUM(AK27:AK30)</f>
        <v>443</v>
      </c>
      <c r="AL36" s="4">
        <f>SUM(AL27:AL30)</f>
        <v>171</v>
      </c>
      <c r="AM36" s="4">
        <f>SUM(AM27:AM30)</f>
        <v>272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0.2152852529601722</v>
      </c>
      <c r="R38" s="12">
        <f t="shared" si="36"/>
        <v>0.22075055187637968</v>
      </c>
      <c r="S38" s="12">
        <f t="shared" si="36"/>
        <v>0.21008403361344538</v>
      </c>
      <c r="T38" s="12">
        <f>T32/T9*100</f>
        <v>0.57803468208092479</v>
      </c>
      <c r="U38" s="12">
        <f t="shared" ref="U38:V38" si="37">U32/U9*100</f>
        <v>1.2987012987012987</v>
      </c>
      <c r="V38" s="12">
        <f t="shared" si="37"/>
        <v>0</v>
      </c>
      <c r="W38" s="12">
        <f>Q38-AH38</f>
        <v>8.3010120685039934E-2</v>
      </c>
      <c r="X38" s="12">
        <f t="shared" ref="X38:Y42" si="38">R38-AI38</f>
        <v>0.22075055187637968</v>
      </c>
      <c r="Y38" s="12">
        <f t="shared" si="38"/>
        <v>-5.3073861123396709E-2</v>
      </c>
      <c r="Z38" s="12">
        <f>Z32/Z9*100</f>
        <v>0</v>
      </c>
      <c r="AA38" s="12">
        <f t="shared" ref="AA38:AB38" si="39">AA32/AA9*100</f>
        <v>-1.4492753623188406</v>
      </c>
      <c r="AB38" s="12">
        <f t="shared" si="39"/>
        <v>1.0416666666666665</v>
      </c>
      <c r="AC38" s="12">
        <f>Q38-AK38</f>
        <v>-4.6494851751869681E-2</v>
      </c>
      <c r="AD38" s="12">
        <f t="shared" ref="AD38:AE42" si="40">R38-AL38</f>
        <v>-0.30008278145695355</v>
      </c>
      <c r="AE38" s="12">
        <f t="shared" si="40"/>
        <v>0.21008403361344538</v>
      </c>
      <c r="AH38" s="12">
        <f t="shared" ref="AH38:AI38" si="41">AH32/AH9*100</f>
        <v>0.13227513227513227</v>
      </c>
      <c r="AI38" s="12">
        <f t="shared" si="41"/>
        <v>0</v>
      </c>
      <c r="AJ38" s="12">
        <f t="shared" ref="AJ38" si="42">AJ32/AJ9*100</f>
        <v>0.26315789473684209</v>
      </c>
      <c r="AK38" s="12">
        <f>AK32/AK9*100</f>
        <v>0.26178010471204188</v>
      </c>
      <c r="AL38" s="12">
        <f>AL32/AL9*100</f>
        <v>0.52083333333333326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6.6738428417653388</v>
      </c>
      <c r="R39" s="12">
        <f>R33/R9*100</f>
        <v>8.8300220750551883</v>
      </c>
      <c r="S39" s="13">
        <f t="shared" si="43"/>
        <v>4.6218487394957988</v>
      </c>
      <c r="T39" s="12">
        <f>T33/T9*100</f>
        <v>11.560693641618498</v>
      </c>
      <c r="U39" s="12">
        <f t="shared" ref="U39:V39" si="44">U33/U9*100</f>
        <v>12.987012987012985</v>
      </c>
      <c r="V39" s="12">
        <f t="shared" si="44"/>
        <v>10.416666666666668</v>
      </c>
      <c r="W39" s="12">
        <f>Q39-AH39</f>
        <v>1.1182872862097835</v>
      </c>
      <c r="X39" s="12">
        <f t="shared" si="38"/>
        <v>0.85129867079986887</v>
      </c>
      <c r="Y39" s="12">
        <f>S39-AJ39</f>
        <v>1.4639540026536935</v>
      </c>
      <c r="Z39" s="12">
        <f t="shared" si="43"/>
        <v>10.303030303030303</v>
      </c>
      <c r="AA39" s="12">
        <f t="shared" ref="AA39:AB39" si="45">AA33/AA9*100</f>
        <v>7.2463768115942031</v>
      </c>
      <c r="AB39" s="12">
        <f t="shared" si="45"/>
        <v>12.5</v>
      </c>
      <c r="AC39" s="12">
        <f>Q39-AK39</f>
        <v>0.78379048574439647</v>
      </c>
      <c r="AD39" s="12">
        <f t="shared" si="40"/>
        <v>-0.28456125827814382</v>
      </c>
      <c r="AE39" s="12">
        <f t="shared" si="40"/>
        <v>1.990269792127378</v>
      </c>
      <c r="AH39" s="12">
        <f t="shared" ref="AH39:AI39" si="46">AH33/AH9*100</f>
        <v>5.5555555555555554</v>
      </c>
      <c r="AI39" s="12">
        <f t="shared" si="46"/>
        <v>7.9787234042553195</v>
      </c>
      <c r="AJ39" s="12">
        <f t="shared" ref="AJ39" si="47">AJ33/AJ9*100</f>
        <v>3.1578947368421053</v>
      </c>
      <c r="AK39" s="12">
        <f>AK33/AK9*100</f>
        <v>5.8900523560209423</v>
      </c>
      <c r="AL39" s="12">
        <f>AL33/AL9*100</f>
        <v>9.1145833333333321</v>
      </c>
      <c r="AM39" s="12">
        <f>AM33/AM9*100</f>
        <v>2.6315789473684208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93.110871905274479</v>
      </c>
      <c r="R40" s="12">
        <f t="shared" si="48"/>
        <v>90.949227373068425</v>
      </c>
      <c r="S40" s="12">
        <f t="shared" si="48"/>
        <v>95.168067226890756</v>
      </c>
      <c r="T40" s="12">
        <f>T34/T9*100</f>
        <v>87.861271676300575</v>
      </c>
      <c r="U40" s="12">
        <f t="shared" ref="U40:V40" si="49">U34/U9*100</f>
        <v>85.714285714285708</v>
      </c>
      <c r="V40" s="12">
        <f t="shared" si="49"/>
        <v>89.583333333333343</v>
      </c>
      <c r="W40" s="12">
        <f t="shared" ref="W40:W42" si="50">Q40-AH40</f>
        <v>-1.2012974068948381</v>
      </c>
      <c r="X40" s="12">
        <f t="shared" si="38"/>
        <v>-1.0720492226762559</v>
      </c>
      <c r="Y40" s="12">
        <f>S40-AJ40</f>
        <v>-1.4108801415302992</v>
      </c>
      <c r="Z40" s="12">
        <f>Z34/Z9*100</f>
        <v>89.696969696969703</v>
      </c>
      <c r="AA40" s="12">
        <f t="shared" ref="AA40:AB40" si="51">AA34/AA9*100</f>
        <v>94.20289855072464</v>
      </c>
      <c r="AB40" s="12">
        <f t="shared" si="51"/>
        <v>86.458333333333343</v>
      </c>
      <c r="AC40" s="12">
        <f t="shared" ref="AC40:AC42" si="52">Q40-AK40</f>
        <v>-0.73729563399253095</v>
      </c>
      <c r="AD40" s="12">
        <f t="shared" si="40"/>
        <v>0.58464403973508183</v>
      </c>
      <c r="AE40" s="12">
        <f t="shared" si="40"/>
        <v>-2.2003538257408195</v>
      </c>
      <c r="AH40" s="12">
        <f t="shared" ref="AH40:AI40" si="53">AH34/AH9*100</f>
        <v>94.312169312169317</v>
      </c>
      <c r="AI40" s="12">
        <f t="shared" si="53"/>
        <v>92.021276595744681</v>
      </c>
      <c r="AJ40" s="12">
        <f t="shared" ref="AJ40" si="54">AJ34/AJ9*100</f>
        <v>96.578947368421055</v>
      </c>
      <c r="AK40" s="12">
        <f>AK34/AK9*100</f>
        <v>93.84816753926701</v>
      </c>
      <c r="AL40" s="12">
        <f>AL34/AL9*100</f>
        <v>90.364583333333343</v>
      </c>
      <c r="AM40" s="12">
        <f>AM34/AM9*100</f>
        <v>97.368421052631575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81.700753498385353</v>
      </c>
      <c r="R41" s="12">
        <f t="shared" si="55"/>
        <v>74.172185430463571</v>
      </c>
      <c r="S41" s="12">
        <f t="shared" si="55"/>
        <v>88.865546218487395</v>
      </c>
      <c r="T41" s="12">
        <f>T35/T9*100</f>
        <v>80.346820809248555</v>
      </c>
      <c r="U41" s="12">
        <f t="shared" ref="U41:V41" si="56">U35/U9*100</f>
        <v>74.025974025974023</v>
      </c>
      <c r="V41" s="12">
        <f t="shared" si="56"/>
        <v>85.416666666666657</v>
      </c>
      <c r="W41" s="12">
        <f t="shared" si="50"/>
        <v>-0.30982851219665974</v>
      </c>
      <c r="X41" s="12">
        <f t="shared" si="38"/>
        <v>-2.9942229110901053E-2</v>
      </c>
      <c r="Y41" s="12">
        <f>S41-AJ41</f>
        <v>-0.87129588677576919</v>
      </c>
      <c r="Z41" s="12">
        <f>Z35/Z9*100</f>
        <v>92.72727272727272</v>
      </c>
      <c r="AA41" s="12">
        <f t="shared" ref="AA41:AB41" si="57">AA35/AA9*100</f>
        <v>100</v>
      </c>
      <c r="AB41" s="12">
        <f t="shared" si="57"/>
        <v>87.5</v>
      </c>
      <c r="AC41" s="12">
        <f t="shared" si="52"/>
        <v>2.3813817706366649</v>
      </c>
      <c r="AD41" s="12">
        <f>R41-AL41</f>
        <v>4.6409354304635713</v>
      </c>
      <c r="AE41" s="12">
        <f t="shared" si="40"/>
        <v>-0.34498009730208423</v>
      </c>
      <c r="AH41" s="12">
        <f>AH35/AH9*100</f>
        <v>82.010582010582013</v>
      </c>
      <c r="AI41" s="12">
        <f>AI35/AI9*100</f>
        <v>74.202127659574472</v>
      </c>
      <c r="AJ41" s="12">
        <f>AJ35/AJ9*100</f>
        <v>89.736842105263165</v>
      </c>
      <c r="AK41" s="12">
        <f t="shared" ref="AK41:AL41" si="58">AK35/AK9*100</f>
        <v>79.319371727748688</v>
      </c>
      <c r="AL41" s="12">
        <f t="shared" si="58"/>
        <v>69.53125</v>
      </c>
      <c r="AM41" s="12">
        <f t="shared" ref="AM41" si="59">AM35/AM9*100</f>
        <v>89.21052631578948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55.65123789020452</v>
      </c>
      <c r="R42" s="12">
        <f t="shared" si="60"/>
        <v>39.293598233995588</v>
      </c>
      <c r="S42" s="12">
        <f t="shared" si="60"/>
        <v>71.21848739495799</v>
      </c>
      <c r="T42" s="12">
        <f t="shared" ref="T42:V42" si="61">T36/T9*100</f>
        <v>49.710982658959537</v>
      </c>
      <c r="U42" s="12">
        <f t="shared" si="61"/>
        <v>10.38961038961039</v>
      </c>
      <c r="V42" s="12">
        <f t="shared" si="61"/>
        <v>81.25</v>
      </c>
      <c r="W42" s="12">
        <f t="shared" si="50"/>
        <v>-1.359344120377493</v>
      </c>
      <c r="X42" s="12">
        <f t="shared" si="38"/>
        <v>-5.9191677234512241</v>
      </c>
      <c r="Y42" s="12">
        <f>S42-AJ42</f>
        <v>2.5342768686421948</v>
      </c>
      <c r="Z42" s="12">
        <f t="shared" si="60"/>
        <v>44.848484848484851</v>
      </c>
      <c r="AA42" s="12">
        <f t="shared" ref="AA42:AB42" si="62">AA36/AA9*100</f>
        <v>10.144927536231885</v>
      </c>
      <c r="AB42" s="12">
        <f t="shared" si="62"/>
        <v>69.791666666666657</v>
      </c>
      <c r="AC42" s="12">
        <f t="shared" si="52"/>
        <v>-2.3330553035127508</v>
      </c>
      <c r="AD42" s="12">
        <f>R42-AL42</f>
        <v>-5.2376517660044115</v>
      </c>
      <c r="AE42" s="12">
        <f t="shared" si="40"/>
        <v>-0.36045997346306535</v>
      </c>
      <c r="AH42" s="12">
        <f t="shared" ref="AH42:AI42" si="63">AH36/AH9*100</f>
        <v>57.010582010582013</v>
      </c>
      <c r="AI42" s="12">
        <f t="shared" si="63"/>
        <v>45.212765957446813</v>
      </c>
      <c r="AJ42" s="12">
        <f t="shared" ref="AJ42" si="64">AJ36/AJ9*100</f>
        <v>68.684210526315795</v>
      </c>
      <c r="AK42" s="12">
        <f>AK36/AK9*100</f>
        <v>57.984293193717271</v>
      </c>
      <c r="AL42" s="12">
        <f>AL36/AL9*100</f>
        <v>44.53125</v>
      </c>
      <c r="AM42" s="12">
        <f>AM36/AM9*100</f>
        <v>71.578947368421055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14.285714285714279</v>
      </c>
      <c r="Y9" s="15">
        <f t="shared" si="1"/>
        <v>42.857142857142861</v>
      </c>
      <c r="Z9" s="17">
        <f>AA9+AB9</f>
        <v>13</v>
      </c>
      <c r="AA9" s="17">
        <f>SUM(AA10:AA30)</f>
        <v>6</v>
      </c>
      <c r="AB9" s="17">
        <f>SUM(AB10:AB30)</f>
        <v>7</v>
      </c>
      <c r="AC9" s="15">
        <f>IF(Q9=Z9,IF(Q9&gt;0,"皆増",0),(1-(Q9/(Q9-Z9)))*-100)</f>
        <v>260</v>
      </c>
      <c r="AD9" s="15">
        <f t="shared" ref="AD9:AE30" si="2">IF(R9=AA9,IF(R9&gt;0,"皆増",0),(1-(R9/(R9-AA9)))*-100)</f>
        <v>300</v>
      </c>
      <c r="AE9" s="15">
        <f t="shared" si="2"/>
        <v>233.33333333333334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200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100</v>
      </c>
      <c r="Y25" s="15">
        <f t="shared" si="1"/>
        <v>0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>
        <f t="shared" si="11"/>
        <v>200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1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-100</v>
      </c>
      <c r="Y27" s="15">
        <f t="shared" si="1"/>
        <v>200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-100</v>
      </c>
      <c r="AE27" s="15">
        <f t="shared" si="2"/>
        <v>200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 t="str">
        <f t="shared" si="1"/>
        <v>皆増</v>
      </c>
      <c r="Y28" s="15">
        <f t="shared" si="1"/>
        <v>0</v>
      </c>
      <c r="Z28" s="17">
        <f t="shared" si="12"/>
        <v>4</v>
      </c>
      <c r="AA28" s="17">
        <v>1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2</v>
      </c>
      <c r="AB29" s="17">
        <v>-2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8</v>
      </c>
      <c r="S34" s="17">
        <f t="shared" si="22"/>
        <v>10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38.46153846153846</v>
      </c>
      <c r="X34" s="15">
        <f t="shared" si="15"/>
        <v>33.333333333333329</v>
      </c>
      <c r="Y34" s="15">
        <f t="shared" si="15"/>
        <v>42.857142857142861</v>
      </c>
      <c r="Z34" s="17">
        <f t="shared" ref="Z34:AB34" si="23">SUM(Z23:Z30)</f>
        <v>13</v>
      </c>
      <c r="AA34" s="17">
        <f t="shared" si="23"/>
        <v>6</v>
      </c>
      <c r="AB34" s="17">
        <f t="shared" si="23"/>
        <v>7</v>
      </c>
      <c r="AC34" s="15">
        <f t="shared" si="17"/>
        <v>260</v>
      </c>
      <c r="AD34" s="15">
        <f t="shared" si="17"/>
        <v>300</v>
      </c>
      <c r="AE34" s="15">
        <f t="shared" si="17"/>
        <v>233.33333333333334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6</v>
      </c>
      <c r="S35" s="17">
        <f t="shared" si="25"/>
        <v>10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33.333333333333329</v>
      </c>
      <c r="X35" s="15">
        <f t="shared" si="15"/>
        <v>19.999999999999996</v>
      </c>
      <c r="Y35" s="15">
        <f t="shared" si="15"/>
        <v>42.857142857142861</v>
      </c>
      <c r="Z35" s="17">
        <f t="shared" ref="Z35:AB35" si="26">SUM(Z25:Z30)</f>
        <v>11</v>
      </c>
      <c r="AA35" s="17">
        <f t="shared" si="26"/>
        <v>4</v>
      </c>
      <c r="AB35" s="17">
        <f t="shared" si="26"/>
        <v>7</v>
      </c>
      <c r="AC35" s="15">
        <f t="shared" si="17"/>
        <v>220.00000000000003</v>
      </c>
      <c r="AD35" s="15">
        <f t="shared" si="17"/>
        <v>200</v>
      </c>
      <c r="AE35" s="15">
        <f t="shared" si="17"/>
        <v>233.33333333333334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11.111111111111116</v>
      </c>
      <c r="X36" s="15">
        <f t="shared" si="15"/>
        <v>0</v>
      </c>
      <c r="Y36" s="15">
        <f t="shared" si="15"/>
        <v>16.666666666666675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100</v>
      </c>
      <c r="AD36" s="15">
        <f t="shared" si="17"/>
        <v>50</v>
      </c>
      <c r="AE36" s="15">
        <f t="shared" si="17"/>
        <v>133.33333333333334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-25</v>
      </c>
      <c r="U39" s="12">
        <f t="shared" ref="U39:V39" si="38">U33/U9*100</f>
        <v>-100</v>
      </c>
      <c r="V39" s="12">
        <f t="shared" si="38"/>
        <v>0</v>
      </c>
      <c r="W39" s="12">
        <f>Q39-AH39</f>
        <v>-7.1428571428571423</v>
      </c>
      <c r="X39" s="12">
        <f t="shared" si="33"/>
        <v>-14.285714285714285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14.285714285714285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125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7.1428571428571388</v>
      </c>
      <c r="X40" s="12">
        <f t="shared" si="33"/>
        <v>14.285714285714292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85.714285714285708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3.1746031746031775</v>
      </c>
      <c r="X41" s="12">
        <f t="shared" si="33"/>
        <v>3.5714285714285694</v>
      </c>
      <c r="Y41" s="12">
        <f>S41-AJ41</f>
        <v>0</v>
      </c>
      <c r="Z41" s="12">
        <f>Z35/Z9*100</f>
        <v>84.615384615384613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-11.111111111111114</v>
      </c>
      <c r="AD41" s="12">
        <f>R41-AL41</f>
        <v>-25</v>
      </c>
      <c r="AE41" s="12">
        <f t="shared" si="35"/>
        <v>0</v>
      </c>
      <c r="AH41" s="12">
        <f>AH35/AH9*100</f>
        <v>85.714285714285708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37.5</v>
      </c>
      <c r="S42" s="12">
        <f t="shared" si="50"/>
        <v>70</v>
      </c>
      <c r="T42" s="12">
        <f t="shared" si="50"/>
        <v>25</v>
      </c>
      <c r="U42" s="12">
        <f t="shared" si="50"/>
        <v>0</v>
      </c>
      <c r="V42" s="12">
        <f t="shared" si="50"/>
        <v>33.333333333333329</v>
      </c>
      <c r="W42" s="12">
        <f t="shared" si="42"/>
        <v>-8.7301587301587347</v>
      </c>
      <c r="X42" s="12">
        <f t="shared" si="33"/>
        <v>-5.3571428571428541</v>
      </c>
      <c r="Y42" s="12">
        <f>S42-AJ42</f>
        <v>-15.714285714285708</v>
      </c>
      <c r="Z42" s="12">
        <f t="shared" si="50"/>
        <v>38.461538461538467</v>
      </c>
      <c r="AA42" s="12">
        <f t="shared" si="50"/>
        <v>16.666666666666664</v>
      </c>
      <c r="AB42" s="12">
        <f t="shared" si="50"/>
        <v>57.142857142857139</v>
      </c>
      <c r="AC42" s="12">
        <f t="shared" si="44"/>
        <v>-44.444444444444443</v>
      </c>
      <c r="AD42" s="12">
        <f>R42-AL42</f>
        <v>-62.5</v>
      </c>
      <c r="AE42" s="12">
        <f t="shared" si="35"/>
        <v>-30</v>
      </c>
      <c r="AH42" s="12">
        <f t="shared" ref="AH42:AJ42" si="51">AH36/AH9*100</f>
        <v>64.285714285714292</v>
      </c>
      <c r="AI42" s="12">
        <f t="shared" si="51"/>
        <v>42.857142857142854</v>
      </c>
      <c r="AJ42" s="12">
        <f t="shared" si="51"/>
        <v>85.714285714285708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4</v>
      </c>
      <c r="D9" s="17">
        <f>SUM(D10:D30)</f>
        <v>7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22.222222222222232</v>
      </c>
      <c r="I9" s="15">
        <f>IF(C9=F9,0,(1-(C9/(C9-F9)))*-100)</f>
        <v>0</v>
      </c>
      <c r="J9" s="15">
        <f>IF(D9=G9,0,(1-(D9/(D9-G9)))*-100)</f>
        <v>39.999999999999993</v>
      </c>
      <c r="K9" s="17">
        <f>L9+M9</f>
        <v>6</v>
      </c>
      <c r="L9" s="17">
        <f>SUM(L10:L30)</f>
        <v>2</v>
      </c>
      <c r="M9" s="17">
        <f>SUM(M10:M30)</f>
        <v>4</v>
      </c>
      <c r="N9" s="15">
        <f>IF(B9=K9,0,(1-(B9/(B9-K9)))*-100)</f>
        <v>120.00000000000001</v>
      </c>
      <c r="O9" s="15">
        <f t="shared" ref="O9:P10" si="0">IF(C9=L9,0,(1-(C9/(C9-L9)))*-100)</f>
        <v>100</v>
      </c>
      <c r="P9" s="15">
        <f>IF(D9=M9,0,(1-(D9/(D9-M9)))*-100)</f>
        <v>133.33333333333334</v>
      </c>
      <c r="Q9" s="17">
        <f>R9+S9</f>
        <v>32</v>
      </c>
      <c r="R9" s="17">
        <f>SUM(R10:R30)</f>
        <v>16</v>
      </c>
      <c r="S9" s="17">
        <f>SUM(S10:S30)</f>
        <v>16</v>
      </c>
      <c r="T9" s="17">
        <f>U9+V9</f>
        <v>12</v>
      </c>
      <c r="U9" s="17">
        <f>SUM(U10:U30)</f>
        <v>4</v>
      </c>
      <c r="V9" s="17">
        <f>SUM(V10:V30)</f>
        <v>8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33.333333333333329</v>
      </c>
      <c r="Y9" s="15">
        <f t="shared" si="1"/>
        <v>100</v>
      </c>
      <c r="Z9" s="17">
        <f>AA9+AB9</f>
        <v>9</v>
      </c>
      <c r="AA9" s="17">
        <f>SUM(AA10:AA30)</f>
        <v>3</v>
      </c>
      <c r="AB9" s="17">
        <f>SUM(AB10:AB30)</f>
        <v>6</v>
      </c>
      <c r="AC9" s="15">
        <f>IF(Q9=Z9,IF(Q9&gt;0,"皆増",0),(1-(Q9/(Q9-Z9)))*-100)</f>
        <v>39.130434782608688</v>
      </c>
      <c r="AD9" s="15">
        <f t="shared" ref="AD9:AE30" si="2">IF(R9=AA9,IF(R9&gt;0,"皆増",0),(1-(R9/(R9-AA9)))*-100)</f>
        <v>23.076923076923084</v>
      </c>
      <c r="AE9" s="15">
        <f t="shared" si="2"/>
        <v>60.000000000000007</v>
      </c>
      <c r="AH9" s="4">
        <f t="shared" ref="AH9:AJ30" si="3">Q9-T9</f>
        <v>20</v>
      </c>
      <c r="AI9" s="4">
        <f t="shared" si="3"/>
        <v>12</v>
      </c>
      <c r="AJ9" s="4">
        <f t="shared" si="3"/>
        <v>8</v>
      </c>
      <c r="AK9" s="4">
        <f t="shared" ref="AK9:AM30" si="4">Q9-Z9</f>
        <v>23</v>
      </c>
      <c r="AL9" s="4">
        <f t="shared" si="4"/>
        <v>13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4</v>
      </c>
      <c r="D10" s="17">
        <v>7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22.222222222222232</v>
      </c>
      <c r="I10" s="15">
        <f t="shared" ref="I10" si="7">IF(C10=F10,0,(1-(C10/(C10-F10)))*-100)</f>
        <v>0</v>
      </c>
      <c r="J10" s="15">
        <f>IF(D10=G10,0,(1-(D10/(D10-G10)))*-100)</f>
        <v>39.999999999999993</v>
      </c>
      <c r="K10" s="17">
        <f t="shared" ref="K10" si="8">L10+M10</f>
        <v>6</v>
      </c>
      <c r="L10" s="17">
        <v>2</v>
      </c>
      <c r="M10" s="17">
        <v>4</v>
      </c>
      <c r="N10" s="15">
        <f>IF(B10=K10,0,(1-(B10/(B10-K10)))*-100)</f>
        <v>120.00000000000001</v>
      </c>
      <c r="O10" s="15">
        <f t="shared" si="0"/>
        <v>100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33.333333333333329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-4</v>
      </c>
      <c r="U25" s="17">
        <v>-3</v>
      </c>
      <c r="V25" s="17">
        <v>-1</v>
      </c>
      <c r="W25" s="15">
        <f t="shared" si="11"/>
        <v>-66.666666666666671</v>
      </c>
      <c r="X25" s="15">
        <f t="shared" si="1"/>
        <v>-60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>
        <f t="shared" si="1"/>
        <v>200</v>
      </c>
      <c r="Y26" s="15">
        <f t="shared" si="1"/>
        <v>0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200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5</v>
      </c>
      <c r="S27" s="17">
        <v>5</v>
      </c>
      <c r="T27" s="17">
        <f t="shared" si="10"/>
        <v>8</v>
      </c>
      <c r="U27" s="17">
        <v>4</v>
      </c>
      <c r="V27" s="17">
        <v>4</v>
      </c>
      <c r="W27" s="15">
        <f t="shared" si="11"/>
        <v>400</v>
      </c>
      <c r="X27" s="15">
        <f t="shared" si="1"/>
        <v>400</v>
      </c>
      <c r="Y27" s="15">
        <f t="shared" si="1"/>
        <v>400</v>
      </c>
      <c r="Z27" s="17">
        <f t="shared" si="12"/>
        <v>7</v>
      </c>
      <c r="AA27" s="17">
        <v>3</v>
      </c>
      <c r="AB27" s="17">
        <v>4</v>
      </c>
      <c r="AC27" s="15">
        <f t="shared" si="13"/>
        <v>233.33333333333334</v>
      </c>
      <c r="AD27" s="15">
        <f t="shared" si="2"/>
        <v>150</v>
      </c>
      <c r="AE27" s="15">
        <f t="shared" si="2"/>
        <v>400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0</v>
      </c>
      <c r="V28" s="17">
        <v>-1</v>
      </c>
      <c r="W28" s="15">
        <f t="shared" si="11"/>
        <v>-19.999999999999996</v>
      </c>
      <c r="X28" s="15">
        <f t="shared" si="1"/>
        <v>0</v>
      </c>
      <c r="Y28" s="15">
        <f t="shared" si="1"/>
        <v>-25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-33.333333333333336</v>
      </c>
      <c r="AD28" s="15">
        <f t="shared" si="2"/>
        <v>-75</v>
      </c>
      <c r="AE28" s="15">
        <f t="shared" si="2"/>
        <v>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300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4</v>
      </c>
      <c r="AA33" s="17">
        <f t="shared" si="20"/>
        <v>2</v>
      </c>
      <c r="AB33" s="17">
        <f t="shared" si="20"/>
        <v>2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14</v>
      </c>
      <c r="S34" s="17">
        <f t="shared" si="22"/>
        <v>14</v>
      </c>
      <c r="T34" s="17">
        <f t="shared" si="22"/>
        <v>9</v>
      </c>
      <c r="U34" s="17">
        <f t="shared" si="22"/>
        <v>3</v>
      </c>
      <c r="V34" s="17">
        <f t="shared" si="22"/>
        <v>6</v>
      </c>
      <c r="W34" s="15">
        <f t="shared" si="15"/>
        <v>47.368421052631568</v>
      </c>
      <c r="X34" s="15">
        <f t="shared" si="15"/>
        <v>27.27272727272727</v>
      </c>
      <c r="Y34" s="15">
        <f t="shared" si="15"/>
        <v>75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21.739130434782616</v>
      </c>
      <c r="AD34" s="15">
        <f t="shared" si="17"/>
        <v>7.6923076923076872</v>
      </c>
      <c r="AE34" s="15">
        <f t="shared" si="17"/>
        <v>39.999999999999993</v>
      </c>
      <c r="AH34" s="4">
        <f t="shared" ref="AH34:AJ34" si="24">SUM(AH23:AH30)</f>
        <v>19</v>
      </c>
      <c r="AI34" s="4">
        <f t="shared" si="24"/>
        <v>11</v>
      </c>
      <c r="AJ34" s="4">
        <f t="shared" si="24"/>
        <v>8</v>
      </c>
      <c r="AK34" s="4">
        <f>SUM(AK23:AK30)</f>
        <v>23</v>
      </c>
      <c r="AL34" s="4">
        <f>SUM(AL23:AL30)</f>
        <v>13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11</v>
      </c>
      <c r="S35" s="17">
        <f t="shared" si="25"/>
        <v>12</v>
      </c>
      <c r="T35" s="17">
        <f t="shared" si="25"/>
        <v>7</v>
      </c>
      <c r="U35" s="17">
        <f t="shared" si="25"/>
        <v>3</v>
      </c>
      <c r="V35" s="17">
        <f t="shared" si="25"/>
        <v>4</v>
      </c>
      <c r="W35" s="15">
        <f t="shared" si="15"/>
        <v>43.75</v>
      </c>
      <c r="X35" s="15">
        <f t="shared" si="15"/>
        <v>37.5</v>
      </c>
      <c r="Y35" s="15">
        <f t="shared" si="15"/>
        <v>50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27.777777777777768</v>
      </c>
      <c r="AD35" s="15">
        <f t="shared" si="17"/>
        <v>37.5</v>
      </c>
      <c r="AE35" s="15">
        <f t="shared" si="17"/>
        <v>19.999999999999996</v>
      </c>
      <c r="AH35" s="4">
        <f t="shared" ref="AH35:AJ35" si="27">SUM(AH25:AH30)</f>
        <v>16</v>
      </c>
      <c r="AI35" s="4">
        <f t="shared" si="27"/>
        <v>8</v>
      </c>
      <c r="AJ35" s="4">
        <f t="shared" si="27"/>
        <v>8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6</v>
      </c>
      <c r="S36" s="17">
        <f t="shared" si="28"/>
        <v>12</v>
      </c>
      <c r="T36" s="17">
        <f t="shared" si="28"/>
        <v>9</v>
      </c>
      <c r="U36" s="17">
        <f t="shared" si="28"/>
        <v>4</v>
      </c>
      <c r="V36" s="17">
        <f t="shared" si="28"/>
        <v>5</v>
      </c>
      <c r="W36" s="15">
        <f t="shared" si="15"/>
        <v>100</v>
      </c>
      <c r="X36" s="15">
        <f t="shared" si="15"/>
        <v>200</v>
      </c>
      <c r="Y36" s="15">
        <f t="shared" si="15"/>
        <v>71.428571428571416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28.57142857142858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12.5</v>
      </c>
      <c r="S39" s="13">
        <f t="shared" si="37"/>
        <v>12.5</v>
      </c>
      <c r="T39" s="12">
        <f>T33/T9*100</f>
        <v>25</v>
      </c>
      <c r="U39" s="12">
        <f t="shared" ref="U39:V39" si="38">U33/U9*100</f>
        <v>25</v>
      </c>
      <c r="V39" s="12">
        <f t="shared" si="38"/>
        <v>25</v>
      </c>
      <c r="W39" s="12">
        <f>Q39-AH39</f>
        <v>7.5</v>
      </c>
      <c r="X39" s="12">
        <f t="shared" si="33"/>
        <v>4.1666666666666679</v>
      </c>
      <c r="Y39" s="12">
        <f>S39-AJ39</f>
        <v>12.5</v>
      </c>
      <c r="Z39" s="12">
        <f t="shared" si="37"/>
        <v>44.444444444444443</v>
      </c>
      <c r="AA39" s="12">
        <f t="shared" si="37"/>
        <v>66.666666666666657</v>
      </c>
      <c r="AB39" s="12">
        <f t="shared" si="37"/>
        <v>33.333333333333329</v>
      </c>
      <c r="AC39" s="12">
        <f>Q39-AK39</f>
        <v>12.5</v>
      </c>
      <c r="AD39" s="12">
        <f t="shared" si="35"/>
        <v>12.5</v>
      </c>
      <c r="AE39" s="12">
        <f t="shared" si="35"/>
        <v>12.5</v>
      </c>
      <c r="AH39" s="12">
        <f t="shared" ref="AH39:AJ39" si="39">AH33/AH9*100</f>
        <v>5</v>
      </c>
      <c r="AI39" s="12">
        <f t="shared" si="39"/>
        <v>8.3333333333333321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87.5</v>
      </c>
      <c r="S40" s="12">
        <f t="shared" si="40"/>
        <v>87.5</v>
      </c>
      <c r="T40" s="12">
        <f>T34/T9*100</f>
        <v>75</v>
      </c>
      <c r="U40" s="12">
        <f t="shared" ref="U40:V40" si="41">U34/U9*100</f>
        <v>75</v>
      </c>
      <c r="V40" s="12">
        <f t="shared" si="41"/>
        <v>75</v>
      </c>
      <c r="W40" s="12">
        <f t="shared" ref="W40:W42" si="42">Q40-AH40</f>
        <v>-7.5</v>
      </c>
      <c r="X40" s="12">
        <f t="shared" si="33"/>
        <v>-4.1666666666666572</v>
      </c>
      <c r="Y40" s="12">
        <f>S40-AJ40</f>
        <v>-12.5</v>
      </c>
      <c r="Z40" s="12">
        <f>Z34/Z9*100</f>
        <v>55.555555555555557</v>
      </c>
      <c r="AA40" s="12">
        <f t="shared" ref="AA40:AB40" si="43">AA34/AA9*100</f>
        <v>33.333333333333329</v>
      </c>
      <c r="AB40" s="12">
        <f t="shared" si="43"/>
        <v>66.666666666666657</v>
      </c>
      <c r="AC40" s="12">
        <f t="shared" ref="AC40:AC42" si="44">Q40-AK40</f>
        <v>-12.5</v>
      </c>
      <c r="AD40" s="12">
        <f t="shared" si="35"/>
        <v>-12.5</v>
      </c>
      <c r="AE40" s="12">
        <f t="shared" si="35"/>
        <v>-12.5</v>
      </c>
      <c r="AH40" s="12">
        <f t="shared" ref="AH40:AJ40" si="45">AH34/AH9*100</f>
        <v>95</v>
      </c>
      <c r="AI40" s="12">
        <f t="shared" si="45"/>
        <v>91.666666666666657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71.875</v>
      </c>
      <c r="R41" s="12">
        <f t="shared" si="46"/>
        <v>68.75</v>
      </c>
      <c r="S41" s="12">
        <f t="shared" si="46"/>
        <v>75</v>
      </c>
      <c r="T41" s="12">
        <f>T35/T9*100</f>
        <v>58.333333333333336</v>
      </c>
      <c r="U41" s="12">
        <f t="shared" ref="U41:V41" si="47">U35/U9*100</f>
        <v>75</v>
      </c>
      <c r="V41" s="12">
        <f t="shared" si="47"/>
        <v>50</v>
      </c>
      <c r="W41" s="12">
        <f t="shared" si="42"/>
        <v>-8.125</v>
      </c>
      <c r="X41" s="12">
        <f t="shared" si="33"/>
        <v>2.0833333333333428</v>
      </c>
      <c r="Y41" s="12">
        <f>S41-AJ41</f>
        <v>-25</v>
      </c>
      <c r="Z41" s="12">
        <f>Z35/Z9*100</f>
        <v>55.555555555555557</v>
      </c>
      <c r="AA41" s="12">
        <f t="shared" ref="AA41:AB41" si="48">AA35/AA9*100</f>
        <v>100</v>
      </c>
      <c r="AB41" s="12">
        <f t="shared" si="48"/>
        <v>33.333333333333329</v>
      </c>
      <c r="AC41" s="12">
        <f t="shared" si="44"/>
        <v>-6.3858695652173907</v>
      </c>
      <c r="AD41" s="12">
        <f>R41-AL41</f>
        <v>7.2115384615384599</v>
      </c>
      <c r="AE41" s="12">
        <f t="shared" si="35"/>
        <v>-25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78.260869565217391</v>
      </c>
      <c r="AL41" s="12">
        <f t="shared" si="49"/>
        <v>61.53846153846154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37.5</v>
      </c>
      <c r="S42" s="12">
        <f t="shared" si="50"/>
        <v>75</v>
      </c>
      <c r="T42" s="12">
        <f t="shared" si="50"/>
        <v>75</v>
      </c>
      <c r="U42" s="12">
        <f t="shared" si="50"/>
        <v>100</v>
      </c>
      <c r="V42" s="12">
        <f t="shared" si="50"/>
        <v>62.5</v>
      </c>
      <c r="W42" s="12">
        <f t="shared" si="42"/>
        <v>11.25</v>
      </c>
      <c r="X42" s="12">
        <f t="shared" si="33"/>
        <v>20.833333333333336</v>
      </c>
      <c r="Y42" s="12">
        <f>S42-AJ42</f>
        <v>-12.5</v>
      </c>
      <c r="Z42" s="12">
        <f t="shared" si="50"/>
        <v>44.444444444444443</v>
      </c>
      <c r="AA42" s="12">
        <f t="shared" si="50"/>
        <v>0</v>
      </c>
      <c r="AB42" s="12">
        <f t="shared" si="50"/>
        <v>66.666666666666657</v>
      </c>
      <c r="AC42" s="12">
        <f t="shared" si="44"/>
        <v>-4.6195652173913118</v>
      </c>
      <c r="AD42" s="12">
        <f>R42-AL42</f>
        <v>-8.6538461538461533</v>
      </c>
      <c r="AE42" s="12">
        <f t="shared" si="35"/>
        <v>-5</v>
      </c>
      <c r="AH42" s="12">
        <f t="shared" ref="AH42:AJ42" si="51">AH36/AH9*100</f>
        <v>45</v>
      </c>
      <c r="AI42" s="12">
        <f t="shared" si="51"/>
        <v>16.666666666666664</v>
      </c>
      <c r="AJ42" s="12">
        <f t="shared" si="51"/>
        <v>87.5</v>
      </c>
      <c r="AK42" s="12">
        <f>AK36/AK9*100</f>
        <v>60.869565217391312</v>
      </c>
      <c r="AL42" s="12">
        <f>AL36/AL9*100</f>
        <v>46.153846153846153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4</v>
      </c>
      <c r="D9" s="17">
        <f>SUM(D10:D30)</f>
        <v>0</v>
      </c>
      <c r="E9" s="17">
        <f>F9+G9</f>
        <v>-3</v>
      </c>
      <c r="F9" s="17">
        <f>SUM(F10:F30)</f>
        <v>2</v>
      </c>
      <c r="G9" s="17">
        <f>SUM(G10:G30)</f>
        <v>-5</v>
      </c>
      <c r="H9" s="15">
        <f>IF(B9=E9,0,(1-(B9/(B9-E9)))*-100)</f>
        <v>-42.857142857142861</v>
      </c>
      <c r="I9" s="15">
        <f>IF(C9=F9,0,(1-(C9/(C9-F9)))*-100)</f>
        <v>100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-42.857142857142861</v>
      </c>
      <c r="O9" s="15">
        <f t="shared" ref="O9:P10" si="0">IF(C9=L9,0,(1-(C9/(C9-L9)))*-100)</f>
        <v>-19.999999999999996</v>
      </c>
      <c r="P9" s="15">
        <f>IF(D9=M9,0,(1-(D9/(D9-M9)))*-100)</f>
        <v>-100</v>
      </c>
      <c r="Q9" s="17">
        <f>R9+S9</f>
        <v>25</v>
      </c>
      <c r="R9" s="17">
        <f>SUM(R10:R30)</f>
        <v>8</v>
      </c>
      <c r="S9" s="17">
        <f>SUM(S10:S30)</f>
        <v>17</v>
      </c>
      <c r="T9" s="17">
        <f>U9+V9</f>
        <v>-7</v>
      </c>
      <c r="U9" s="17">
        <f>SUM(U10:U30)</f>
        <v>-3</v>
      </c>
      <c r="V9" s="17">
        <f>SUM(V10:V30)</f>
        <v>-4</v>
      </c>
      <c r="W9" s="15">
        <f>IF(Q9=T9,IF(Q9&gt;0,"皆増",0),(1-(Q9/(Q9-T9)))*-100)</f>
        <v>-21.875</v>
      </c>
      <c r="X9" s="15">
        <f t="shared" ref="X9:Y30" si="1">IF(R9=U9,IF(R9&gt;0,"皆増",0),(1-(R9/(R9-U9)))*-100)</f>
        <v>-27.27272727272727</v>
      </c>
      <c r="Y9" s="15">
        <f t="shared" si="1"/>
        <v>-19.047619047619047</v>
      </c>
      <c r="Z9" s="17">
        <f>AA9+AB9</f>
        <v>1</v>
      </c>
      <c r="AA9" s="17">
        <f>SUM(AA10:AA30)</f>
        <v>-8</v>
      </c>
      <c r="AB9" s="17">
        <f>SUM(AB10:AB30)</f>
        <v>9</v>
      </c>
      <c r="AC9" s="15">
        <f>IF(Q9=Z9,IF(Q9&gt;0,"皆増",0),(1-(Q9/(Q9-Z9)))*-100)</f>
        <v>4.1666666666666741</v>
      </c>
      <c r="AD9" s="15">
        <f t="shared" ref="AD9:AE30" si="2">IF(R9=AA9,IF(R9&gt;0,"皆増",0),(1-(R9/(R9-AA9)))*-100)</f>
        <v>-50</v>
      </c>
      <c r="AE9" s="15">
        <f t="shared" si="2"/>
        <v>112.5</v>
      </c>
      <c r="AH9" s="4">
        <f t="shared" ref="AH9:AJ30" si="3">Q9-T9</f>
        <v>32</v>
      </c>
      <c r="AI9" s="4">
        <f t="shared" si="3"/>
        <v>11</v>
      </c>
      <c r="AJ9" s="4">
        <f t="shared" si="3"/>
        <v>21</v>
      </c>
      <c r="AK9" s="4">
        <f t="shared" ref="AK9:AM30" si="4">Q9-Z9</f>
        <v>24</v>
      </c>
      <c r="AL9" s="4">
        <f t="shared" si="4"/>
        <v>16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4</v>
      </c>
      <c r="D10" s="17">
        <v>0</v>
      </c>
      <c r="E10" s="17">
        <f t="shared" ref="E10" si="6">F10+G10</f>
        <v>-3</v>
      </c>
      <c r="F10" s="17">
        <v>2</v>
      </c>
      <c r="G10" s="17">
        <v>-5</v>
      </c>
      <c r="H10" s="15">
        <f>IF(B10=E10,0,(1-(B10/(B10-E10)))*-100)</f>
        <v>-42.857142857142861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-42.857142857142861</v>
      </c>
      <c r="O10" s="15">
        <f t="shared" si="0"/>
        <v>-19.999999999999996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-4</v>
      </c>
      <c r="U24" s="17">
        <v>-2</v>
      </c>
      <c r="V24" s="17">
        <v>-2</v>
      </c>
      <c r="W24" s="15">
        <f t="shared" si="11"/>
        <v>-80</v>
      </c>
      <c r="X24" s="15">
        <f t="shared" si="1"/>
        <v>-66.666666666666671</v>
      </c>
      <c r="Y24" s="15">
        <f t="shared" si="1"/>
        <v>-100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-75</v>
      </c>
      <c r="AD24" s="15">
        <f t="shared" si="2"/>
        <v>-75</v>
      </c>
      <c r="AE24" s="15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-3</v>
      </c>
      <c r="U26" s="17">
        <v>0</v>
      </c>
      <c r="V26" s="17">
        <v>-3</v>
      </c>
      <c r="W26" s="15">
        <f t="shared" si="11"/>
        <v>-50</v>
      </c>
      <c r="X26" s="15">
        <f t="shared" si="1"/>
        <v>0</v>
      </c>
      <c r="Y26" s="15">
        <f t="shared" si="1"/>
        <v>-75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6</v>
      </c>
      <c r="AI26" s="4">
        <f t="shared" si="3"/>
        <v>2</v>
      </c>
      <c r="AJ26" s="4">
        <f t="shared" si="3"/>
        <v>4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2</v>
      </c>
      <c r="S27" s="17">
        <v>6</v>
      </c>
      <c r="T27" s="17">
        <f t="shared" si="10"/>
        <v>5</v>
      </c>
      <c r="U27" s="17">
        <v>0</v>
      </c>
      <c r="V27" s="17">
        <v>5</v>
      </c>
      <c r="W27" s="15">
        <f t="shared" si="11"/>
        <v>166.66666666666666</v>
      </c>
      <c r="X27" s="15">
        <f t="shared" si="1"/>
        <v>0</v>
      </c>
      <c r="Y27" s="15">
        <f t="shared" si="1"/>
        <v>500</v>
      </c>
      <c r="Z27" s="17">
        <f t="shared" si="12"/>
        <v>6</v>
      </c>
      <c r="AA27" s="17">
        <v>1</v>
      </c>
      <c r="AB27" s="17">
        <v>5</v>
      </c>
      <c r="AC27" s="15">
        <f t="shared" si="13"/>
        <v>300</v>
      </c>
      <c r="AD27" s="15">
        <f t="shared" si="2"/>
        <v>100</v>
      </c>
      <c r="AE27" s="15">
        <f t="shared" si="2"/>
        <v>500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-1</v>
      </c>
      <c r="U28" s="17">
        <v>1</v>
      </c>
      <c r="V28" s="17">
        <v>-2</v>
      </c>
      <c r="W28" s="15">
        <f t="shared" si="11"/>
        <v>-14.28571428571429</v>
      </c>
      <c r="X28" s="15" t="str">
        <f t="shared" si="1"/>
        <v>皆増</v>
      </c>
      <c r="Y28" s="15">
        <f t="shared" si="1"/>
        <v>-28.571428571428569</v>
      </c>
      <c r="Z28" s="17">
        <f t="shared" si="12"/>
        <v>0</v>
      </c>
      <c r="AA28" s="17">
        <v>-3</v>
      </c>
      <c r="AB28" s="17">
        <v>3</v>
      </c>
      <c r="AC28" s="15">
        <f t="shared" si="13"/>
        <v>0</v>
      </c>
      <c r="AD28" s="15">
        <f t="shared" si="2"/>
        <v>-75</v>
      </c>
      <c r="AE28" s="15">
        <f t="shared" si="2"/>
        <v>150</v>
      </c>
      <c r="AH28" s="4">
        <f t="shared" si="3"/>
        <v>7</v>
      </c>
      <c r="AI28" s="4">
        <f t="shared" si="3"/>
        <v>0</v>
      </c>
      <c r="AJ28" s="4">
        <f t="shared" si="3"/>
        <v>7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-5</v>
      </c>
      <c r="U29" s="17">
        <v>-2</v>
      </c>
      <c r="V29" s="17">
        <v>-3</v>
      </c>
      <c r="W29" s="15">
        <f t="shared" si="11"/>
        <v>-71.428571428571431</v>
      </c>
      <c r="X29" s="15">
        <f t="shared" si="1"/>
        <v>-100</v>
      </c>
      <c r="Y29" s="15">
        <f t="shared" si="1"/>
        <v>-60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7</v>
      </c>
      <c r="AI29" s="4">
        <f t="shared" si="3"/>
        <v>2</v>
      </c>
      <c r="AJ29" s="4">
        <f t="shared" si="3"/>
        <v>5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6</v>
      </c>
      <c r="S34" s="17">
        <f t="shared" si="22"/>
        <v>16</v>
      </c>
      <c r="T34" s="17">
        <f t="shared" si="22"/>
        <v>-9</v>
      </c>
      <c r="U34" s="17">
        <f t="shared" si="22"/>
        <v>-5</v>
      </c>
      <c r="V34" s="17">
        <f t="shared" si="22"/>
        <v>-4</v>
      </c>
      <c r="W34" s="15">
        <f t="shared" si="15"/>
        <v>-29.032258064516125</v>
      </c>
      <c r="X34" s="15">
        <f t="shared" si="15"/>
        <v>-45.45454545454546</v>
      </c>
      <c r="Y34" s="15">
        <f t="shared" si="15"/>
        <v>-19.999999999999996</v>
      </c>
      <c r="Z34" s="17">
        <f t="shared" ref="Z34:AB34" si="23">SUM(Z23:Z30)</f>
        <v>1</v>
      </c>
      <c r="AA34" s="17">
        <f t="shared" si="23"/>
        <v>-8</v>
      </c>
      <c r="AB34" s="17">
        <f t="shared" si="23"/>
        <v>9</v>
      </c>
      <c r="AC34" s="15">
        <f t="shared" si="17"/>
        <v>4.7619047619047672</v>
      </c>
      <c r="AD34" s="15">
        <f t="shared" si="17"/>
        <v>-57.142857142857139</v>
      </c>
      <c r="AE34" s="15">
        <f t="shared" si="17"/>
        <v>128.57142857142856</v>
      </c>
      <c r="AH34" s="4">
        <f t="shared" ref="AH34:AJ34" si="24">SUM(AH23:AH30)</f>
        <v>31</v>
      </c>
      <c r="AI34" s="4">
        <f t="shared" si="24"/>
        <v>11</v>
      </c>
      <c r="AJ34" s="4">
        <f t="shared" si="24"/>
        <v>20</v>
      </c>
      <c r="AK34" s="4">
        <f>SUM(AK23:AK30)</f>
        <v>21</v>
      </c>
      <c r="AL34" s="4">
        <f>SUM(AL23:AL30)</f>
        <v>14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5</v>
      </c>
      <c r="S35" s="17">
        <f t="shared" si="25"/>
        <v>16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-19.23076923076923</v>
      </c>
      <c r="X35" s="15">
        <f t="shared" si="15"/>
        <v>-37.5</v>
      </c>
      <c r="Y35" s="15">
        <f t="shared" si="15"/>
        <v>-11.111111111111116</v>
      </c>
      <c r="Z35" s="17">
        <f t="shared" ref="Z35:AB35" si="26">SUM(Z25:Z30)</f>
        <v>4</v>
      </c>
      <c r="AA35" s="17">
        <f t="shared" si="26"/>
        <v>-5</v>
      </c>
      <c r="AB35" s="17">
        <f t="shared" si="26"/>
        <v>9</v>
      </c>
      <c r="AC35" s="15">
        <f t="shared" si="17"/>
        <v>23.529411764705888</v>
      </c>
      <c r="AD35" s="15">
        <f t="shared" si="17"/>
        <v>-50</v>
      </c>
      <c r="AE35" s="15">
        <f t="shared" si="17"/>
        <v>128.57142857142856</v>
      </c>
      <c r="AH35" s="4">
        <f t="shared" ref="AH35:AJ35" si="27">SUM(AH25:AH30)</f>
        <v>26</v>
      </c>
      <c r="AI35" s="4">
        <f t="shared" si="27"/>
        <v>8</v>
      </c>
      <c r="AJ35" s="4">
        <f t="shared" si="27"/>
        <v>18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3</v>
      </c>
      <c r="S36" s="17">
        <f t="shared" si="28"/>
        <v>15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-25</v>
      </c>
      <c r="Y36" s="15">
        <f t="shared" si="15"/>
        <v>7.1428571428571397</v>
      </c>
      <c r="Z36" s="17">
        <f t="shared" ref="Z36:AB36" si="29">SUM(Z27:Z30)</f>
        <v>5</v>
      </c>
      <c r="AA36" s="17">
        <f t="shared" si="29"/>
        <v>-3</v>
      </c>
      <c r="AB36" s="17">
        <f t="shared" si="29"/>
        <v>8</v>
      </c>
      <c r="AC36" s="15">
        <f t="shared" si="17"/>
        <v>38.46153846153846</v>
      </c>
      <c r="AD36" s="15">
        <f t="shared" si="17"/>
        <v>-50</v>
      </c>
      <c r="AE36" s="15">
        <f t="shared" si="17"/>
        <v>114.28571428571428</v>
      </c>
      <c r="AH36" s="4">
        <f t="shared" ref="AH36:AJ36" si="30">SUM(AH27:AH30)</f>
        <v>18</v>
      </c>
      <c r="AI36" s="4">
        <f t="shared" si="30"/>
        <v>4</v>
      </c>
      <c r="AJ36" s="4">
        <f t="shared" si="30"/>
        <v>14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</v>
      </c>
      <c r="R39" s="12">
        <f>R33/R9*100</f>
        <v>25</v>
      </c>
      <c r="S39" s="13">
        <f t="shared" si="37"/>
        <v>5.8823529411764701</v>
      </c>
      <c r="T39" s="12">
        <f>T33/T9*100</f>
        <v>-28.571428571428569</v>
      </c>
      <c r="U39" s="12">
        <f t="shared" ref="U39:V39" si="38">U33/U9*100</f>
        <v>-66.666666666666657</v>
      </c>
      <c r="V39" s="12">
        <f t="shared" si="38"/>
        <v>0</v>
      </c>
      <c r="W39" s="12">
        <f>Q39-AH39</f>
        <v>8.875</v>
      </c>
      <c r="X39" s="12">
        <f t="shared" si="33"/>
        <v>25</v>
      </c>
      <c r="Y39" s="12">
        <f>S39-AJ39</f>
        <v>1.1204481792717083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-0.5</v>
      </c>
      <c r="AD39" s="12">
        <f t="shared" si="35"/>
        <v>12.5</v>
      </c>
      <c r="AE39" s="12">
        <f t="shared" si="35"/>
        <v>-6.6176470588235299</v>
      </c>
      <c r="AH39" s="12">
        <f t="shared" ref="AH39:AJ39" si="39">AH33/AH9*100</f>
        <v>3.125</v>
      </c>
      <c r="AI39" s="12">
        <f t="shared" si="39"/>
        <v>0</v>
      </c>
      <c r="AJ39" s="12">
        <f t="shared" si="39"/>
        <v>4.7619047619047619</v>
      </c>
      <c r="AK39" s="12">
        <f>AK33/AK9*100</f>
        <v>12.5</v>
      </c>
      <c r="AL39" s="12">
        <f>AL33/AL9*100</f>
        <v>12.5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</v>
      </c>
      <c r="R40" s="12">
        <f t="shared" si="40"/>
        <v>75</v>
      </c>
      <c r="S40" s="12">
        <f t="shared" si="40"/>
        <v>94.117647058823522</v>
      </c>
      <c r="T40" s="12">
        <f>T34/T9*100</f>
        <v>128.57142857142858</v>
      </c>
      <c r="U40" s="12">
        <f t="shared" ref="U40:V40" si="41">U34/U9*100</f>
        <v>166.66666666666669</v>
      </c>
      <c r="V40" s="12">
        <f t="shared" si="41"/>
        <v>100</v>
      </c>
      <c r="W40" s="12">
        <f t="shared" ref="W40:W42" si="42">Q40-AH40</f>
        <v>-8.875</v>
      </c>
      <c r="X40" s="12">
        <f t="shared" si="33"/>
        <v>-25</v>
      </c>
      <c r="Y40" s="12">
        <f>S40-AJ40</f>
        <v>-1.1204481792717047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0.5</v>
      </c>
      <c r="AD40" s="12">
        <f t="shared" si="35"/>
        <v>-12.5</v>
      </c>
      <c r="AE40" s="12">
        <f t="shared" si="35"/>
        <v>6.6176470588235219</v>
      </c>
      <c r="AH40" s="12">
        <f t="shared" ref="AH40:AJ40" si="45">AH34/AH9*100</f>
        <v>96.875</v>
      </c>
      <c r="AI40" s="12">
        <f t="shared" si="45"/>
        <v>100</v>
      </c>
      <c r="AJ40" s="12">
        <f t="shared" si="45"/>
        <v>95.238095238095227</v>
      </c>
      <c r="AK40" s="12">
        <f>AK34/AK9*100</f>
        <v>87.5</v>
      </c>
      <c r="AL40" s="12">
        <f>AL34/AL9*100</f>
        <v>87.5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</v>
      </c>
      <c r="R41" s="12">
        <f t="shared" si="46"/>
        <v>62.5</v>
      </c>
      <c r="S41" s="12">
        <f t="shared" si="46"/>
        <v>94.117647058823522</v>
      </c>
      <c r="T41" s="12">
        <f>T35/T9*100</f>
        <v>71.428571428571431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2.75</v>
      </c>
      <c r="X41" s="12">
        <f t="shared" si="33"/>
        <v>-10.227272727272734</v>
      </c>
      <c r="Y41" s="12">
        <f>S41-AJ41</f>
        <v>8.4033613445378137</v>
      </c>
      <c r="Z41" s="12">
        <f>Z35/Z9*100</f>
        <v>400</v>
      </c>
      <c r="AA41" s="12">
        <f t="shared" ref="AA41:AB41" si="48">AA35/AA9*100</f>
        <v>62.5</v>
      </c>
      <c r="AB41" s="12">
        <f t="shared" si="48"/>
        <v>100</v>
      </c>
      <c r="AC41" s="12">
        <f t="shared" si="44"/>
        <v>13.166666666666657</v>
      </c>
      <c r="AD41" s="12">
        <f>R41-AL41</f>
        <v>0</v>
      </c>
      <c r="AE41" s="12">
        <f t="shared" si="35"/>
        <v>6.6176470588235219</v>
      </c>
      <c r="AH41" s="12">
        <f>AH35/AH9*100</f>
        <v>81.25</v>
      </c>
      <c r="AI41" s="12">
        <f>AI35/AI9*100</f>
        <v>72.727272727272734</v>
      </c>
      <c r="AJ41" s="12">
        <f>AJ35/AJ9*100</f>
        <v>85.714285714285708</v>
      </c>
      <c r="AK41" s="12">
        <f t="shared" ref="AK41:AM41" si="49">AK35/AK9*100</f>
        <v>70.833333333333343</v>
      </c>
      <c r="AL41" s="12">
        <f t="shared" si="49"/>
        <v>62.5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</v>
      </c>
      <c r="R42" s="12">
        <f t="shared" si="50"/>
        <v>37.5</v>
      </c>
      <c r="S42" s="12">
        <f t="shared" si="50"/>
        <v>88.235294117647058</v>
      </c>
      <c r="T42" s="12">
        <f t="shared" si="50"/>
        <v>0</v>
      </c>
      <c r="U42" s="12">
        <f t="shared" si="50"/>
        <v>33.333333333333329</v>
      </c>
      <c r="V42" s="12">
        <f t="shared" si="50"/>
        <v>-25</v>
      </c>
      <c r="W42" s="12">
        <f t="shared" si="42"/>
        <v>15.75</v>
      </c>
      <c r="X42" s="12">
        <f t="shared" si="33"/>
        <v>1.1363636363636331</v>
      </c>
      <c r="Y42" s="12">
        <f>S42-AJ42</f>
        <v>21.568627450980401</v>
      </c>
      <c r="Z42" s="12">
        <f t="shared" si="50"/>
        <v>500</v>
      </c>
      <c r="AA42" s="12">
        <f t="shared" si="50"/>
        <v>37.5</v>
      </c>
      <c r="AB42" s="12">
        <f t="shared" si="50"/>
        <v>88.888888888888886</v>
      </c>
      <c r="AC42" s="12">
        <f t="shared" si="44"/>
        <v>17.833333333333336</v>
      </c>
      <c r="AD42" s="12">
        <f>R42-AL42</f>
        <v>0</v>
      </c>
      <c r="AE42" s="12">
        <f t="shared" si="35"/>
        <v>0.73529411764705799</v>
      </c>
      <c r="AH42" s="12">
        <f t="shared" ref="AH42:AJ42" si="51">AH36/AH9*100</f>
        <v>56.25</v>
      </c>
      <c r="AI42" s="12">
        <f t="shared" si="51"/>
        <v>36.363636363636367</v>
      </c>
      <c r="AJ42" s="12">
        <f t="shared" si="51"/>
        <v>66.666666666666657</v>
      </c>
      <c r="AK42" s="12">
        <f>AK36/AK9*100</f>
        <v>54.166666666666664</v>
      </c>
      <c r="AL42" s="12">
        <f>AL36/AL9*100</f>
        <v>37.5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3</v>
      </c>
      <c r="D9" s="17">
        <f>SUM(D10:D30)</f>
        <v>7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39.999999999999993</v>
      </c>
      <c r="K9" s="17">
        <f>L9+M9</f>
        <v>5</v>
      </c>
      <c r="L9" s="17">
        <f>SUM(L10:L30)</f>
        <v>-1</v>
      </c>
      <c r="M9" s="17">
        <f>SUM(M10:M30)</f>
        <v>6</v>
      </c>
      <c r="N9" s="15">
        <f>IF(B9=K9,0,(1-(B9/(B9-K9)))*-100)</f>
        <v>100</v>
      </c>
      <c r="O9" s="15">
        <f t="shared" ref="O9:P10" si="0">IF(C9=L9,0,(1-(C9/(C9-L9)))*-100)</f>
        <v>-25</v>
      </c>
      <c r="P9" s="15">
        <f>IF(D9=M9,0,(1-(D9/(D9-M9)))*-100)</f>
        <v>600</v>
      </c>
      <c r="Q9" s="17">
        <f>R9+S9</f>
        <v>29</v>
      </c>
      <c r="R9" s="17">
        <f>SUM(R10:R30)</f>
        <v>16</v>
      </c>
      <c r="S9" s="17">
        <f>SUM(S10:S30)</f>
        <v>13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20.833333333333325</v>
      </c>
      <c r="X9" s="15">
        <f t="shared" ref="X9:Y30" si="1">IF(R9=U9,IF(R9&gt;0,"皆増",0),(1-(R9/(R9-U9)))*-100)</f>
        <v>0</v>
      </c>
      <c r="Y9" s="15">
        <f t="shared" si="1"/>
        <v>62.5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-3.3333333333333326</v>
      </c>
      <c r="AD9" s="15">
        <f t="shared" ref="AD9:AE30" si="2">IF(R9=AA9,IF(R9&gt;0,"皆増",0),(1-(R9/(R9-AA9)))*-100)</f>
        <v>0</v>
      </c>
      <c r="AE9" s="15">
        <f t="shared" si="2"/>
        <v>-7.1428571428571397</v>
      </c>
      <c r="AH9" s="4">
        <f t="shared" ref="AH9:AJ30" si="3">Q9-T9</f>
        <v>24</v>
      </c>
      <c r="AI9" s="4">
        <f t="shared" si="3"/>
        <v>16</v>
      </c>
      <c r="AJ9" s="4">
        <f t="shared" si="3"/>
        <v>8</v>
      </c>
      <c r="AK9" s="4">
        <f t="shared" ref="AK9:AM30" si="4">Q9-Z9</f>
        <v>30</v>
      </c>
      <c r="AL9" s="4">
        <f t="shared" si="4"/>
        <v>16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3</v>
      </c>
      <c r="D10" s="17">
        <v>7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39.999999999999993</v>
      </c>
      <c r="K10" s="17">
        <f t="shared" ref="K10" si="8">L10+M10</f>
        <v>5</v>
      </c>
      <c r="L10" s="17">
        <v>-1</v>
      </c>
      <c r="M10" s="17">
        <v>6</v>
      </c>
      <c r="N10" s="15">
        <f>IF(B10=K10,0,(1-(B10/(B10-K10)))*-100)</f>
        <v>100</v>
      </c>
      <c r="O10" s="15">
        <f t="shared" si="0"/>
        <v>-25</v>
      </c>
      <c r="P10" s="15">
        <f t="shared" si="0"/>
        <v>600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-25</v>
      </c>
      <c r="X24" s="15">
        <f t="shared" si="1"/>
        <v>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-40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66.666666666666671</v>
      </c>
      <c r="X26" s="15">
        <f t="shared" si="1"/>
        <v>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-16.666666666666664</v>
      </c>
      <c r="AD26" s="15">
        <f t="shared" si="2"/>
        <v>-19.999999999999996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-25</v>
      </c>
      <c r="Y27" s="15" t="str">
        <f t="shared" si="1"/>
        <v>皆増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-19.999999999999996</v>
      </c>
      <c r="AD27" s="15">
        <f t="shared" si="2"/>
        <v>50</v>
      </c>
      <c r="AE27" s="15">
        <f t="shared" si="2"/>
        <v>-66.666666666666671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3</v>
      </c>
      <c r="U28" s="17">
        <v>-1</v>
      </c>
      <c r="V28" s="17">
        <v>4</v>
      </c>
      <c r="W28" s="15">
        <f t="shared" si="11"/>
        <v>75</v>
      </c>
      <c r="X28" s="15">
        <f t="shared" si="1"/>
        <v>-33.333333333333336</v>
      </c>
      <c r="Y28" s="15">
        <f t="shared" si="1"/>
        <v>400</v>
      </c>
      <c r="Z28" s="17">
        <f t="shared" si="12"/>
        <v>2</v>
      </c>
      <c r="AA28" s="17">
        <v>1</v>
      </c>
      <c r="AB28" s="17">
        <v>1</v>
      </c>
      <c r="AC28" s="15">
        <f t="shared" si="13"/>
        <v>39.999999999999993</v>
      </c>
      <c r="AD28" s="15">
        <f t="shared" si="2"/>
        <v>100</v>
      </c>
      <c r="AE28" s="15">
        <f t="shared" si="2"/>
        <v>25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1</v>
      </c>
      <c r="V29" s="17">
        <v>1</v>
      </c>
      <c r="W29" s="15">
        <f t="shared" si="11"/>
        <v>66.666666666666671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16</v>
      </c>
      <c r="S34" s="17">
        <f t="shared" si="22"/>
        <v>12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21.739130434782616</v>
      </c>
      <c r="X34" s="15">
        <f t="shared" si="15"/>
        <v>0</v>
      </c>
      <c r="Y34" s="15">
        <f t="shared" si="15"/>
        <v>71.428571428571416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-3.4482758620689613</v>
      </c>
      <c r="AD34" s="15">
        <f t="shared" si="17"/>
        <v>6.6666666666666652</v>
      </c>
      <c r="AE34" s="15">
        <f t="shared" si="17"/>
        <v>-14.28571428571429</v>
      </c>
      <c r="AH34" s="4">
        <f t="shared" ref="AH34:AJ34" si="24">SUM(AH23:AH30)</f>
        <v>23</v>
      </c>
      <c r="AI34" s="4">
        <f t="shared" si="24"/>
        <v>16</v>
      </c>
      <c r="AJ34" s="4">
        <f t="shared" si="24"/>
        <v>7</v>
      </c>
      <c r="AK34" s="4">
        <f>SUM(AK23:AK30)</f>
        <v>29</v>
      </c>
      <c r="AL34" s="4">
        <f>SUM(AL23:AL30)</f>
        <v>15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13</v>
      </c>
      <c r="S35" s="17">
        <f t="shared" si="25"/>
        <v>12</v>
      </c>
      <c r="T35" s="17">
        <f t="shared" si="25"/>
        <v>7</v>
      </c>
      <c r="U35" s="17">
        <f t="shared" si="25"/>
        <v>1</v>
      </c>
      <c r="V35" s="17">
        <f t="shared" si="25"/>
        <v>6</v>
      </c>
      <c r="W35" s="15">
        <f t="shared" si="15"/>
        <v>38.888888888888886</v>
      </c>
      <c r="X35" s="15">
        <f t="shared" si="15"/>
        <v>8.333333333333325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-3.8461538461538436</v>
      </c>
      <c r="AD35" s="15">
        <f t="shared" si="17"/>
        <v>8.333333333333325</v>
      </c>
      <c r="AE35" s="15">
        <f t="shared" si="17"/>
        <v>-14.28571428571429</v>
      </c>
      <c r="AH35" s="4">
        <f t="shared" ref="AH35:AJ35" si="27">SUM(AH25:AH30)</f>
        <v>18</v>
      </c>
      <c r="AI35" s="4">
        <f t="shared" si="27"/>
        <v>12</v>
      </c>
      <c r="AJ35" s="4">
        <f t="shared" si="27"/>
        <v>6</v>
      </c>
      <c r="AK35" s="4">
        <f>SUM(AK25:AK30)</f>
        <v>26</v>
      </c>
      <c r="AL35" s="4">
        <f>SUM(AL25:AL30)</f>
        <v>12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5</v>
      </c>
      <c r="U36" s="17">
        <f t="shared" si="28"/>
        <v>-1</v>
      </c>
      <c r="V36" s="17">
        <f t="shared" si="28"/>
        <v>6</v>
      </c>
      <c r="W36" s="15">
        <f t="shared" si="15"/>
        <v>41.666666666666671</v>
      </c>
      <c r="X36" s="15">
        <f t="shared" si="15"/>
        <v>-14.28571428571429</v>
      </c>
      <c r="Y36" s="15">
        <f t="shared" si="15"/>
        <v>120.00000000000001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13.33333333333333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12</v>
      </c>
      <c r="AI36" s="4">
        <f t="shared" si="30"/>
        <v>7</v>
      </c>
      <c r="AJ36" s="4">
        <f t="shared" si="30"/>
        <v>5</v>
      </c>
      <c r="AK36" s="4">
        <f>SUM(AK27:AK30)</f>
        <v>15</v>
      </c>
      <c r="AL36" s="4">
        <f>SUM(AL27:AL30)</f>
        <v>4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0</v>
      </c>
      <c r="S39" s="13">
        <f t="shared" si="37"/>
        <v>7.6923076923076925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-0.71839080459770077</v>
      </c>
      <c r="X39" s="12">
        <f t="shared" si="33"/>
        <v>0</v>
      </c>
      <c r="Y39" s="12">
        <f>S39-AJ39</f>
        <v>-4.8076923076923075</v>
      </c>
      <c r="Z39" s="12">
        <f t="shared" si="37"/>
        <v>0</v>
      </c>
      <c r="AA39" s="12" t="e">
        <f t="shared" si="37"/>
        <v>#DIV/0!</v>
      </c>
      <c r="AB39" s="12">
        <f t="shared" si="37"/>
        <v>-100</v>
      </c>
      <c r="AC39" s="12">
        <f>Q39-AK39</f>
        <v>0.11494252873563182</v>
      </c>
      <c r="AD39" s="12">
        <f t="shared" si="35"/>
        <v>-6.25</v>
      </c>
      <c r="AE39" s="12">
        <f t="shared" si="35"/>
        <v>7.6923076923076925</v>
      </c>
      <c r="AH39" s="12">
        <f t="shared" ref="AH39:AJ39" si="39">AH33/AH9*100</f>
        <v>4.1666666666666661</v>
      </c>
      <c r="AI39" s="12">
        <f t="shared" si="39"/>
        <v>0</v>
      </c>
      <c r="AJ39" s="12">
        <f t="shared" si="39"/>
        <v>12.5</v>
      </c>
      <c r="AK39" s="12">
        <f>AK33/AK9*100</f>
        <v>3.3333333333333335</v>
      </c>
      <c r="AL39" s="12">
        <f>AL33/AL9*100</f>
        <v>6.25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100</v>
      </c>
      <c r="S40" s="12">
        <f t="shared" si="40"/>
        <v>92.307692307692307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0.71839080459768923</v>
      </c>
      <c r="X40" s="12">
        <f t="shared" si="33"/>
        <v>0</v>
      </c>
      <c r="Y40" s="12">
        <f>S40-AJ40</f>
        <v>4.8076923076923066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-0.11494252873563937</v>
      </c>
      <c r="AD40" s="12">
        <f t="shared" si="35"/>
        <v>6.25</v>
      </c>
      <c r="AE40" s="12">
        <f t="shared" si="35"/>
        <v>-7.6923076923076934</v>
      </c>
      <c r="AH40" s="12">
        <f t="shared" ref="AH40:AJ40" si="45">AH34/AH9*100</f>
        <v>95.833333333333343</v>
      </c>
      <c r="AI40" s="12">
        <f t="shared" si="45"/>
        <v>100</v>
      </c>
      <c r="AJ40" s="12">
        <f t="shared" si="45"/>
        <v>87.5</v>
      </c>
      <c r="AK40" s="12">
        <f>AK34/AK9*100</f>
        <v>96.666666666666671</v>
      </c>
      <c r="AL40" s="12">
        <f>AL34/AL9*100</f>
        <v>93.75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86.206896551724128</v>
      </c>
      <c r="R41" s="12">
        <f t="shared" si="46"/>
        <v>81.25</v>
      </c>
      <c r="S41" s="12">
        <f t="shared" si="46"/>
        <v>92.307692307692307</v>
      </c>
      <c r="T41" s="12">
        <f>T35/T9*100</f>
        <v>140</v>
      </c>
      <c r="U41" s="12" t="e">
        <f t="shared" ref="U41:V41" si="47">U35/U9*100</f>
        <v>#DIV/0!</v>
      </c>
      <c r="V41" s="12">
        <f t="shared" si="47"/>
        <v>120</v>
      </c>
      <c r="W41" s="12">
        <f t="shared" si="42"/>
        <v>11.206896551724128</v>
      </c>
      <c r="X41" s="12">
        <f t="shared" si="33"/>
        <v>6.25</v>
      </c>
      <c r="Y41" s="12">
        <f>S41-AJ41</f>
        <v>17.307692307692307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200</v>
      </c>
      <c r="AC41" s="12">
        <f t="shared" si="44"/>
        <v>-0.45977011494254327</v>
      </c>
      <c r="AD41" s="12">
        <f>R41-AL41</f>
        <v>6.25</v>
      </c>
      <c r="AE41" s="12">
        <f t="shared" si="35"/>
        <v>-7.6923076923076934</v>
      </c>
      <c r="AH41" s="12">
        <f>AH35/AH9*100</f>
        <v>75</v>
      </c>
      <c r="AI41" s="12">
        <f>AI35/AI9*100</f>
        <v>75</v>
      </c>
      <c r="AJ41" s="12">
        <f>AJ35/AJ9*100</f>
        <v>75</v>
      </c>
      <c r="AK41" s="12">
        <f t="shared" ref="AK41:AM41" si="49">AK35/AK9*100</f>
        <v>86.666666666666671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58.620689655172406</v>
      </c>
      <c r="R42" s="12">
        <f t="shared" si="50"/>
        <v>37.5</v>
      </c>
      <c r="S42" s="12">
        <f t="shared" si="50"/>
        <v>84.615384615384613</v>
      </c>
      <c r="T42" s="12">
        <f t="shared" si="50"/>
        <v>100</v>
      </c>
      <c r="U42" s="12" t="e">
        <f t="shared" si="50"/>
        <v>#DIV/0!</v>
      </c>
      <c r="V42" s="12">
        <f t="shared" si="50"/>
        <v>120</v>
      </c>
      <c r="W42" s="12">
        <f t="shared" si="42"/>
        <v>8.6206896551724057</v>
      </c>
      <c r="X42" s="12">
        <f t="shared" si="33"/>
        <v>-6.25</v>
      </c>
      <c r="Y42" s="12">
        <f>S42-AJ42</f>
        <v>22.115384615384613</v>
      </c>
      <c r="Z42" s="12">
        <f t="shared" si="50"/>
        <v>-200</v>
      </c>
      <c r="AA42" s="12" t="e">
        <f t="shared" si="50"/>
        <v>#DIV/0!</v>
      </c>
      <c r="AB42" s="12">
        <f t="shared" si="50"/>
        <v>0</v>
      </c>
      <c r="AC42" s="12">
        <f t="shared" si="44"/>
        <v>8.6206896551724057</v>
      </c>
      <c r="AD42" s="12">
        <f>R42-AL42</f>
        <v>12.5</v>
      </c>
      <c r="AE42" s="12">
        <f t="shared" si="35"/>
        <v>6.0439560439560438</v>
      </c>
      <c r="AH42" s="12">
        <f t="shared" ref="AH42:AJ42" si="51">AH36/AH9*100</f>
        <v>50</v>
      </c>
      <c r="AI42" s="12">
        <f t="shared" si="51"/>
        <v>43.75</v>
      </c>
      <c r="AJ42" s="12">
        <f t="shared" si="51"/>
        <v>62.5</v>
      </c>
      <c r="AK42" s="12">
        <f>AK36/AK9*100</f>
        <v>50</v>
      </c>
      <c r="AL42" s="12">
        <f>AL36/AL9*100</f>
        <v>25</v>
      </c>
      <c r="AM42" s="12">
        <f>AM36/AM9*100</f>
        <v>78.571428571428569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-50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6</v>
      </c>
      <c r="U9" s="17">
        <f>SUM(U10:U30)</f>
        <v>5</v>
      </c>
      <c r="V9" s="17">
        <f>SUM(V10:V30)</f>
        <v>1</v>
      </c>
      <c r="W9" s="15">
        <f>IF(Q9=T9,IF(Q9&gt;0,"皆増",0),(1-(Q9/(Q9-T9)))*-100)</f>
        <v>300</v>
      </c>
      <c r="X9" s="15" t="str">
        <f t="shared" ref="X9:Y30" si="1">IF(R9=U9,IF(R9&gt;0,"皆増",0),(1-(R9/(R9-U9)))*-100)</f>
        <v>皆増</v>
      </c>
      <c r="Y9" s="15">
        <f t="shared" si="1"/>
        <v>50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150</v>
      </c>
      <c r="AE9" s="15">
        <f t="shared" si="2"/>
        <v>50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-50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2</v>
      </c>
      <c r="U28" s="17">
        <v>2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>
        <f t="shared" si="2"/>
        <v>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6</v>
      </c>
      <c r="U34" s="17">
        <f t="shared" si="22"/>
        <v>5</v>
      </c>
      <c r="V34" s="17">
        <f t="shared" si="22"/>
        <v>1</v>
      </c>
      <c r="W34" s="15">
        <f t="shared" si="15"/>
        <v>300</v>
      </c>
      <c r="X34" s="15" t="str">
        <f t="shared" si="15"/>
        <v>皆増</v>
      </c>
      <c r="Y34" s="15">
        <f t="shared" si="15"/>
        <v>50</v>
      </c>
      <c r="Z34" s="17">
        <f t="shared" ref="Z34:AB34" si="23">SUM(Z23:Z30)</f>
        <v>4</v>
      </c>
      <c r="AA34" s="17">
        <f t="shared" si="23"/>
        <v>3</v>
      </c>
      <c r="AB34" s="17">
        <f t="shared" si="23"/>
        <v>1</v>
      </c>
      <c r="AC34" s="15">
        <f t="shared" si="17"/>
        <v>100</v>
      </c>
      <c r="AD34" s="15">
        <f t="shared" si="17"/>
        <v>150</v>
      </c>
      <c r="AE34" s="15">
        <f t="shared" si="17"/>
        <v>50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5</v>
      </c>
      <c r="S35" s="17">
        <f t="shared" si="25"/>
        <v>3</v>
      </c>
      <c r="T35" s="17">
        <f t="shared" si="25"/>
        <v>6</v>
      </c>
      <c r="U35" s="17">
        <f t="shared" si="25"/>
        <v>5</v>
      </c>
      <c r="V35" s="17">
        <f t="shared" si="25"/>
        <v>1</v>
      </c>
      <c r="W35" s="15">
        <f t="shared" si="15"/>
        <v>300</v>
      </c>
      <c r="X35" s="15" t="str">
        <f t="shared" si="15"/>
        <v>皆増</v>
      </c>
      <c r="Y35" s="15">
        <f t="shared" si="15"/>
        <v>50</v>
      </c>
      <c r="Z35" s="17">
        <f t="shared" ref="Z35:AB35" si="26">SUM(Z25:Z30)</f>
        <v>5</v>
      </c>
      <c r="AA35" s="17">
        <f t="shared" si="26"/>
        <v>4</v>
      </c>
      <c r="AB35" s="17">
        <f t="shared" si="26"/>
        <v>1</v>
      </c>
      <c r="AC35" s="15">
        <f t="shared" si="17"/>
        <v>166.66666666666666</v>
      </c>
      <c r="AD35" s="15">
        <f t="shared" si="17"/>
        <v>400</v>
      </c>
      <c r="AE35" s="15">
        <f t="shared" si="17"/>
        <v>50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5</v>
      </c>
      <c r="U36" s="17">
        <f t="shared" si="28"/>
        <v>3</v>
      </c>
      <c r="V36" s="17">
        <f t="shared" si="28"/>
        <v>2</v>
      </c>
      <c r="W36" s="15">
        <f t="shared" si="15"/>
        <v>500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125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60</v>
      </c>
      <c r="S42" s="12">
        <f t="shared" si="50"/>
        <v>100</v>
      </c>
      <c r="T42" s="12">
        <f t="shared" si="50"/>
        <v>83.333333333333343</v>
      </c>
      <c r="U42" s="12">
        <f t="shared" si="50"/>
        <v>60</v>
      </c>
      <c r="V42" s="12">
        <f t="shared" si="50"/>
        <v>200</v>
      </c>
      <c r="W42" s="12">
        <f t="shared" si="42"/>
        <v>25</v>
      </c>
      <c r="X42" s="12" t="e">
        <f t="shared" si="33"/>
        <v>#DIV/0!</v>
      </c>
      <c r="Y42" s="12">
        <f>S42-AJ42</f>
        <v>50</v>
      </c>
      <c r="Z42" s="12">
        <f t="shared" si="50"/>
        <v>75</v>
      </c>
      <c r="AA42" s="12">
        <f t="shared" si="50"/>
        <v>66.666666666666657</v>
      </c>
      <c r="AB42" s="12">
        <f t="shared" si="50"/>
        <v>100</v>
      </c>
      <c r="AC42" s="12">
        <f t="shared" si="44"/>
        <v>0</v>
      </c>
      <c r="AD42" s="12">
        <f>R42-AL42</f>
        <v>10</v>
      </c>
      <c r="AE42" s="12">
        <f t="shared" si="35"/>
        <v>0</v>
      </c>
      <c r="AH42" s="12">
        <f t="shared" ref="AH42:AJ42" si="51">AH36/AH9*100</f>
        <v>50</v>
      </c>
      <c r="AI42" s="12" t="e">
        <f t="shared" si="51"/>
        <v>#DIV/0!</v>
      </c>
      <c r="AJ42" s="12">
        <f t="shared" si="51"/>
        <v>50</v>
      </c>
      <c r="AK42" s="12">
        <f>AK36/AK9*100</f>
        <v>75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16.666666666666675</v>
      </c>
      <c r="I9" s="15">
        <f>IF(C9=F9,0,(1-(C9/(C9-F9)))*-100)</f>
        <v>200</v>
      </c>
      <c r="J9" s="15">
        <f>IF(D9=G9,0,(1-(D9/(D9-G9)))*-100)</f>
        <v>-19.999999999999996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-30.000000000000004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37</v>
      </c>
      <c r="R9" s="17">
        <f>SUM(R10:R30)</f>
        <v>21</v>
      </c>
      <c r="S9" s="17">
        <f>SUM(S10:S30)</f>
        <v>16</v>
      </c>
      <c r="T9" s="17">
        <f>U9+V9</f>
        <v>17</v>
      </c>
      <c r="U9" s="17">
        <f>SUM(U10:U30)</f>
        <v>10</v>
      </c>
      <c r="V9" s="17">
        <f>SUM(V10:V30)</f>
        <v>7</v>
      </c>
      <c r="W9" s="15">
        <f>IF(Q9=T9,IF(Q9&gt;0,"皆増",0),(1-(Q9/(Q9-T9)))*-100)</f>
        <v>85.000000000000014</v>
      </c>
      <c r="X9" s="15">
        <f t="shared" ref="X9:Y30" si="1">IF(R9=U9,IF(R9&gt;0,"皆増",0),(1-(R9/(R9-U9)))*-100)</f>
        <v>90.909090909090921</v>
      </c>
      <c r="Y9" s="15">
        <f t="shared" si="1"/>
        <v>77.777777777777771</v>
      </c>
      <c r="Z9" s="17">
        <f>AA9+AB9</f>
        <v>5</v>
      </c>
      <c r="AA9" s="17">
        <f>SUM(AA10:AA30)</f>
        <v>10</v>
      </c>
      <c r="AB9" s="17">
        <f>SUM(AB10:AB30)</f>
        <v>-5</v>
      </c>
      <c r="AC9" s="15">
        <f>IF(Q9=Z9,IF(Q9&gt;0,"皆増",0),(1-(Q9/(Q9-Z9)))*-100)</f>
        <v>15.625</v>
      </c>
      <c r="AD9" s="15">
        <f t="shared" ref="AD9:AE30" si="2">IF(R9=AA9,IF(R9&gt;0,"皆増",0),(1-(R9/(R9-AA9)))*-100)</f>
        <v>90.909090909090921</v>
      </c>
      <c r="AE9" s="15">
        <f t="shared" si="2"/>
        <v>-23.809523809523814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32</v>
      </c>
      <c r="AL9" s="4">
        <f t="shared" si="4"/>
        <v>11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16.666666666666675</v>
      </c>
      <c r="I10" s="15">
        <f t="shared" ref="I10" si="7">IF(C10=F10,0,(1-(C10/(C10-F10)))*-100)</f>
        <v>200</v>
      </c>
      <c r="J10" s="15">
        <f>IF(D10=G10,0,(1-(D10/(D10-G10)))*-100)</f>
        <v>-19.999999999999996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-30.000000000000004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-1</v>
      </c>
      <c r="AB23" s="17">
        <v>2</v>
      </c>
      <c r="AC23" s="15">
        <f t="shared" si="13"/>
        <v>100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66.666666666666671</v>
      </c>
      <c r="X24" s="15">
        <f t="shared" si="1"/>
        <v>66.666666666666671</v>
      </c>
      <c r="Y24" s="15">
        <f t="shared" si="1"/>
        <v>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66.666666666666671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5</v>
      </c>
      <c r="U25" s="17">
        <v>4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3</v>
      </c>
      <c r="AB25" s="17">
        <v>0</v>
      </c>
      <c r="AC25" s="15">
        <f t="shared" si="13"/>
        <v>150</v>
      </c>
      <c r="AD25" s="15">
        <f t="shared" si="2"/>
        <v>300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25</v>
      </c>
      <c r="X26" s="15">
        <f t="shared" si="1"/>
        <v>33.333333333333329</v>
      </c>
      <c r="Y26" s="15">
        <f t="shared" si="1"/>
        <v>0</v>
      </c>
      <c r="Z26" s="17">
        <f t="shared" si="12"/>
        <v>4</v>
      </c>
      <c r="AA26" s="17">
        <v>4</v>
      </c>
      <c r="AB26" s="17">
        <v>0</v>
      </c>
      <c r="AC26" s="15">
        <f t="shared" si="13"/>
        <v>400</v>
      </c>
      <c r="AD26" s="15" t="str">
        <f t="shared" si="2"/>
        <v>皆増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66.666666666666671</v>
      </c>
      <c r="X27" s="15">
        <f t="shared" si="1"/>
        <v>100</v>
      </c>
      <c r="Y27" s="15">
        <f t="shared" si="1"/>
        <v>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25</v>
      </c>
      <c r="AD27" s="15">
        <f t="shared" si="2"/>
        <v>300</v>
      </c>
      <c r="AE27" s="15">
        <f t="shared" si="2"/>
        <v>-66.666666666666671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4</v>
      </c>
      <c r="U28" s="17">
        <v>0</v>
      </c>
      <c r="V28" s="17">
        <v>4</v>
      </c>
      <c r="W28" s="15">
        <f t="shared" si="11"/>
        <v>100</v>
      </c>
      <c r="X28" s="15">
        <f t="shared" si="1"/>
        <v>0</v>
      </c>
      <c r="Y28" s="15">
        <f t="shared" si="1"/>
        <v>133.33333333333334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-19.999999999999996</v>
      </c>
      <c r="AD28" s="15">
        <f t="shared" si="2"/>
        <v>-50</v>
      </c>
      <c r="AE28" s="15">
        <f t="shared" si="2"/>
        <v>-12.5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10</v>
      </c>
      <c r="AL28" s="4">
        <f t="shared" si="4"/>
        <v>2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3</v>
      </c>
      <c r="S29" s="17">
        <v>4</v>
      </c>
      <c r="T29" s="17">
        <f t="shared" si="10"/>
        <v>3</v>
      </c>
      <c r="U29" s="17">
        <v>1</v>
      </c>
      <c r="V29" s="17">
        <v>2</v>
      </c>
      <c r="W29" s="15">
        <f t="shared" si="11"/>
        <v>75</v>
      </c>
      <c r="X29" s="15">
        <f t="shared" si="1"/>
        <v>50</v>
      </c>
      <c r="Y29" s="15">
        <f t="shared" si="1"/>
        <v>100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39.999999999999993</v>
      </c>
      <c r="AD29" s="15">
        <f t="shared" si="2"/>
        <v>50</v>
      </c>
      <c r="AE29" s="15">
        <f t="shared" si="2"/>
        <v>33.333333333333329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21</v>
      </c>
      <c r="S34" s="17">
        <f t="shared" si="22"/>
        <v>16</v>
      </c>
      <c r="T34" s="17">
        <f t="shared" si="22"/>
        <v>18</v>
      </c>
      <c r="U34" s="17">
        <f t="shared" si="22"/>
        <v>10</v>
      </c>
      <c r="V34" s="17">
        <f t="shared" si="22"/>
        <v>8</v>
      </c>
      <c r="W34" s="15">
        <f t="shared" si="15"/>
        <v>94.736842105263165</v>
      </c>
      <c r="X34" s="15">
        <f t="shared" si="15"/>
        <v>90.909090909090921</v>
      </c>
      <c r="Y34" s="15">
        <f t="shared" si="15"/>
        <v>100</v>
      </c>
      <c r="Z34" s="17">
        <f t="shared" ref="Z34:AB34" si="23">SUM(Z23:Z30)</f>
        <v>8</v>
      </c>
      <c r="AA34" s="17">
        <f t="shared" si="23"/>
        <v>11</v>
      </c>
      <c r="AB34" s="17">
        <f t="shared" si="23"/>
        <v>-3</v>
      </c>
      <c r="AC34" s="15">
        <f t="shared" si="17"/>
        <v>27.586206896551737</v>
      </c>
      <c r="AD34" s="15">
        <f t="shared" si="17"/>
        <v>110.00000000000001</v>
      </c>
      <c r="AE34" s="15">
        <f t="shared" si="17"/>
        <v>-15.789473684210531</v>
      </c>
      <c r="AH34" s="4">
        <f t="shared" ref="AH34:AJ34" si="24">SUM(AH23:AH30)</f>
        <v>19</v>
      </c>
      <c r="AI34" s="4">
        <f t="shared" si="24"/>
        <v>11</v>
      </c>
      <c r="AJ34" s="4">
        <f t="shared" si="24"/>
        <v>8</v>
      </c>
      <c r="AK34" s="4">
        <f>SUM(AK23:AK30)</f>
        <v>29</v>
      </c>
      <c r="AL34" s="4">
        <f>SUM(AL23:AL30)</f>
        <v>10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30</v>
      </c>
      <c r="R35" s="17">
        <f t="shared" si="25"/>
        <v>16</v>
      </c>
      <c r="S35" s="17">
        <f t="shared" si="25"/>
        <v>14</v>
      </c>
      <c r="T35" s="17">
        <f t="shared" si="25"/>
        <v>14</v>
      </c>
      <c r="U35" s="17">
        <f t="shared" si="25"/>
        <v>8</v>
      </c>
      <c r="V35" s="17">
        <f t="shared" si="25"/>
        <v>6</v>
      </c>
      <c r="W35" s="15">
        <f t="shared" si="15"/>
        <v>87.5</v>
      </c>
      <c r="X35" s="15">
        <f t="shared" si="15"/>
        <v>100</v>
      </c>
      <c r="Y35" s="15">
        <f t="shared" si="15"/>
        <v>75</v>
      </c>
      <c r="Z35" s="17">
        <f t="shared" ref="Z35:AB35" si="26">SUM(Z25:Z30)</f>
        <v>7</v>
      </c>
      <c r="AA35" s="17">
        <f t="shared" si="26"/>
        <v>10</v>
      </c>
      <c r="AB35" s="17">
        <f t="shared" si="26"/>
        <v>-3</v>
      </c>
      <c r="AC35" s="15">
        <f t="shared" si="17"/>
        <v>30.434782608695656</v>
      </c>
      <c r="AD35" s="15">
        <f t="shared" si="17"/>
        <v>166.66666666666666</v>
      </c>
      <c r="AE35" s="15">
        <f t="shared" si="17"/>
        <v>-17.647058823529417</v>
      </c>
      <c r="AH35" s="4">
        <f t="shared" ref="AH35:AJ35" si="27">SUM(AH25:AH30)</f>
        <v>16</v>
      </c>
      <c r="AI35" s="4">
        <f t="shared" si="27"/>
        <v>8</v>
      </c>
      <c r="AJ35" s="4">
        <f t="shared" si="27"/>
        <v>8</v>
      </c>
      <c r="AK35" s="4">
        <f>SUM(AK25:AK30)</f>
        <v>23</v>
      </c>
      <c r="AL35" s="4">
        <f>SUM(AL25:AL30)</f>
        <v>6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8</v>
      </c>
      <c r="S36" s="17">
        <f t="shared" si="28"/>
        <v>12</v>
      </c>
      <c r="T36" s="17">
        <f t="shared" si="28"/>
        <v>8</v>
      </c>
      <c r="U36" s="17">
        <f t="shared" si="28"/>
        <v>3</v>
      </c>
      <c r="V36" s="17">
        <f t="shared" si="28"/>
        <v>5</v>
      </c>
      <c r="W36" s="15">
        <f t="shared" si="15"/>
        <v>66.666666666666671</v>
      </c>
      <c r="X36" s="15">
        <f t="shared" si="15"/>
        <v>60.000000000000007</v>
      </c>
      <c r="Y36" s="15">
        <f t="shared" si="15"/>
        <v>71.428571428571416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60.000000000000007</v>
      </c>
      <c r="AE36" s="15">
        <f t="shared" si="17"/>
        <v>-19.999999999999996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20</v>
      </c>
      <c r="AL36" s="4">
        <f>SUM(AL27:AL30)</f>
        <v>5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-5.8823529411764701</v>
      </c>
      <c r="U39" s="12">
        <f t="shared" ref="U39:V39" si="38">U33/U9*100</f>
        <v>0</v>
      </c>
      <c r="V39" s="12">
        <f t="shared" si="38"/>
        <v>-14.285714285714285</v>
      </c>
      <c r="W39" s="12">
        <f>Q39-AH39</f>
        <v>-5</v>
      </c>
      <c r="X39" s="12">
        <f t="shared" si="33"/>
        <v>0</v>
      </c>
      <c r="Y39" s="12">
        <f>S39-AJ39</f>
        <v>-11.111111111111111</v>
      </c>
      <c r="Z39" s="12">
        <f t="shared" si="37"/>
        <v>-60</v>
      </c>
      <c r="AA39" s="12">
        <f t="shared" si="37"/>
        <v>-10</v>
      </c>
      <c r="AB39" s="12">
        <f t="shared" si="37"/>
        <v>40</v>
      </c>
      <c r="AC39" s="12">
        <f>Q39-AK39</f>
        <v>-9.375</v>
      </c>
      <c r="AD39" s="12">
        <f t="shared" si="35"/>
        <v>-9.0909090909090917</v>
      </c>
      <c r="AE39" s="12">
        <f t="shared" si="35"/>
        <v>-9.5238095238095237</v>
      </c>
      <c r="AH39" s="12">
        <f t="shared" ref="AH39:AJ39" si="39">AH33/AH9*100</f>
        <v>5</v>
      </c>
      <c r="AI39" s="12">
        <f t="shared" si="39"/>
        <v>0</v>
      </c>
      <c r="AJ39" s="12">
        <f t="shared" si="39"/>
        <v>11.111111111111111</v>
      </c>
      <c r="AK39" s="12">
        <f>AK33/AK9*100</f>
        <v>9.375</v>
      </c>
      <c r="AL39" s="12">
        <f>AL33/AL9*100</f>
        <v>9.0909090909090917</v>
      </c>
      <c r="AM39" s="12">
        <f>AM33/AM9*100</f>
        <v>9.5238095238095237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105.88235294117648</v>
      </c>
      <c r="U40" s="12">
        <f t="shared" ref="U40:V40" si="41">U34/U9*100</f>
        <v>100</v>
      </c>
      <c r="V40" s="12">
        <f t="shared" si="41"/>
        <v>114.28571428571428</v>
      </c>
      <c r="W40" s="12">
        <f t="shared" ref="W40:W42" si="42">Q40-AH40</f>
        <v>5</v>
      </c>
      <c r="X40" s="12">
        <f t="shared" si="33"/>
        <v>0</v>
      </c>
      <c r="Y40" s="12">
        <f>S40-AJ40</f>
        <v>11.111111111111114</v>
      </c>
      <c r="Z40" s="12">
        <f>Z34/Z9*100</f>
        <v>160</v>
      </c>
      <c r="AA40" s="12">
        <f t="shared" ref="AA40:AB40" si="43">AA34/AA9*100</f>
        <v>110.00000000000001</v>
      </c>
      <c r="AB40" s="12">
        <f t="shared" si="43"/>
        <v>60</v>
      </c>
      <c r="AC40" s="12">
        <f t="shared" ref="AC40:AC42" si="44">Q40-AK40</f>
        <v>9.375</v>
      </c>
      <c r="AD40" s="12">
        <f t="shared" si="35"/>
        <v>9.0909090909090935</v>
      </c>
      <c r="AE40" s="12">
        <f t="shared" si="35"/>
        <v>9.5238095238095184</v>
      </c>
      <c r="AH40" s="12">
        <f t="shared" ref="AH40:AJ40" si="45">AH34/AH9*100</f>
        <v>95</v>
      </c>
      <c r="AI40" s="12">
        <f t="shared" si="45"/>
        <v>100</v>
      </c>
      <c r="AJ40" s="12">
        <f t="shared" si="45"/>
        <v>88.888888888888886</v>
      </c>
      <c r="AK40" s="12">
        <f>AK34/AK9*100</f>
        <v>90.625</v>
      </c>
      <c r="AL40" s="12">
        <f>AL34/AL9*100</f>
        <v>90.909090909090907</v>
      </c>
      <c r="AM40" s="12">
        <f>AM34/AM9*100</f>
        <v>90.476190476190482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81.081081081081081</v>
      </c>
      <c r="R41" s="12">
        <f t="shared" si="46"/>
        <v>76.19047619047619</v>
      </c>
      <c r="S41" s="12">
        <f t="shared" si="46"/>
        <v>87.5</v>
      </c>
      <c r="T41" s="12">
        <f>T35/T9*100</f>
        <v>82.35294117647058</v>
      </c>
      <c r="U41" s="12">
        <f t="shared" ref="U41:V41" si="47">U35/U9*100</f>
        <v>80</v>
      </c>
      <c r="V41" s="12">
        <f t="shared" si="47"/>
        <v>85.714285714285708</v>
      </c>
      <c r="W41" s="12">
        <f t="shared" si="42"/>
        <v>1.0810810810810807</v>
      </c>
      <c r="X41" s="12">
        <f t="shared" si="33"/>
        <v>3.4632034632034561</v>
      </c>
      <c r="Y41" s="12">
        <f>S41-AJ41</f>
        <v>-1.3888888888888857</v>
      </c>
      <c r="Z41" s="12">
        <f>Z35/Z9*100</f>
        <v>140</v>
      </c>
      <c r="AA41" s="12">
        <f t="shared" ref="AA41:AB41" si="48">AA35/AA9*100</f>
        <v>100</v>
      </c>
      <c r="AB41" s="12">
        <f t="shared" si="48"/>
        <v>60</v>
      </c>
      <c r="AC41" s="12">
        <f t="shared" si="44"/>
        <v>9.2060810810810807</v>
      </c>
      <c r="AD41" s="12">
        <f>R41-AL41</f>
        <v>21.64502164502165</v>
      </c>
      <c r="AE41" s="12">
        <f t="shared" si="35"/>
        <v>6.547619047619051</v>
      </c>
      <c r="AH41" s="12">
        <f>AH35/AH9*100</f>
        <v>80</v>
      </c>
      <c r="AI41" s="12">
        <f>AI35/AI9*100</f>
        <v>72.727272727272734</v>
      </c>
      <c r="AJ41" s="12">
        <f>AJ35/AJ9*100</f>
        <v>88.888888888888886</v>
      </c>
      <c r="AK41" s="12">
        <f t="shared" ref="AK41:AM41" si="49">AK35/AK9*100</f>
        <v>71.875</v>
      </c>
      <c r="AL41" s="12">
        <f t="shared" si="49"/>
        <v>54.54545454545454</v>
      </c>
      <c r="AM41" s="12">
        <f t="shared" si="49"/>
        <v>80.952380952380949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54.054054054054056</v>
      </c>
      <c r="R42" s="12">
        <f t="shared" si="50"/>
        <v>38.095238095238095</v>
      </c>
      <c r="S42" s="12">
        <f t="shared" si="50"/>
        <v>75</v>
      </c>
      <c r="T42" s="12">
        <f t="shared" si="50"/>
        <v>47.058823529411761</v>
      </c>
      <c r="U42" s="12">
        <f t="shared" si="50"/>
        <v>30</v>
      </c>
      <c r="V42" s="12">
        <f t="shared" si="50"/>
        <v>71.428571428571431</v>
      </c>
      <c r="W42" s="12">
        <f t="shared" si="42"/>
        <v>-5.9459459459459438</v>
      </c>
      <c r="X42" s="12">
        <f t="shared" si="33"/>
        <v>-7.3593073593073584</v>
      </c>
      <c r="Y42" s="12">
        <f>S42-AJ42</f>
        <v>-2.7777777777777857</v>
      </c>
      <c r="Z42" s="12">
        <f t="shared" si="50"/>
        <v>0</v>
      </c>
      <c r="AA42" s="12">
        <f t="shared" si="50"/>
        <v>30</v>
      </c>
      <c r="AB42" s="12">
        <f t="shared" si="50"/>
        <v>60</v>
      </c>
      <c r="AC42" s="12">
        <f t="shared" si="44"/>
        <v>-8.4459459459459438</v>
      </c>
      <c r="AD42" s="12">
        <f>R42-AL42</f>
        <v>-7.3593073593073584</v>
      </c>
      <c r="AE42" s="12">
        <f t="shared" si="35"/>
        <v>3.5714285714285694</v>
      </c>
      <c r="AH42" s="12">
        <f t="shared" ref="AH42:AJ42" si="51">AH36/AH9*100</f>
        <v>60</v>
      </c>
      <c r="AI42" s="12">
        <f t="shared" si="51"/>
        <v>45.454545454545453</v>
      </c>
      <c r="AJ42" s="12">
        <f t="shared" si="51"/>
        <v>77.777777777777786</v>
      </c>
      <c r="AK42" s="12">
        <f>AK36/AK9*100</f>
        <v>62.5</v>
      </c>
      <c r="AL42" s="12">
        <f>AL36/AL9*100</f>
        <v>45.454545454545453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-40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0</v>
      </c>
      <c r="Y9" s="15">
        <f t="shared" si="1"/>
        <v>28.57142857142858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5.2631578947368363</v>
      </c>
      <c r="AD9" s="15">
        <f t="shared" ref="AD9:AE30" si="2">IF(R9=AA9,IF(R9&gt;0,"皆増",0),(1-(R9/(R9-AA9)))*-100)</f>
        <v>10.000000000000009</v>
      </c>
      <c r="AE9" s="15">
        <f t="shared" si="2"/>
        <v>0</v>
      </c>
      <c r="AH9" s="4">
        <f t="shared" ref="AH9:AJ30" si="3">Q9-T9</f>
        <v>18</v>
      </c>
      <c r="AI9" s="4">
        <f t="shared" si="3"/>
        <v>11</v>
      </c>
      <c r="AJ9" s="4">
        <f t="shared" si="3"/>
        <v>7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-40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-4</v>
      </c>
      <c r="AA24" s="17">
        <v>-2</v>
      </c>
      <c r="AB24" s="17">
        <v>-2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-33.333333333333336</v>
      </c>
      <c r="AD25" s="15">
        <f t="shared" si="2"/>
        <v>-33.333333333333336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-25</v>
      </c>
      <c r="Y27" s="15">
        <f t="shared" si="1"/>
        <v>50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-14.28571428571429</v>
      </c>
      <c r="AD27" s="15">
        <f t="shared" si="2"/>
        <v>50</v>
      </c>
      <c r="AE27" s="15">
        <f t="shared" si="2"/>
        <v>-40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2</v>
      </c>
      <c r="U28" s="17">
        <v>2</v>
      </c>
      <c r="V28" s="17">
        <v>0</v>
      </c>
      <c r="W28" s="15">
        <f t="shared" si="11"/>
        <v>50</v>
      </c>
      <c r="X28" s="15">
        <f t="shared" si="1"/>
        <v>200</v>
      </c>
      <c r="Y28" s="15">
        <f t="shared" si="1"/>
        <v>0</v>
      </c>
      <c r="Z28" s="17">
        <f t="shared" si="12"/>
        <v>4</v>
      </c>
      <c r="AA28" s="17">
        <v>2</v>
      </c>
      <c r="AB28" s="17">
        <v>2</v>
      </c>
      <c r="AC28" s="15">
        <f t="shared" si="13"/>
        <v>200</v>
      </c>
      <c r="AD28" s="15">
        <f t="shared" si="2"/>
        <v>200</v>
      </c>
      <c r="AE28" s="15">
        <f t="shared" si="2"/>
        <v>200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>
        <f t="shared" si="15"/>
        <v>200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 t="str">
        <f t="shared" si="17"/>
        <v>皆増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10</v>
      </c>
      <c r="S34" s="17">
        <f t="shared" si="22"/>
        <v>7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-5.555555555555558</v>
      </c>
      <c r="AD34" s="15">
        <f t="shared" si="17"/>
        <v>0</v>
      </c>
      <c r="AE34" s="15">
        <f t="shared" si="17"/>
        <v>-12.5</v>
      </c>
      <c r="AH34" s="4">
        <f t="shared" ref="AH34:AJ34" si="24">SUM(AH23:AH30)</f>
        <v>17</v>
      </c>
      <c r="AI34" s="4">
        <f t="shared" si="24"/>
        <v>10</v>
      </c>
      <c r="AJ34" s="4">
        <f t="shared" si="24"/>
        <v>7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10</v>
      </c>
      <c r="S35" s="17">
        <f t="shared" si="25"/>
        <v>7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21.42857142857142</v>
      </c>
      <c r="X35" s="15">
        <f t="shared" si="15"/>
        <v>25</v>
      </c>
      <c r="Y35" s="15">
        <f t="shared" si="15"/>
        <v>16.666666666666675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21.42857142857142</v>
      </c>
      <c r="AD35" s="15">
        <f t="shared" si="17"/>
        <v>25</v>
      </c>
      <c r="AE35" s="15">
        <f t="shared" si="17"/>
        <v>16.666666666666675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7</v>
      </c>
      <c r="S36" s="17">
        <f t="shared" si="28"/>
        <v>6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8.333333333333325</v>
      </c>
      <c r="X36" s="15">
        <f t="shared" si="15"/>
        <v>16.666666666666675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30.000000000000004</v>
      </c>
      <c r="AD36" s="15">
        <f t="shared" si="17"/>
        <v>75</v>
      </c>
      <c r="AE36" s="15">
        <f t="shared" si="17"/>
        <v>0</v>
      </c>
      <c r="AH36" s="4">
        <f t="shared" ref="AH36:AJ36" si="30">SUM(AH27:AH30)</f>
        <v>12</v>
      </c>
      <c r="AI36" s="4">
        <f t="shared" si="30"/>
        <v>6</v>
      </c>
      <c r="AJ36" s="4">
        <f t="shared" si="30"/>
        <v>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</v>
      </c>
      <c r="R39" s="12">
        <f>R33/R9*100</f>
        <v>9.0909090909090917</v>
      </c>
      <c r="S39" s="13">
        <f t="shared" si="37"/>
        <v>22.222222222222221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100</v>
      </c>
      <c r="W39" s="12">
        <f>Q39-AH39</f>
        <v>9.4444444444444446</v>
      </c>
      <c r="X39" s="12">
        <f t="shared" si="33"/>
        <v>0</v>
      </c>
      <c r="Y39" s="12">
        <f>S39-AJ39</f>
        <v>22.222222222222221</v>
      </c>
      <c r="Z39" s="12">
        <f t="shared" si="37"/>
        <v>200</v>
      </c>
      <c r="AA39" s="12">
        <f t="shared" si="37"/>
        <v>100</v>
      </c>
      <c r="AB39" s="12" t="e">
        <f t="shared" si="37"/>
        <v>#DIV/0!</v>
      </c>
      <c r="AC39" s="12">
        <f>Q39-AK39</f>
        <v>9.7368421052631575</v>
      </c>
      <c r="AD39" s="12">
        <f t="shared" si="35"/>
        <v>9.0909090909090917</v>
      </c>
      <c r="AE39" s="12">
        <f t="shared" si="35"/>
        <v>11.111111111111111</v>
      </c>
      <c r="AH39" s="12">
        <f t="shared" ref="AH39:AJ39" si="39">AH33/AH9*100</f>
        <v>5.5555555555555554</v>
      </c>
      <c r="AI39" s="12">
        <f t="shared" si="39"/>
        <v>9.0909090909090917</v>
      </c>
      <c r="AJ39" s="12">
        <f t="shared" si="39"/>
        <v>0</v>
      </c>
      <c r="AK39" s="12">
        <f>AK33/AK9*100</f>
        <v>5.2631578947368416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</v>
      </c>
      <c r="R40" s="12">
        <f t="shared" si="40"/>
        <v>90.909090909090907</v>
      </c>
      <c r="S40" s="12">
        <f t="shared" si="40"/>
        <v>77.777777777777786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0</v>
      </c>
      <c r="W40" s="12">
        <f t="shared" ref="W40:W42" si="42">Q40-AH40</f>
        <v>-9.4444444444444429</v>
      </c>
      <c r="X40" s="12">
        <f t="shared" si="33"/>
        <v>0</v>
      </c>
      <c r="Y40" s="12">
        <f>S40-AJ40</f>
        <v>-22.222222222222214</v>
      </c>
      <c r="Z40" s="12">
        <f>Z34/Z9*100</f>
        <v>-100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-9.7368421052631504</v>
      </c>
      <c r="AD40" s="12">
        <f t="shared" si="35"/>
        <v>-9.0909090909090935</v>
      </c>
      <c r="AE40" s="12">
        <f t="shared" si="35"/>
        <v>-11.1111111111111</v>
      </c>
      <c r="AH40" s="12">
        <f t="shared" ref="AH40:AJ40" si="45">AH34/AH9*100</f>
        <v>94.444444444444443</v>
      </c>
      <c r="AI40" s="12">
        <f t="shared" si="45"/>
        <v>90.909090909090907</v>
      </c>
      <c r="AJ40" s="12">
        <f t="shared" si="45"/>
        <v>100</v>
      </c>
      <c r="AK40" s="12">
        <f>AK34/AK9*100</f>
        <v>94.73684210526315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</v>
      </c>
      <c r="R41" s="12">
        <f t="shared" si="46"/>
        <v>90.909090909090907</v>
      </c>
      <c r="S41" s="12">
        <f t="shared" si="46"/>
        <v>77.777777777777786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7.2222222222222143</v>
      </c>
      <c r="X41" s="12">
        <f t="shared" si="33"/>
        <v>18.181818181818173</v>
      </c>
      <c r="Y41" s="12">
        <f>S41-AJ41</f>
        <v>-7.9365079365079225</v>
      </c>
      <c r="Z41" s="12">
        <f>Z35/Z9*100</f>
        <v>300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11.31578947368422</v>
      </c>
      <c r="AD41" s="12">
        <f>R41-AL41</f>
        <v>10.909090909090907</v>
      </c>
      <c r="AE41" s="12">
        <f t="shared" si="35"/>
        <v>11.111111111111128</v>
      </c>
      <c r="AH41" s="12">
        <f>AH35/AH9*100</f>
        <v>77.777777777777786</v>
      </c>
      <c r="AI41" s="12">
        <f>AI35/AI9*100</f>
        <v>72.727272727272734</v>
      </c>
      <c r="AJ41" s="12">
        <f>AJ35/AJ9*100</f>
        <v>85.714285714285708</v>
      </c>
      <c r="AK41" s="12">
        <f t="shared" ref="AK41:AM41" si="49">AK35/AK9*100</f>
        <v>73.68421052631578</v>
      </c>
      <c r="AL41" s="12">
        <f t="shared" si="49"/>
        <v>80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</v>
      </c>
      <c r="R42" s="12">
        <f t="shared" si="50"/>
        <v>63.636363636363633</v>
      </c>
      <c r="S42" s="12">
        <f t="shared" si="50"/>
        <v>66.666666666666657</v>
      </c>
      <c r="T42" s="12">
        <f t="shared" si="50"/>
        <v>50</v>
      </c>
      <c r="U42" s="12" t="e">
        <f t="shared" si="50"/>
        <v>#DIV/0!</v>
      </c>
      <c r="V42" s="12">
        <f t="shared" si="50"/>
        <v>0</v>
      </c>
      <c r="W42" s="12">
        <f t="shared" si="42"/>
        <v>-1.6666666666666572</v>
      </c>
      <c r="X42" s="12">
        <f t="shared" si="33"/>
        <v>9.0909090909090935</v>
      </c>
      <c r="Y42" s="12">
        <f>S42-AJ42</f>
        <v>-19.047619047619051</v>
      </c>
      <c r="Z42" s="12">
        <f t="shared" si="50"/>
        <v>300</v>
      </c>
      <c r="AA42" s="12">
        <f t="shared" si="50"/>
        <v>300</v>
      </c>
      <c r="AB42" s="12" t="e">
        <f t="shared" si="50"/>
        <v>#DIV/0!</v>
      </c>
      <c r="AC42" s="12">
        <f t="shared" si="44"/>
        <v>12.368421052631582</v>
      </c>
      <c r="AD42" s="12">
        <f>R42-AL42</f>
        <v>23.636363636363633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54.54545454545454</v>
      </c>
      <c r="AJ42" s="12">
        <f t="shared" si="51"/>
        <v>85.714285714285708</v>
      </c>
      <c r="AK42" s="12">
        <f>AK36/AK9*100</f>
        <v>52.631578947368418</v>
      </c>
      <c r="AL42" s="12">
        <f>AL36/AL9*100</f>
        <v>40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400</v>
      </c>
      <c r="I9" s="15">
        <f>IF(C9=F9,0,(1-(C9/(C9-F9)))*-100)</f>
        <v>200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-5.8823529411764719</v>
      </c>
      <c r="X9" s="15">
        <f t="shared" ref="X9:Y30" si="1">IF(R9=U9,IF(R9&gt;0,"皆増",0),(1-(R9/(R9-U9)))*-100)</f>
        <v>-22.222222222222221</v>
      </c>
      <c r="Y9" s="15">
        <f t="shared" si="1"/>
        <v>12.5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6.6666666666666652</v>
      </c>
      <c r="AD9" s="15">
        <f t="shared" ref="AD9:AE30" si="2">IF(R9=AA9,IF(R9&gt;0,"皆増",0),(1-(R9/(R9-AA9)))*-100)</f>
        <v>-30.000000000000004</v>
      </c>
      <c r="AE9" s="15">
        <f t="shared" si="2"/>
        <v>80</v>
      </c>
      <c r="AH9" s="4">
        <f t="shared" ref="AH9:AJ30" si="3">Q9-T9</f>
        <v>17</v>
      </c>
      <c r="AI9" s="4">
        <f t="shared" si="3"/>
        <v>9</v>
      </c>
      <c r="AJ9" s="4">
        <f t="shared" si="3"/>
        <v>8</v>
      </c>
      <c r="AK9" s="4">
        <f t="shared" ref="AK9:AM30" si="4">Q9-Z9</f>
        <v>15</v>
      </c>
      <c r="AL9" s="4">
        <f t="shared" si="4"/>
        <v>10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400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4</v>
      </c>
      <c r="U26" s="17">
        <v>3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>
        <f t="shared" si="2"/>
        <v>200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-66.666666666666671</v>
      </c>
      <c r="Y27" s="15" t="str">
        <f t="shared" si="1"/>
        <v>皆増</v>
      </c>
      <c r="Z27" s="17">
        <f t="shared" si="12"/>
        <v>-2</v>
      </c>
      <c r="AA27" s="17">
        <v>-4</v>
      </c>
      <c r="AB27" s="17">
        <v>2</v>
      </c>
      <c r="AC27" s="15">
        <f t="shared" si="13"/>
        <v>-40</v>
      </c>
      <c r="AD27" s="15">
        <f t="shared" si="2"/>
        <v>-80</v>
      </c>
      <c r="AE27" s="15" t="str">
        <f t="shared" si="2"/>
        <v>皆増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5</v>
      </c>
      <c r="AL27" s="4">
        <f t="shared" si="4"/>
        <v>5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-66.666666666666671</v>
      </c>
      <c r="X28" s="15">
        <f t="shared" si="1"/>
        <v>-50</v>
      </c>
      <c r="Y28" s="15">
        <f t="shared" si="1"/>
        <v>-75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 t="str">
        <f t="shared" si="2"/>
        <v>皆増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33.333333333333329</v>
      </c>
      <c r="X29" s="15">
        <f t="shared" si="1"/>
        <v>0</v>
      </c>
      <c r="Y29" s="15">
        <f t="shared" si="1"/>
        <v>33.333333333333329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100</v>
      </c>
      <c r="AD29" s="15">
        <f t="shared" si="2"/>
        <v>-100</v>
      </c>
      <c r="AE29" s="15">
        <f t="shared" si="2"/>
        <v>300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-11.764705882352944</v>
      </c>
      <c r="X34" s="15">
        <f t="shared" si="15"/>
        <v>-22.222222222222221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7.1428571428571397</v>
      </c>
      <c r="AD34" s="15">
        <f t="shared" si="17"/>
        <v>-22.222222222222221</v>
      </c>
      <c r="AE34" s="15">
        <f t="shared" si="17"/>
        <v>60.000000000000007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14</v>
      </c>
      <c r="AL34" s="4">
        <f>SUM(AL23:AL30)</f>
        <v>9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-6.6666666666666652</v>
      </c>
      <c r="X35" s="15">
        <f t="shared" si="15"/>
        <v>-25</v>
      </c>
      <c r="Y35" s="15">
        <f t="shared" si="15"/>
        <v>14.285714285714279</v>
      </c>
      <c r="Z35" s="17">
        <f t="shared" ref="Z35:AB35" si="26">SUM(Z25:Z30)</f>
        <v>2</v>
      </c>
      <c r="AA35" s="17">
        <f t="shared" si="26"/>
        <v>-3</v>
      </c>
      <c r="AB35" s="17">
        <f t="shared" si="26"/>
        <v>5</v>
      </c>
      <c r="AC35" s="15">
        <f t="shared" si="17"/>
        <v>16.666666666666675</v>
      </c>
      <c r="AD35" s="15">
        <f t="shared" si="17"/>
        <v>-33.333333333333336</v>
      </c>
      <c r="AE35" s="15">
        <f t="shared" si="17"/>
        <v>166.66666666666666</v>
      </c>
      <c r="AH35" s="4">
        <f t="shared" ref="AH35:AJ35" si="27">SUM(AH25:AH30)</f>
        <v>15</v>
      </c>
      <c r="AI35" s="4">
        <f t="shared" si="27"/>
        <v>8</v>
      </c>
      <c r="AJ35" s="4">
        <f t="shared" si="27"/>
        <v>7</v>
      </c>
      <c r="AK35" s="4">
        <f>SUM(AK25:AK30)</f>
        <v>12</v>
      </c>
      <c r="AL35" s="4">
        <f>SUM(AL25:AL30)</f>
        <v>9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-25</v>
      </c>
      <c r="X36" s="15">
        <f t="shared" si="15"/>
        <v>-60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-6</v>
      </c>
      <c r="AB36" s="17">
        <f t="shared" si="29"/>
        <v>5</v>
      </c>
      <c r="AC36" s="15">
        <f t="shared" si="17"/>
        <v>-9.9999999999999982</v>
      </c>
      <c r="AD36" s="15">
        <f t="shared" si="17"/>
        <v>-75</v>
      </c>
      <c r="AE36" s="15">
        <f t="shared" si="17"/>
        <v>250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10</v>
      </c>
      <c r="AL36" s="4">
        <f>SUM(AL27:AL30)</f>
        <v>8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0</v>
      </c>
      <c r="S39" s="13">
        <f t="shared" si="37"/>
        <v>11.111111111111111</v>
      </c>
      <c r="T39" s="12">
        <f>T33/T9*100</f>
        <v>-100</v>
      </c>
      <c r="U39" s="12">
        <f t="shared" ref="U39:V39" si="38">U33/U9*100</f>
        <v>0</v>
      </c>
      <c r="V39" s="12">
        <f t="shared" si="38"/>
        <v>100</v>
      </c>
      <c r="W39" s="12">
        <f>Q39-AH39</f>
        <v>6.25</v>
      </c>
      <c r="X39" s="12">
        <f t="shared" si="33"/>
        <v>0</v>
      </c>
      <c r="Y39" s="12">
        <f>S39-AJ39</f>
        <v>11.111111111111111</v>
      </c>
      <c r="Z39" s="12">
        <f t="shared" si="37"/>
        <v>0</v>
      </c>
      <c r="AA39" s="12">
        <f t="shared" si="37"/>
        <v>33.333333333333329</v>
      </c>
      <c r="AB39" s="12">
        <f t="shared" si="37"/>
        <v>25</v>
      </c>
      <c r="AC39" s="12">
        <f>Q39-AK39</f>
        <v>-0.41666666666666696</v>
      </c>
      <c r="AD39" s="12">
        <f t="shared" si="35"/>
        <v>-10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100</v>
      </c>
      <c r="S40" s="12">
        <f t="shared" si="40"/>
        <v>88.888888888888886</v>
      </c>
      <c r="T40" s="12">
        <f>T34/T9*100</f>
        <v>200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-6.25</v>
      </c>
      <c r="X40" s="12">
        <f t="shared" si="33"/>
        <v>0</v>
      </c>
      <c r="Y40" s="12">
        <f>S40-AJ40</f>
        <v>-11.111111111111114</v>
      </c>
      <c r="Z40" s="12">
        <f>Z34/Z9*100</f>
        <v>100</v>
      </c>
      <c r="AA40" s="12">
        <f t="shared" ref="AA40:AB40" si="43">AA34/AA9*100</f>
        <v>66.666666666666657</v>
      </c>
      <c r="AB40" s="12">
        <f t="shared" si="43"/>
        <v>75</v>
      </c>
      <c r="AC40" s="12">
        <f t="shared" ref="AC40:AC42" si="44">Q40-AK40</f>
        <v>0.4166666666666714</v>
      </c>
      <c r="AD40" s="12">
        <f t="shared" si="35"/>
        <v>10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85.714285714285708</v>
      </c>
      <c r="S41" s="12">
        <f t="shared" si="46"/>
        <v>88.888888888888886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-0.73529411764705799</v>
      </c>
      <c r="X41" s="12">
        <f t="shared" si="33"/>
        <v>-3.1746031746031775</v>
      </c>
      <c r="Y41" s="12">
        <f>S41-AJ41</f>
        <v>1.3888888888888857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7.5</v>
      </c>
      <c r="AD41" s="12">
        <f>R41-AL41</f>
        <v>-4.2857142857142918</v>
      </c>
      <c r="AE41" s="12">
        <f t="shared" si="35"/>
        <v>28.888888888888886</v>
      </c>
      <c r="AH41" s="12">
        <f>AH35/AH9*100</f>
        <v>88.235294117647058</v>
      </c>
      <c r="AI41" s="12">
        <f>AI35/AI9*100</f>
        <v>88.888888888888886</v>
      </c>
      <c r="AJ41" s="12">
        <f>AJ35/AJ9*100</f>
        <v>87.5</v>
      </c>
      <c r="AK41" s="12">
        <f t="shared" ref="AK41:AM41" si="49">AK35/AK9*100</f>
        <v>80</v>
      </c>
      <c r="AL41" s="12">
        <f t="shared" si="49"/>
        <v>90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28.571428571428569</v>
      </c>
      <c r="S42" s="12">
        <f t="shared" si="50"/>
        <v>77.777777777777786</v>
      </c>
      <c r="T42" s="12">
        <f t="shared" si="50"/>
        <v>300</v>
      </c>
      <c r="U42" s="12">
        <f t="shared" si="50"/>
        <v>150</v>
      </c>
      <c r="V42" s="12">
        <f t="shared" si="50"/>
        <v>0</v>
      </c>
      <c r="W42" s="12">
        <f t="shared" si="42"/>
        <v>-14.338235294117652</v>
      </c>
      <c r="X42" s="12">
        <f t="shared" si="33"/>
        <v>-26.984126984126988</v>
      </c>
      <c r="Y42" s="12">
        <f>S42-AJ42</f>
        <v>-9.7222222222222143</v>
      </c>
      <c r="Z42" s="12">
        <f t="shared" si="50"/>
        <v>-100</v>
      </c>
      <c r="AA42" s="12">
        <f t="shared" si="50"/>
        <v>200</v>
      </c>
      <c r="AB42" s="12">
        <f t="shared" si="50"/>
        <v>125</v>
      </c>
      <c r="AC42" s="12">
        <f t="shared" si="44"/>
        <v>-10.416666666666657</v>
      </c>
      <c r="AD42" s="12">
        <f>R42-AL42</f>
        <v>-51.428571428571431</v>
      </c>
      <c r="AE42" s="12">
        <f t="shared" si="35"/>
        <v>37.777777777777786</v>
      </c>
      <c r="AH42" s="12">
        <f t="shared" ref="AH42:AJ42" si="51">AH36/AH9*100</f>
        <v>70.588235294117652</v>
      </c>
      <c r="AI42" s="12">
        <f t="shared" si="51"/>
        <v>55.555555555555557</v>
      </c>
      <c r="AJ42" s="12">
        <f t="shared" si="51"/>
        <v>87.5</v>
      </c>
      <c r="AK42" s="12">
        <f>AK36/AK9*100</f>
        <v>66.666666666666657</v>
      </c>
      <c r="AL42" s="12">
        <f>AL36/AL9*100</f>
        <v>80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7</v>
      </c>
      <c r="S9" s="17">
        <f>SUM(S10:S30)</f>
        <v>3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-37.5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16.666666666666675</v>
      </c>
      <c r="AE9" s="15">
        <f t="shared" si="2"/>
        <v>0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-50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-50</v>
      </c>
      <c r="X29" s="15" t="str">
        <f t="shared" si="1"/>
        <v>皆増</v>
      </c>
      <c r="Y29" s="15">
        <f t="shared" si="1"/>
        <v>-75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-53.333333333333336</v>
      </c>
      <c r="X34" s="15">
        <f t="shared" si="15"/>
        <v>-33.333333333333336</v>
      </c>
      <c r="Y34" s="15">
        <f t="shared" si="15"/>
        <v>-66.666666666666671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-12.5</v>
      </c>
      <c r="AD34" s="15">
        <f t="shared" si="17"/>
        <v>-19.999999999999996</v>
      </c>
      <c r="AE34" s="15">
        <f t="shared" si="17"/>
        <v>0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-9</v>
      </c>
      <c r="U35" s="17">
        <f t="shared" si="25"/>
        <v>-2</v>
      </c>
      <c r="V35" s="17">
        <f t="shared" si="25"/>
        <v>-7</v>
      </c>
      <c r="W35" s="15">
        <f t="shared" si="15"/>
        <v>-64.285714285714278</v>
      </c>
      <c r="X35" s="15">
        <f t="shared" si="15"/>
        <v>-40</v>
      </c>
      <c r="Y35" s="15">
        <f t="shared" si="15"/>
        <v>-77.777777777777786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50</v>
      </c>
      <c r="AE35" s="15">
        <f t="shared" si="17"/>
        <v>-33.333333333333336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-63.636363636363633</v>
      </c>
      <c r="X36" s="15">
        <f t="shared" si="15"/>
        <v>0</v>
      </c>
      <c r="Y36" s="15">
        <f t="shared" si="15"/>
        <v>-77.777777777777786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-19.999999999999996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30</v>
      </c>
      <c r="R39" s="12">
        <f>R33/R9*100</f>
        <v>42.857142857142854</v>
      </c>
      <c r="S39" s="13">
        <f t="shared" si="37"/>
        <v>0</v>
      </c>
      <c r="T39" s="12">
        <f>T33/T9*100</f>
        <v>-33.333333333333329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23.75</v>
      </c>
      <c r="X39" s="12">
        <f t="shared" si="33"/>
        <v>28.571428571428569</v>
      </c>
      <c r="Y39" s="12">
        <f>S39-AJ39</f>
        <v>0</v>
      </c>
      <c r="Z39" s="12">
        <f t="shared" si="37"/>
        <v>200</v>
      </c>
      <c r="AA39" s="12">
        <f t="shared" si="37"/>
        <v>200</v>
      </c>
      <c r="AB39" s="12" t="e">
        <f t="shared" si="37"/>
        <v>#DIV/0!</v>
      </c>
      <c r="AC39" s="12">
        <f>Q39-AK39</f>
        <v>18.888888888888889</v>
      </c>
      <c r="AD39" s="12">
        <f t="shared" si="35"/>
        <v>26.19047619047619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14.285714285714285</v>
      </c>
      <c r="AJ39" s="12">
        <f t="shared" si="39"/>
        <v>0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70</v>
      </c>
      <c r="R40" s="12">
        <f t="shared" si="40"/>
        <v>57.142857142857139</v>
      </c>
      <c r="S40" s="12">
        <f t="shared" si="40"/>
        <v>100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-23.75</v>
      </c>
      <c r="X40" s="12">
        <f t="shared" si="33"/>
        <v>-28.571428571428569</v>
      </c>
      <c r="Y40" s="12">
        <f>S40-AJ40</f>
        <v>0</v>
      </c>
      <c r="Z40" s="12">
        <f>Z34/Z9*100</f>
        <v>-100</v>
      </c>
      <c r="AA40" s="12">
        <f t="shared" ref="AA40:AB40" si="43">AA34/AA9*100</f>
        <v>-100</v>
      </c>
      <c r="AB40" s="12" t="e">
        <f t="shared" si="43"/>
        <v>#DIV/0!</v>
      </c>
      <c r="AC40" s="12">
        <f t="shared" ref="AC40:AC42" si="44">Q40-AK40</f>
        <v>-18.888888888888886</v>
      </c>
      <c r="AD40" s="12">
        <f t="shared" si="35"/>
        <v>-26.190476190476204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85.714285714285708</v>
      </c>
      <c r="AJ40" s="12">
        <f t="shared" si="45"/>
        <v>100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42.857142857142854</v>
      </c>
      <c r="S41" s="12">
        <f t="shared" si="46"/>
        <v>66.666666666666657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-37.5</v>
      </c>
      <c r="X41" s="12">
        <f t="shared" si="33"/>
        <v>-28.571428571428577</v>
      </c>
      <c r="Y41" s="12">
        <f>S41-AJ41</f>
        <v>-33.333333333333343</v>
      </c>
      <c r="Z41" s="12">
        <f>Z35/Z9*100</f>
        <v>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-5.5555555555555571</v>
      </c>
      <c r="AD41" s="12">
        <f>R41-AL41</f>
        <v>9.5238095238095255</v>
      </c>
      <c r="AE41" s="12">
        <f t="shared" si="35"/>
        <v>-33.333333333333343</v>
      </c>
      <c r="AH41" s="12">
        <f>AH35/AH9*100</f>
        <v>87.5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55.555555555555557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28.571428571428569</v>
      </c>
      <c r="S42" s="12">
        <f t="shared" si="50"/>
        <v>66.666666666666657</v>
      </c>
      <c r="T42" s="12">
        <f t="shared" si="50"/>
        <v>116.66666666666667</v>
      </c>
      <c r="U42" s="12" t="e">
        <f t="shared" si="50"/>
        <v>#DIV/0!</v>
      </c>
      <c r="V42" s="12">
        <f t="shared" si="50"/>
        <v>116.66666666666667</v>
      </c>
      <c r="W42" s="12">
        <f t="shared" si="42"/>
        <v>-28.75</v>
      </c>
      <c r="X42" s="12">
        <f t="shared" si="33"/>
        <v>0</v>
      </c>
      <c r="Y42" s="12">
        <f>S42-AJ42</f>
        <v>-33.333333333333343</v>
      </c>
      <c r="Z42" s="12">
        <f t="shared" si="50"/>
        <v>-100</v>
      </c>
      <c r="AA42" s="12">
        <f t="shared" si="50"/>
        <v>0</v>
      </c>
      <c r="AB42" s="12" t="e">
        <f t="shared" si="50"/>
        <v>#DIV/0!</v>
      </c>
      <c r="AC42" s="12">
        <f t="shared" si="44"/>
        <v>-15.555555555555557</v>
      </c>
      <c r="AD42" s="12">
        <f>R42-AL42</f>
        <v>-4.7619047619047592</v>
      </c>
      <c r="AE42" s="12">
        <f t="shared" si="35"/>
        <v>-33.333333333333343</v>
      </c>
      <c r="AH42" s="12">
        <f t="shared" ref="AH42:AJ42" si="51">AH36/AH9*100</f>
        <v>68.75</v>
      </c>
      <c r="AI42" s="12">
        <f t="shared" si="51"/>
        <v>28.571428571428569</v>
      </c>
      <c r="AJ42" s="12">
        <f t="shared" si="51"/>
        <v>100</v>
      </c>
      <c r="AK42" s="12">
        <f>AK36/AK9*100</f>
        <v>55.555555555555557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25</v>
      </c>
      <c r="X9" s="15" t="str">
        <f t="shared" ref="X9:Y30" si="1">IF(R9=U9,IF(R9&gt;0,"皆増",0),(1-(R9/(R9-U9)))*-100)</f>
        <v>皆増</v>
      </c>
      <c r="Y9" s="15">
        <f t="shared" si="1"/>
        <v>-50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-25</v>
      </c>
      <c r="AE9" s="15">
        <f t="shared" si="2"/>
        <v>-33.333333333333336</v>
      </c>
      <c r="AH9" s="4">
        <f t="shared" ref="AH9:AJ30" si="3">Q9-T9</f>
        <v>4</v>
      </c>
      <c r="AI9" s="4">
        <f t="shared" si="3"/>
        <v>0</v>
      </c>
      <c r="AJ9" s="4">
        <f t="shared" si="3"/>
        <v>4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1</v>
      </c>
      <c r="U29" s="17">
        <v>2</v>
      </c>
      <c r="V29" s="17">
        <v>-1</v>
      </c>
      <c r="W29" s="15">
        <f t="shared" si="11"/>
        <v>100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>
        <f t="shared" si="2"/>
        <v>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1</v>
      </c>
      <c r="U34" s="17">
        <f t="shared" si="22"/>
        <v>3</v>
      </c>
      <c r="V34" s="17">
        <f t="shared" si="22"/>
        <v>-2</v>
      </c>
      <c r="W34" s="15">
        <f t="shared" si="15"/>
        <v>25</v>
      </c>
      <c r="X34" s="15" t="str">
        <f t="shared" si="15"/>
        <v>皆増</v>
      </c>
      <c r="Y34" s="15">
        <f t="shared" si="15"/>
        <v>-50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-28.571428571428569</v>
      </c>
      <c r="AD34" s="15">
        <f t="shared" si="17"/>
        <v>-25</v>
      </c>
      <c r="AE34" s="15">
        <f t="shared" si="17"/>
        <v>-33.333333333333336</v>
      </c>
      <c r="AH34" s="4">
        <f t="shared" ref="AH34:AJ34" si="24">SUM(AH23:AH30)</f>
        <v>4</v>
      </c>
      <c r="AI34" s="4">
        <f t="shared" si="24"/>
        <v>0</v>
      </c>
      <c r="AJ34" s="4">
        <f t="shared" si="24"/>
        <v>4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 t="str">
        <f t="shared" si="15"/>
        <v>皆増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-19.999999999999996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4</v>
      </c>
      <c r="AI35" s="4">
        <f t="shared" si="27"/>
        <v>0</v>
      </c>
      <c r="AJ35" s="4">
        <f t="shared" si="27"/>
        <v>4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33.333333333333329</v>
      </c>
      <c r="X36" s="15" t="str">
        <f t="shared" si="15"/>
        <v>皆増</v>
      </c>
      <c r="Y36" s="15">
        <f t="shared" si="15"/>
        <v>-33.333333333333336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-20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8.5714285714285694</v>
      </c>
      <c r="AD41" s="12">
        <f>R41-AL41</f>
        <v>16.666666666666657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66.666666666666657</v>
      </c>
      <c r="S42" s="12">
        <f t="shared" si="50"/>
        <v>100</v>
      </c>
      <c r="T42" s="12">
        <f t="shared" si="50"/>
        <v>100</v>
      </c>
      <c r="U42" s="12">
        <f t="shared" si="50"/>
        <v>66.666666666666657</v>
      </c>
      <c r="V42" s="12">
        <f t="shared" si="50"/>
        <v>50</v>
      </c>
      <c r="W42" s="12">
        <f t="shared" si="42"/>
        <v>5</v>
      </c>
      <c r="X42" s="12" t="e">
        <f t="shared" si="33"/>
        <v>#DIV/0!</v>
      </c>
      <c r="Y42" s="12">
        <f>S42-AJ42</f>
        <v>25</v>
      </c>
      <c r="Z42" s="12">
        <f t="shared" si="50"/>
        <v>0</v>
      </c>
      <c r="AA42" s="12">
        <f t="shared" si="50"/>
        <v>-100</v>
      </c>
      <c r="AB42" s="12">
        <f t="shared" si="50"/>
        <v>100</v>
      </c>
      <c r="AC42" s="12">
        <f t="shared" si="44"/>
        <v>22.857142857142861</v>
      </c>
      <c r="AD42" s="12">
        <f>R42-AL42</f>
        <v>41.666666666666657</v>
      </c>
      <c r="AE42" s="12">
        <f t="shared" si="35"/>
        <v>0</v>
      </c>
      <c r="AH42" s="12">
        <f t="shared" ref="AH42:AJ42" si="51">AH36/AH9*100</f>
        <v>75</v>
      </c>
      <c r="AI42" s="12" t="e">
        <f t="shared" si="51"/>
        <v>#DIV/0!</v>
      </c>
      <c r="AJ42" s="12">
        <f t="shared" si="51"/>
        <v>75</v>
      </c>
      <c r="AK42" s="12">
        <f>AK36/AK9*100</f>
        <v>57.142857142857139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82</v>
      </c>
      <c r="C9" s="17">
        <f>SUM(C10:C30)</f>
        <v>39</v>
      </c>
      <c r="D9" s="17">
        <f>SUM(D10:D30)</f>
        <v>43</v>
      </c>
      <c r="E9" s="17">
        <f>F9+G9</f>
        <v>5</v>
      </c>
      <c r="F9" s="17">
        <f>SUM(F10:F30)</f>
        <v>-2</v>
      </c>
      <c r="G9" s="17">
        <f>SUM(G10:G30)</f>
        <v>7</v>
      </c>
      <c r="H9" s="15">
        <f>IF(B9=E9,0,(1-(B9/(B9-E9)))*-100)</f>
        <v>6.4935064935064846</v>
      </c>
      <c r="I9" s="15">
        <f>IF(C9=F9,0,(1-(C9/(C9-F9)))*-100)</f>
        <v>-4.8780487804878092</v>
      </c>
      <c r="J9" s="15">
        <f>IF(D9=G9,0,(1-(D9/(D9-G9)))*-100)</f>
        <v>19.444444444444443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-3.5294117647058809</v>
      </c>
      <c r="O9" s="15">
        <f t="shared" ref="O9:P10" si="0">IF(C9=L9,0,(1-(C9/(C9-L9)))*-100)</f>
        <v>-9.3023255813953547</v>
      </c>
      <c r="P9" s="15">
        <f>IF(D9=M9,0,(1-(D9/(D9-M9)))*-100)</f>
        <v>2.3809523809523725</v>
      </c>
      <c r="Q9" s="17">
        <f>R9+S9</f>
        <v>263</v>
      </c>
      <c r="R9" s="17">
        <f>SUM(R10:R30)</f>
        <v>121</v>
      </c>
      <c r="S9" s="17">
        <f>SUM(S10:S30)</f>
        <v>142</v>
      </c>
      <c r="T9" s="17">
        <f>U9+V9</f>
        <v>23</v>
      </c>
      <c r="U9" s="17">
        <f>SUM(U10:U30)</f>
        <v>1</v>
      </c>
      <c r="V9" s="17">
        <f>SUM(V10:V30)</f>
        <v>22</v>
      </c>
      <c r="W9" s="15">
        <f>IF(Q9=T9,IF(Q9&gt;0,"皆増",0),(1-(Q9/(Q9-T9)))*-100)</f>
        <v>9.5833333333333428</v>
      </c>
      <c r="X9" s="15">
        <f t="shared" ref="X9:Y30" si="1">IF(R9=U9,IF(R9&gt;0,"皆増",0),(1-(R9/(R9-U9)))*-100)</f>
        <v>0.83333333333333037</v>
      </c>
      <c r="Y9" s="15">
        <f t="shared" si="1"/>
        <v>18.333333333333336</v>
      </c>
      <c r="Z9" s="17">
        <f>AA9+AB9</f>
        <v>36</v>
      </c>
      <c r="AA9" s="17">
        <f>SUM(AA10:AA30)</f>
        <v>15</v>
      </c>
      <c r="AB9" s="17">
        <f>SUM(AB10:AB30)</f>
        <v>21</v>
      </c>
      <c r="AC9" s="15">
        <f>IF(Q9=Z9,IF(Q9&gt;0,"皆増",0),(1-(Q9/(Q9-Z9)))*-100)</f>
        <v>15.859030837004395</v>
      </c>
      <c r="AD9" s="15">
        <f t="shared" ref="AD9:AE30" si="2">IF(R9=AA9,IF(R9&gt;0,"皆増",0),(1-(R9/(R9-AA9)))*-100)</f>
        <v>14.150943396226424</v>
      </c>
      <c r="AE9" s="15">
        <f t="shared" si="2"/>
        <v>17.355371900826455</v>
      </c>
      <c r="AH9" s="4">
        <f t="shared" ref="AH9:AJ30" si="3">Q9-T9</f>
        <v>240</v>
      </c>
      <c r="AI9" s="4">
        <f t="shared" si="3"/>
        <v>120</v>
      </c>
      <c r="AJ9" s="4">
        <f t="shared" si="3"/>
        <v>120</v>
      </c>
      <c r="AK9" s="4">
        <f t="shared" ref="AK9:AM30" si="4">Q9-Z9</f>
        <v>227</v>
      </c>
      <c r="AL9" s="4">
        <f t="shared" si="4"/>
        <v>106</v>
      </c>
      <c r="AM9" s="4">
        <f t="shared" si="4"/>
        <v>121</v>
      </c>
    </row>
    <row r="10" spans="1:39" s="1" customFormat="1" ht="18" customHeight="1" x14ac:dyDescent="0.2">
      <c r="A10" s="4" t="s">
        <v>1</v>
      </c>
      <c r="B10" s="17">
        <f t="shared" ref="B10" si="5">C10+D10</f>
        <v>82</v>
      </c>
      <c r="C10" s="17">
        <v>39</v>
      </c>
      <c r="D10" s="17">
        <v>43</v>
      </c>
      <c r="E10" s="17">
        <f t="shared" ref="E10" si="6">F10+G10</f>
        <v>5</v>
      </c>
      <c r="F10" s="17">
        <v>-2</v>
      </c>
      <c r="G10" s="17">
        <v>7</v>
      </c>
      <c r="H10" s="15">
        <f>IF(B10=E10,0,(1-(B10/(B10-E10)))*-100)</f>
        <v>6.4935064935064846</v>
      </c>
      <c r="I10" s="15">
        <f t="shared" ref="I10" si="7">IF(C10=F10,0,(1-(C10/(C10-F10)))*-100)</f>
        <v>-4.8780487804878092</v>
      </c>
      <c r="J10" s="15">
        <f>IF(D10=G10,0,(1-(D10/(D10-G10)))*-100)</f>
        <v>19.444444444444443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-3.5294117647058809</v>
      </c>
      <c r="O10" s="15">
        <f t="shared" si="0"/>
        <v>-9.3023255813953547</v>
      </c>
      <c r="P10" s="15">
        <f t="shared" si="0"/>
        <v>2.3809523809523725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0</v>
      </c>
      <c r="AA10" s="17">
        <v>-1</v>
      </c>
      <c r="AB10" s="17">
        <v>1</v>
      </c>
      <c r="AC10" s="15">
        <f t="shared" ref="AC10:AC30" si="13">IF(Q10=Z10,IF(Q10&gt;0,"皆増",0),(1-(Q10/(Q10-Z10)))*-100)</f>
        <v>0</v>
      </c>
      <c r="AD10" s="15">
        <f t="shared" si="2"/>
        <v>-100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-3</v>
      </c>
      <c r="U19" s="17">
        <v>-1</v>
      </c>
      <c r="V19" s="17">
        <v>-2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3</v>
      </c>
      <c r="AI19" s="4">
        <f t="shared" si="3"/>
        <v>1</v>
      </c>
      <c r="AJ19" s="4">
        <f t="shared" si="3"/>
        <v>2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-50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-66.666666666666671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4</v>
      </c>
      <c r="S22" s="17">
        <v>4</v>
      </c>
      <c r="T22" s="17">
        <f t="shared" si="10"/>
        <v>2</v>
      </c>
      <c r="U22" s="17">
        <v>-2</v>
      </c>
      <c r="V22" s="17">
        <v>4</v>
      </c>
      <c r="W22" s="15">
        <f t="shared" si="11"/>
        <v>33.333333333333329</v>
      </c>
      <c r="X22" s="15">
        <f t="shared" si="1"/>
        <v>-33.333333333333336</v>
      </c>
      <c r="Y22" s="15" t="str">
        <f t="shared" si="1"/>
        <v>皆増</v>
      </c>
      <c r="Z22" s="17">
        <f t="shared" si="12"/>
        <v>1</v>
      </c>
      <c r="AA22" s="17">
        <v>-2</v>
      </c>
      <c r="AB22" s="17">
        <v>3</v>
      </c>
      <c r="AC22" s="15">
        <f t="shared" si="13"/>
        <v>14.285714285714279</v>
      </c>
      <c r="AD22" s="15">
        <f t="shared" si="2"/>
        <v>-33.333333333333336</v>
      </c>
      <c r="AE22" s="15">
        <f t="shared" si="2"/>
        <v>300</v>
      </c>
      <c r="AH22" s="4">
        <f t="shared" si="3"/>
        <v>6</v>
      </c>
      <c r="AI22" s="4">
        <f t="shared" si="3"/>
        <v>6</v>
      </c>
      <c r="AJ22" s="4">
        <f t="shared" si="3"/>
        <v>0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12</v>
      </c>
      <c r="R23" s="17">
        <v>9</v>
      </c>
      <c r="S23" s="17">
        <v>3</v>
      </c>
      <c r="T23" s="17">
        <f t="shared" si="10"/>
        <v>2</v>
      </c>
      <c r="U23" s="17">
        <v>4</v>
      </c>
      <c r="V23" s="17">
        <v>-2</v>
      </c>
      <c r="W23" s="15">
        <f t="shared" si="11"/>
        <v>19.999999999999996</v>
      </c>
      <c r="X23" s="15">
        <f t="shared" si="1"/>
        <v>80</v>
      </c>
      <c r="Y23" s="15">
        <f t="shared" si="1"/>
        <v>-40</v>
      </c>
      <c r="Z23" s="17">
        <f t="shared" si="12"/>
        <v>-3</v>
      </c>
      <c r="AA23" s="17">
        <v>0</v>
      </c>
      <c r="AB23" s="17">
        <v>-3</v>
      </c>
      <c r="AC23" s="15">
        <f t="shared" si="13"/>
        <v>-19.999999999999996</v>
      </c>
      <c r="AD23" s="15">
        <f t="shared" si="2"/>
        <v>0</v>
      </c>
      <c r="AE23" s="15">
        <f t="shared" si="2"/>
        <v>-50</v>
      </c>
      <c r="AH23" s="4">
        <f t="shared" si="3"/>
        <v>10</v>
      </c>
      <c r="AI23" s="4">
        <f t="shared" si="3"/>
        <v>5</v>
      </c>
      <c r="AJ23" s="4">
        <f t="shared" si="3"/>
        <v>5</v>
      </c>
      <c r="AK23" s="4">
        <f t="shared" si="4"/>
        <v>15</v>
      </c>
      <c r="AL23" s="4">
        <f t="shared" si="4"/>
        <v>9</v>
      </c>
      <c r="AM23" s="4">
        <f t="shared" si="4"/>
        <v>6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14</v>
      </c>
      <c r="S24" s="17">
        <v>5</v>
      </c>
      <c r="T24" s="17">
        <f t="shared" si="10"/>
        <v>-1</v>
      </c>
      <c r="U24" s="17">
        <v>-1</v>
      </c>
      <c r="V24" s="17">
        <v>0</v>
      </c>
      <c r="W24" s="15">
        <f t="shared" si="11"/>
        <v>-5.0000000000000044</v>
      </c>
      <c r="X24" s="15">
        <f t="shared" si="1"/>
        <v>-6.6666666666666652</v>
      </c>
      <c r="Y24" s="15">
        <f t="shared" si="1"/>
        <v>0</v>
      </c>
      <c r="Z24" s="17">
        <f t="shared" si="12"/>
        <v>2</v>
      </c>
      <c r="AA24" s="17">
        <v>1</v>
      </c>
      <c r="AB24" s="17">
        <v>1</v>
      </c>
      <c r="AC24" s="15">
        <f t="shared" si="13"/>
        <v>11.764705882352944</v>
      </c>
      <c r="AD24" s="15">
        <f t="shared" si="2"/>
        <v>7.6923076923076872</v>
      </c>
      <c r="AE24" s="15">
        <f t="shared" si="2"/>
        <v>25</v>
      </c>
      <c r="AH24" s="4">
        <f t="shared" si="3"/>
        <v>20</v>
      </c>
      <c r="AI24" s="4">
        <f t="shared" si="3"/>
        <v>15</v>
      </c>
      <c r="AJ24" s="4">
        <f t="shared" si="3"/>
        <v>5</v>
      </c>
      <c r="AK24" s="4">
        <f t="shared" si="4"/>
        <v>17</v>
      </c>
      <c r="AL24" s="4">
        <f t="shared" si="4"/>
        <v>13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32</v>
      </c>
      <c r="R25" s="17">
        <v>24</v>
      </c>
      <c r="S25" s="17">
        <v>8</v>
      </c>
      <c r="T25" s="17">
        <f t="shared" si="10"/>
        <v>7</v>
      </c>
      <c r="U25" s="17">
        <v>12</v>
      </c>
      <c r="V25" s="17">
        <v>-5</v>
      </c>
      <c r="W25" s="15">
        <f t="shared" si="11"/>
        <v>28.000000000000004</v>
      </c>
      <c r="X25" s="15">
        <f t="shared" si="1"/>
        <v>100</v>
      </c>
      <c r="Y25" s="15">
        <f t="shared" si="1"/>
        <v>-38.46153846153846</v>
      </c>
      <c r="Z25" s="17">
        <f t="shared" si="12"/>
        <v>12</v>
      </c>
      <c r="AA25" s="17">
        <v>13</v>
      </c>
      <c r="AB25" s="17">
        <v>-1</v>
      </c>
      <c r="AC25" s="15">
        <f t="shared" si="13"/>
        <v>60.000000000000007</v>
      </c>
      <c r="AD25" s="15">
        <f t="shared" si="2"/>
        <v>118.18181818181816</v>
      </c>
      <c r="AE25" s="15">
        <f t="shared" si="2"/>
        <v>-11.111111111111116</v>
      </c>
      <c r="AH25" s="4">
        <f t="shared" si="3"/>
        <v>25</v>
      </c>
      <c r="AI25" s="4">
        <f t="shared" si="3"/>
        <v>12</v>
      </c>
      <c r="AJ25" s="4">
        <f t="shared" si="3"/>
        <v>13</v>
      </c>
      <c r="AK25" s="4">
        <f t="shared" si="4"/>
        <v>20</v>
      </c>
      <c r="AL25" s="4">
        <f t="shared" si="4"/>
        <v>11</v>
      </c>
      <c r="AM25" s="4">
        <f t="shared" si="4"/>
        <v>9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37</v>
      </c>
      <c r="R26" s="17">
        <v>18</v>
      </c>
      <c r="S26" s="17">
        <v>19</v>
      </c>
      <c r="T26" s="17">
        <f t="shared" si="10"/>
        <v>-4</v>
      </c>
      <c r="U26" s="17">
        <v>-1</v>
      </c>
      <c r="V26" s="17">
        <v>-3</v>
      </c>
      <c r="W26" s="15">
        <f t="shared" si="11"/>
        <v>-9.7560975609756078</v>
      </c>
      <c r="X26" s="15">
        <f t="shared" si="1"/>
        <v>-5.2631578947368478</v>
      </c>
      <c r="Y26" s="15">
        <f t="shared" si="1"/>
        <v>-13.636363636363635</v>
      </c>
      <c r="Z26" s="17">
        <f t="shared" si="12"/>
        <v>5</v>
      </c>
      <c r="AA26" s="17">
        <v>2</v>
      </c>
      <c r="AB26" s="17">
        <v>3</v>
      </c>
      <c r="AC26" s="15">
        <f t="shared" si="13"/>
        <v>15.625</v>
      </c>
      <c r="AD26" s="15">
        <f t="shared" si="2"/>
        <v>12.5</v>
      </c>
      <c r="AE26" s="15">
        <f t="shared" si="2"/>
        <v>18.75</v>
      </c>
      <c r="AH26" s="4">
        <f t="shared" si="3"/>
        <v>41</v>
      </c>
      <c r="AI26" s="4">
        <f t="shared" si="3"/>
        <v>19</v>
      </c>
      <c r="AJ26" s="4">
        <f t="shared" si="3"/>
        <v>22</v>
      </c>
      <c r="AK26" s="4">
        <f t="shared" si="4"/>
        <v>32</v>
      </c>
      <c r="AL26" s="4">
        <f t="shared" si="4"/>
        <v>16</v>
      </c>
      <c r="AM26" s="4">
        <f t="shared" si="4"/>
        <v>16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41</v>
      </c>
      <c r="R27" s="17">
        <v>26</v>
      </c>
      <c r="S27" s="17">
        <v>15</v>
      </c>
      <c r="T27" s="17">
        <f t="shared" si="10"/>
        <v>-1</v>
      </c>
      <c r="U27" s="17">
        <v>7</v>
      </c>
      <c r="V27" s="17">
        <v>-8</v>
      </c>
      <c r="W27" s="15">
        <f t="shared" si="11"/>
        <v>-2.3809523809523836</v>
      </c>
      <c r="X27" s="15">
        <f t="shared" si="1"/>
        <v>36.842105263157897</v>
      </c>
      <c r="Y27" s="15">
        <f t="shared" si="1"/>
        <v>-34.782608695652172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-2.3809523809523836</v>
      </c>
      <c r="AD27" s="15">
        <f t="shared" si="2"/>
        <v>0</v>
      </c>
      <c r="AE27" s="15">
        <f t="shared" si="2"/>
        <v>-6.25</v>
      </c>
      <c r="AH27" s="4">
        <f t="shared" si="3"/>
        <v>42</v>
      </c>
      <c r="AI27" s="4">
        <f t="shared" si="3"/>
        <v>19</v>
      </c>
      <c r="AJ27" s="4">
        <f t="shared" si="3"/>
        <v>23</v>
      </c>
      <c r="AK27" s="4">
        <f t="shared" si="4"/>
        <v>42</v>
      </c>
      <c r="AL27" s="4">
        <f t="shared" si="4"/>
        <v>26</v>
      </c>
      <c r="AM27" s="4">
        <f t="shared" si="4"/>
        <v>16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58</v>
      </c>
      <c r="R28" s="17">
        <v>14</v>
      </c>
      <c r="S28" s="17">
        <v>44</v>
      </c>
      <c r="T28" s="17">
        <f t="shared" si="10"/>
        <v>0</v>
      </c>
      <c r="U28" s="17">
        <v>-15</v>
      </c>
      <c r="V28" s="17">
        <v>15</v>
      </c>
      <c r="W28" s="15">
        <f t="shared" si="11"/>
        <v>0</v>
      </c>
      <c r="X28" s="15">
        <f t="shared" si="1"/>
        <v>-51.724137931034477</v>
      </c>
      <c r="Y28" s="15">
        <f t="shared" si="1"/>
        <v>51.724137931034477</v>
      </c>
      <c r="Z28" s="17">
        <f t="shared" si="12"/>
        <v>12</v>
      </c>
      <c r="AA28" s="17">
        <v>-2</v>
      </c>
      <c r="AB28" s="17">
        <v>14</v>
      </c>
      <c r="AC28" s="15">
        <f t="shared" si="13"/>
        <v>26.086956521739136</v>
      </c>
      <c r="AD28" s="15">
        <f t="shared" si="2"/>
        <v>-12.5</v>
      </c>
      <c r="AE28" s="15">
        <f t="shared" si="2"/>
        <v>46.666666666666657</v>
      </c>
      <c r="AH28" s="4">
        <f t="shared" si="3"/>
        <v>58</v>
      </c>
      <c r="AI28" s="4">
        <f t="shared" si="3"/>
        <v>29</v>
      </c>
      <c r="AJ28" s="4">
        <f t="shared" si="3"/>
        <v>29</v>
      </c>
      <c r="AK28" s="4">
        <f t="shared" si="4"/>
        <v>46</v>
      </c>
      <c r="AL28" s="4">
        <f t="shared" si="4"/>
        <v>16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38</v>
      </c>
      <c r="R29" s="17">
        <v>7</v>
      </c>
      <c r="S29" s="17">
        <v>31</v>
      </c>
      <c r="T29" s="17">
        <f t="shared" si="10"/>
        <v>14</v>
      </c>
      <c r="U29" s="17">
        <v>-2</v>
      </c>
      <c r="V29" s="17">
        <v>16</v>
      </c>
      <c r="W29" s="15">
        <f t="shared" si="11"/>
        <v>58.333333333333329</v>
      </c>
      <c r="X29" s="15">
        <f t="shared" si="1"/>
        <v>-22.222222222222221</v>
      </c>
      <c r="Y29" s="15">
        <f t="shared" si="1"/>
        <v>106.66666666666669</v>
      </c>
      <c r="Z29" s="17">
        <f t="shared" si="12"/>
        <v>6</v>
      </c>
      <c r="AA29" s="17">
        <v>5</v>
      </c>
      <c r="AB29" s="17">
        <v>1</v>
      </c>
      <c r="AC29" s="15">
        <f t="shared" si="13"/>
        <v>18.75</v>
      </c>
      <c r="AD29" s="15">
        <f t="shared" si="2"/>
        <v>250</v>
      </c>
      <c r="AE29" s="15">
        <f t="shared" si="2"/>
        <v>3.3333333333333437</v>
      </c>
      <c r="AH29" s="4">
        <f t="shared" si="3"/>
        <v>24</v>
      </c>
      <c r="AI29" s="4">
        <f t="shared" si="3"/>
        <v>9</v>
      </c>
      <c r="AJ29" s="4">
        <f t="shared" si="3"/>
        <v>15</v>
      </c>
      <c r="AK29" s="4">
        <f t="shared" si="4"/>
        <v>32</v>
      </c>
      <c r="AL29" s="4">
        <f t="shared" si="4"/>
        <v>2</v>
      </c>
      <c r="AM29" s="4">
        <f t="shared" si="4"/>
        <v>30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13</v>
      </c>
      <c r="R30" s="17">
        <v>2</v>
      </c>
      <c r="S30" s="17">
        <v>11</v>
      </c>
      <c r="T30" s="17">
        <f t="shared" si="10"/>
        <v>7</v>
      </c>
      <c r="U30" s="17">
        <v>2</v>
      </c>
      <c r="V30" s="17">
        <v>5</v>
      </c>
      <c r="W30" s="15">
        <f t="shared" si="11"/>
        <v>116.66666666666666</v>
      </c>
      <c r="X30" s="15" t="str">
        <f t="shared" si="1"/>
        <v>皆増</v>
      </c>
      <c r="Y30" s="15">
        <f t="shared" si="1"/>
        <v>83.333333333333329</v>
      </c>
      <c r="Z30" s="17">
        <f t="shared" si="12"/>
        <v>5</v>
      </c>
      <c r="AA30" s="17">
        <v>1</v>
      </c>
      <c r="AB30" s="17">
        <v>4</v>
      </c>
      <c r="AC30" s="15">
        <f t="shared" si="13"/>
        <v>62.5</v>
      </c>
      <c r="AD30" s="15">
        <f t="shared" si="2"/>
        <v>100</v>
      </c>
      <c r="AE30" s="15">
        <f t="shared" si="2"/>
        <v>57.142857142857139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8</v>
      </c>
      <c r="AL30" s="4">
        <f t="shared" si="4"/>
        <v>1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0</v>
      </c>
      <c r="AA32" s="17">
        <f t="shared" si="16"/>
        <v>-1</v>
      </c>
      <c r="AB32" s="17">
        <f t="shared" si="16"/>
        <v>1</v>
      </c>
      <c r="AC32" s="15">
        <f t="shared" ref="AC32:AE36" si="17">IF(Q32=Z32,IF(Q32&gt;0,"皆増",0),(1-(Q32/(Q32-Z32)))*-100)</f>
        <v>0</v>
      </c>
      <c r="AD32" s="15">
        <f t="shared" si="17"/>
        <v>-100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-2</v>
      </c>
      <c r="U33" s="17">
        <f t="shared" si="19"/>
        <v>-5</v>
      </c>
      <c r="V33" s="17">
        <f t="shared" si="19"/>
        <v>3</v>
      </c>
      <c r="W33" s="15">
        <f t="shared" si="15"/>
        <v>-14.28571428571429</v>
      </c>
      <c r="X33" s="15">
        <f t="shared" si="15"/>
        <v>-41.666666666666664</v>
      </c>
      <c r="Y33" s="15">
        <f t="shared" si="15"/>
        <v>150</v>
      </c>
      <c r="Z33" s="17">
        <f t="shared" ref="Z33:AB33" si="20">SUM(Z13:Z22)</f>
        <v>-2</v>
      </c>
      <c r="AA33" s="17">
        <f t="shared" si="20"/>
        <v>-4</v>
      </c>
      <c r="AB33" s="17">
        <f t="shared" si="20"/>
        <v>2</v>
      </c>
      <c r="AC33" s="15">
        <f t="shared" si="17"/>
        <v>-14.28571428571429</v>
      </c>
      <c r="AD33" s="15">
        <f t="shared" si="17"/>
        <v>-36.363636363636367</v>
      </c>
      <c r="AE33" s="15">
        <f t="shared" si="17"/>
        <v>66.666666666666671</v>
      </c>
      <c r="AH33" s="4">
        <f t="shared" ref="AH33:AJ33" si="21">SUM(AH13:AH22)</f>
        <v>14</v>
      </c>
      <c r="AI33" s="4">
        <f t="shared" si="21"/>
        <v>12</v>
      </c>
      <c r="AJ33" s="4">
        <f t="shared" si="21"/>
        <v>2</v>
      </c>
      <c r="AK33" s="4">
        <f>SUM(AK13:AK22)</f>
        <v>14</v>
      </c>
      <c r="AL33" s="4">
        <f>SUM(AL13:AL22)</f>
        <v>11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250</v>
      </c>
      <c r="R34" s="17">
        <f t="shared" si="22"/>
        <v>114</v>
      </c>
      <c r="S34" s="17">
        <f t="shared" si="22"/>
        <v>136</v>
      </c>
      <c r="T34" s="17">
        <f t="shared" si="22"/>
        <v>24</v>
      </c>
      <c r="U34" s="17">
        <f t="shared" si="22"/>
        <v>6</v>
      </c>
      <c r="V34" s="17">
        <f t="shared" si="22"/>
        <v>18</v>
      </c>
      <c r="W34" s="15">
        <f t="shared" si="15"/>
        <v>10.619469026548668</v>
      </c>
      <c r="X34" s="15">
        <f t="shared" si="15"/>
        <v>5.555555555555558</v>
      </c>
      <c r="Y34" s="15">
        <f t="shared" si="15"/>
        <v>15.254237288135597</v>
      </c>
      <c r="Z34" s="17">
        <f t="shared" ref="Z34:AB34" si="23">SUM(Z23:Z30)</f>
        <v>38</v>
      </c>
      <c r="AA34" s="17">
        <f t="shared" si="23"/>
        <v>20</v>
      </c>
      <c r="AB34" s="17">
        <f t="shared" si="23"/>
        <v>18</v>
      </c>
      <c r="AC34" s="15">
        <f t="shared" si="17"/>
        <v>17.924528301886799</v>
      </c>
      <c r="AD34" s="15">
        <f t="shared" si="17"/>
        <v>21.276595744680861</v>
      </c>
      <c r="AE34" s="15">
        <f t="shared" si="17"/>
        <v>15.254237288135597</v>
      </c>
      <c r="AH34" s="4">
        <f t="shared" ref="AH34:AJ34" si="24">SUM(AH23:AH30)</f>
        <v>226</v>
      </c>
      <c r="AI34" s="4">
        <f t="shared" si="24"/>
        <v>108</v>
      </c>
      <c r="AJ34" s="4">
        <f t="shared" si="24"/>
        <v>118</v>
      </c>
      <c r="AK34" s="4">
        <f>SUM(AK23:AK30)</f>
        <v>212</v>
      </c>
      <c r="AL34" s="4">
        <f>SUM(AL23:AL30)</f>
        <v>94</v>
      </c>
      <c r="AM34" s="4">
        <f>SUM(AM23:AM30)</f>
        <v>118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219</v>
      </c>
      <c r="R35" s="17">
        <f t="shared" si="25"/>
        <v>91</v>
      </c>
      <c r="S35" s="17">
        <f t="shared" si="25"/>
        <v>128</v>
      </c>
      <c r="T35" s="17">
        <f t="shared" si="25"/>
        <v>23</v>
      </c>
      <c r="U35" s="17">
        <f t="shared" si="25"/>
        <v>3</v>
      </c>
      <c r="V35" s="17">
        <f t="shared" si="25"/>
        <v>20</v>
      </c>
      <c r="W35" s="15">
        <f t="shared" si="15"/>
        <v>11.734693877551017</v>
      </c>
      <c r="X35" s="15">
        <f t="shared" si="15"/>
        <v>3.4090909090909172</v>
      </c>
      <c r="Y35" s="15">
        <f t="shared" si="15"/>
        <v>18.518518518518512</v>
      </c>
      <c r="Z35" s="17">
        <f t="shared" ref="Z35:AB35" si="26">SUM(Z25:Z30)</f>
        <v>39</v>
      </c>
      <c r="AA35" s="17">
        <f t="shared" si="26"/>
        <v>19</v>
      </c>
      <c r="AB35" s="17">
        <f t="shared" si="26"/>
        <v>20</v>
      </c>
      <c r="AC35" s="15">
        <f t="shared" si="17"/>
        <v>21.666666666666657</v>
      </c>
      <c r="AD35" s="15">
        <f t="shared" si="17"/>
        <v>26.388888888888886</v>
      </c>
      <c r="AE35" s="15">
        <f t="shared" si="17"/>
        <v>18.518518518518512</v>
      </c>
      <c r="AH35" s="4">
        <f t="shared" ref="AH35:AJ35" si="27">SUM(AH25:AH30)</f>
        <v>196</v>
      </c>
      <c r="AI35" s="4">
        <f t="shared" si="27"/>
        <v>88</v>
      </c>
      <c r="AJ35" s="4">
        <f t="shared" si="27"/>
        <v>108</v>
      </c>
      <c r="AK35" s="4">
        <f>SUM(AK25:AK30)</f>
        <v>180</v>
      </c>
      <c r="AL35" s="4">
        <f>SUM(AL25:AL30)</f>
        <v>72</v>
      </c>
      <c r="AM35" s="4">
        <f>SUM(AM25:AM30)</f>
        <v>108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150</v>
      </c>
      <c r="R36" s="17">
        <f t="shared" si="28"/>
        <v>49</v>
      </c>
      <c r="S36" s="17">
        <f t="shared" si="28"/>
        <v>101</v>
      </c>
      <c r="T36" s="17">
        <f t="shared" si="28"/>
        <v>20</v>
      </c>
      <c r="U36" s="17">
        <f t="shared" si="28"/>
        <v>-8</v>
      </c>
      <c r="V36" s="17">
        <f t="shared" si="28"/>
        <v>28</v>
      </c>
      <c r="W36" s="15">
        <f t="shared" si="15"/>
        <v>15.384615384615374</v>
      </c>
      <c r="X36" s="15">
        <f t="shared" si="15"/>
        <v>-14.035087719298245</v>
      </c>
      <c r="Y36" s="15">
        <f t="shared" si="15"/>
        <v>38.356164383561641</v>
      </c>
      <c r="Z36" s="17">
        <f t="shared" ref="Z36:AB36" si="29">SUM(Z27:Z30)</f>
        <v>22</v>
      </c>
      <c r="AA36" s="17">
        <f t="shared" si="29"/>
        <v>4</v>
      </c>
      <c r="AB36" s="17">
        <f t="shared" si="29"/>
        <v>18</v>
      </c>
      <c r="AC36" s="15">
        <f t="shared" si="17"/>
        <v>17.1875</v>
      </c>
      <c r="AD36" s="15">
        <f t="shared" si="17"/>
        <v>8.8888888888888786</v>
      </c>
      <c r="AE36" s="15">
        <f t="shared" si="17"/>
        <v>21.68674698795181</v>
      </c>
      <c r="AH36" s="4">
        <f t="shared" ref="AH36:AJ36" si="30">SUM(AH27:AH30)</f>
        <v>130</v>
      </c>
      <c r="AI36" s="4">
        <f t="shared" si="30"/>
        <v>57</v>
      </c>
      <c r="AJ36" s="4">
        <f t="shared" si="30"/>
        <v>73</v>
      </c>
      <c r="AK36" s="4">
        <f>SUM(AK27:AK30)</f>
        <v>128</v>
      </c>
      <c r="AL36" s="4">
        <f>SUM(AL27:AL30)</f>
        <v>45</v>
      </c>
      <c r="AM36" s="4">
        <f>SUM(AM27:AM30)</f>
        <v>83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0.38022813688212925</v>
      </c>
      <c r="R38" s="12">
        <f t="shared" si="31"/>
        <v>0</v>
      </c>
      <c r="S38" s="12">
        <f t="shared" si="31"/>
        <v>0.70422535211267612</v>
      </c>
      <c r="T38" s="12">
        <f>T32/T9*100</f>
        <v>4.3478260869565215</v>
      </c>
      <c r="U38" s="12">
        <f t="shared" ref="U38:V38" si="32">U32/U9*100</f>
        <v>0</v>
      </c>
      <c r="V38" s="12">
        <f t="shared" si="32"/>
        <v>4.5454545454545459</v>
      </c>
      <c r="W38" s="12">
        <f>Q38-AH38</f>
        <v>0.38022813688212925</v>
      </c>
      <c r="X38" s="12">
        <f t="shared" ref="X38:Y42" si="33">R38-AI38</f>
        <v>0</v>
      </c>
      <c r="Y38" s="12">
        <f t="shared" si="33"/>
        <v>0.70422535211267612</v>
      </c>
      <c r="Z38" s="12">
        <f>Z32/Z9*100</f>
        <v>0</v>
      </c>
      <c r="AA38" s="12">
        <f t="shared" ref="AA38:AB38" si="34">AA32/AA9*100</f>
        <v>-6.666666666666667</v>
      </c>
      <c r="AB38" s="12">
        <f t="shared" si="34"/>
        <v>4.7619047619047619</v>
      </c>
      <c r="AC38" s="12">
        <f>Q38-AK38</f>
        <v>-6.0300497479104265E-2</v>
      </c>
      <c r="AD38" s="12">
        <f t="shared" ref="AD38:AE42" si="35">R38-AL38</f>
        <v>-0.94339622641509435</v>
      </c>
      <c r="AE38" s="12">
        <f t="shared" si="35"/>
        <v>0.70422535211267612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0.44052863436123352</v>
      </c>
      <c r="AL38" s="12">
        <f>AL32/AL9*100</f>
        <v>0.94339622641509435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4.5627376425855513</v>
      </c>
      <c r="R39" s="12">
        <f>R33/R9*100</f>
        <v>5.785123966942149</v>
      </c>
      <c r="S39" s="13">
        <f t="shared" si="37"/>
        <v>3.5211267605633805</v>
      </c>
      <c r="T39" s="12">
        <f>T33/T9*100</f>
        <v>-8.695652173913043</v>
      </c>
      <c r="U39" s="12">
        <f t="shared" ref="U39:V39" si="38">U33/U9*100</f>
        <v>-500</v>
      </c>
      <c r="V39" s="12">
        <f t="shared" si="38"/>
        <v>13.636363636363635</v>
      </c>
      <c r="W39" s="12">
        <f>Q39-AH39</f>
        <v>-1.2705956907477818</v>
      </c>
      <c r="X39" s="12">
        <f t="shared" si="33"/>
        <v>-4.214876033057851</v>
      </c>
      <c r="Y39" s="12">
        <f>S39-AJ39</f>
        <v>1.8544600938967137</v>
      </c>
      <c r="Z39" s="12">
        <f t="shared" si="37"/>
        <v>-5.5555555555555554</v>
      </c>
      <c r="AA39" s="12">
        <f t="shared" si="37"/>
        <v>-26.666666666666668</v>
      </c>
      <c r="AB39" s="12">
        <f t="shared" si="37"/>
        <v>9.5238095238095237</v>
      </c>
      <c r="AC39" s="12">
        <f>Q39-AK39</f>
        <v>-1.6046632384717174</v>
      </c>
      <c r="AD39" s="12">
        <f t="shared" si="35"/>
        <v>-4.5922345236238895</v>
      </c>
      <c r="AE39" s="12">
        <f t="shared" si="35"/>
        <v>1.0417879175881737</v>
      </c>
      <c r="AH39" s="12">
        <f t="shared" ref="AH39:AJ39" si="39">AH33/AH9*100</f>
        <v>5.833333333333333</v>
      </c>
      <c r="AI39" s="12">
        <f t="shared" si="39"/>
        <v>10</v>
      </c>
      <c r="AJ39" s="12">
        <f t="shared" si="39"/>
        <v>1.6666666666666667</v>
      </c>
      <c r="AK39" s="12">
        <f>AK33/AK9*100</f>
        <v>6.1674008810572687</v>
      </c>
      <c r="AL39" s="12">
        <f>AL33/AL9*100</f>
        <v>10.377358490566039</v>
      </c>
      <c r="AM39" s="12">
        <f>AM33/AM9*100</f>
        <v>2.4793388429752068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95.057034220532316</v>
      </c>
      <c r="R40" s="12">
        <f t="shared" si="40"/>
        <v>94.214876033057848</v>
      </c>
      <c r="S40" s="12">
        <f t="shared" si="40"/>
        <v>95.774647887323937</v>
      </c>
      <c r="T40" s="12">
        <f>T34/T9*100</f>
        <v>104.34782608695652</v>
      </c>
      <c r="U40" s="12">
        <f t="shared" ref="U40:V40" si="41">U34/U9*100</f>
        <v>600</v>
      </c>
      <c r="V40" s="12">
        <f t="shared" si="41"/>
        <v>81.818181818181827</v>
      </c>
      <c r="W40" s="12">
        <f t="shared" ref="W40:W42" si="42">Q40-AH40</f>
        <v>0.89036755386564437</v>
      </c>
      <c r="X40" s="12">
        <f t="shared" si="33"/>
        <v>4.2148760330578483</v>
      </c>
      <c r="Y40" s="12">
        <f>S40-AJ40</f>
        <v>-2.5586854460093917</v>
      </c>
      <c r="Z40" s="12">
        <f>Z34/Z9*100</f>
        <v>105.55555555555556</v>
      </c>
      <c r="AA40" s="12">
        <f t="shared" ref="AA40:AB40" si="43">AA34/AA9*100</f>
        <v>133.33333333333331</v>
      </c>
      <c r="AB40" s="12">
        <f t="shared" si="43"/>
        <v>85.714285714285708</v>
      </c>
      <c r="AC40" s="12">
        <f t="shared" ref="AC40:AC42" si="44">Q40-AK40</f>
        <v>1.6649637359508205</v>
      </c>
      <c r="AD40" s="12">
        <f t="shared" si="35"/>
        <v>5.5356307500389761</v>
      </c>
      <c r="AE40" s="12">
        <f t="shared" si="35"/>
        <v>-1.7460132697008532</v>
      </c>
      <c r="AH40" s="12">
        <f t="shared" ref="AH40:AJ40" si="45">AH34/AH9*100</f>
        <v>94.166666666666671</v>
      </c>
      <c r="AI40" s="12">
        <f t="shared" si="45"/>
        <v>90</v>
      </c>
      <c r="AJ40" s="12">
        <f t="shared" si="45"/>
        <v>98.333333333333329</v>
      </c>
      <c r="AK40" s="12">
        <f>AK34/AK9*100</f>
        <v>93.392070484581495</v>
      </c>
      <c r="AL40" s="12">
        <f>AL34/AL9*100</f>
        <v>88.679245283018872</v>
      </c>
      <c r="AM40" s="12">
        <f>AM34/AM9*100</f>
        <v>97.52066115702479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83.269961977186313</v>
      </c>
      <c r="R41" s="12">
        <f t="shared" si="46"/>
        <v>75.206611570247944</v>
      </c>
      <c r="S41" s="12">
        <f t="shared" si="46"/>
        <v>90.140845070422543</v>
      </c>
      <c r="T41" s="12">
        <f>T35/T9*100</f>
        <v>100</v>
      </c>
      <c r="U41" s="12">
        <f t="shared" ref="U41:V41" si="47">U35/U9*100</f>
        <v>300</v>
      </c>
      <c r="V41" s="12">
        <f t="shared" si="47"/>
        <v>90.909090909090907</v>
      </c>
      <c r="W41" s="12">
        <f t="shared" si="42"/>
        <v>1.6032953105196412</v>
      </c>
      <c r="X41" s="12">
        <f t="shared" si="33"/>
        <v>1.873278236914615</v>
      </c>
      <c r="Y41" s="12">
        <f>S41-AJ41</f>
        <v>0.14084507042254302</v>
      </c>
      <c r="Z41" s="12">
        <f>Z35/Z9*100</f>
        <v>108.33333333333333</v>
      </c>
      <c r="AA41" s="12">
        <f t="shared" ref="AA41:AB41" si="48">AA35/AA9*100</f>
        <v>126.66666666666666</v>
      </c>
      <c r="AB41" s="12">
        <f t="shared" si="48"/>
        <v>95.238095238095227</v>
      </c>
      <c r="AC41" s="12">
        <f t="shared" si="44"/>
        <v>3.9748077921642846</v>
      </c>
      <c r="AD41" s="12">
        <f>R41-AL41</f>
        <v>7.2820832683611485</v>
      </c>
      <c r="AE41" s="12">
        <f t="shared" si="35"/>
        <v>0.8846467233151003</v>
      </c>
      <c r="AH41" s="12">
        <f>AH35/AH9*100</f>
        <v>81.666666666666671</v>
      </c>
      <c r="AI41" s="12">
        <f>AI35/AI9*100</f>
        <v>73.333333333333329</v>
      </c>
      <c r="AJ41" s="12">
        <f>AJ35/AJ9*100</f>
        <v>90</v>
      </c>
      <c r="AK41" s="12">
        <f t="shared" ref="AK41:AM41" si="49">AK35/AK9*100</f>
        <v>79.295154185022028</v>
      </c>
      <c r="AL41" s="12">
        <f t="shared" si="49"/>
        <v>67.924528301886795</v>
      </c>
      <c r="AM41" s="12">
        <f t="shared" si="49"/>
        <v>89.256198347107443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57.034220532319388</v>
      </c>
      <c r="R42" s="12">
        <f t="shared" si="50"/>
        <v>40.495867768595041</v>
      </c>
      <c r="S42" s="12">
        <f t="shared" si="50"/>
        <v>71.126760563380287</v>
      </c>
      <c r="T42" s="12">
        <f t="shared" si="50"/>
        <v>86.956521739130437</v>
      </c>
      <c r="U42" s="12">
        <f t="shared" si="50"/>
        <v>-800</v>
      </c>
      <c r="V42" s="12">
        <f t="shared" si="50"/>
        <v>127.27272727272727</v>
      </c>
      <c r="W42" s="12">
        <f t="shared" si="42"/>
        <v>2.8675538656527237</v>
      </c>
      <c r="X42" s="12">
        <f t="shared" si="33"/>
        <v>-7.0041322314049594</v>
      </c>
      <c r="Y42" s="12">
        <f>S42-AJ42</f>
        <v>10.293427230046959</v>
      </c>
      <c r="Z42" s="12">
        <f t="shared" si="50"/>
        <v>61.111111111111114</v>
      </c>
      <c r="AA42" s="12">
        <f t="shared" si="50"/>
        <v>26.666666666666668</v>
      </c>
      <c r="AB42" s="12">
        <f t="shared" si="50"/>
        <v>85.714285714285708</v>
      </c>
      <c r="AC42" s="12">
        <f t="shared" si="44"/>
        <v>0.64655533408149779</v>
      </c>
      <c r="AD42" s="12">
        <f>R42-AL42</f>
        <v>-1.9569624200842028</v>
      </c>
      <c r="AE42" s="12">
        <f t="shared" si="35"/>
        <v>2.5317192410662273</v>
      </c>
      <c r="AH42" s="12">
        <f t="shared" ref="AH42:AJ42" si="51">AH36/AH9*100</f>
        <v>54.166666666666664</v>
      </c>
      <c r="AI42" s="12">
        <f t="shared" si="51"/>
        <v>47.5</v>
      </c>
      <c r="AJ42" s="12">
        <f t="shared" si="51"/>
        <v>60.833333333333329</v>
      </c>
      <c r="AK42" s="12">
        <f>AK36/AK9*100</f>
        <v>56.38766519823789</v>
      </c>
      <c r="AL42" s="12">
        <f>AL36/AL9*100</f>
        <v>42.452830188679243</v>
      </c>
      <c r="AM42" s="12">
        <f>AM36/AM9*100</f>
        <v>68.59504132231406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75</v>
      </c>
      <c r="X9" s="15">
        <f t="shared" ref="X9:Y30" si="1">IF(R9=U9,IF(R9&gt;0,"皆増",0),(1-(R9/(R9-U9)))*-100)</f>
        <v>-33.333333333333336</v>
      </c>
      <c r="Y9" s="15">
        <f t="shared" si="1"/>
        <v>400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66.666666666666671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-66.666666666666671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75</v>
      </c>
      <c r="X34" s="15">
        <f t="shared" si="15"/>
        <v>-33.333333333333336</v>
      </c>
      <c r="Y34" s="15">
        <f t="shared" si="15"/>
        <v>400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-50</v>
      </c>
      <c r="AE34" s="15">
        <f t="shared" si="17"/>
        <v>66.666666666666671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2</v>
      </c>
      <c r="U35" s="17">
        <f t="shared" si="25"/>
        <v>-2</v>
      </c>
      <c r="V35" s="17">
        <f t="shared" si="25"/>
        <v>4</v>
      </c>
      <c r="W35" s="15">
        <f t="shared" si="15"/>
        <v>50</v>
      </c>
      <c r="X35" s="15">
        <f t="shared" si="15"/>
        <v>-66.666666666666671</v>
      </c>
      <c r="Y35" s="15">
        <f t="shared" si="15"/>
        <v>400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-14.28571428571429</v>
      </c>
      <c r="AD35" s="15">
        <f t="shared" si="17"/>
        <v>-75</v>
      </c>
      <c r="AE35" s="15">
        <f t="shared" si="17"/>
        <v>66.666666666666671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-100</v>
      </c>
      <c r="Y36" s="15">
        <f t="shared" si="15"/>
        <v>300</v>
      </c>
      <c r="Z36" s="17">
        <f t="shared" ref="Z36:AB36" si="29">SUM(Z27:Z30)</f>
        <v>-1</v>
      </c>
      <c r="AA36" s="17">
        <f t="shared" si="29"/>
        <v>-3</v>
      </c>
      <c r="AB36" s="17">
        <f t="shared" si="29"/>
        <v>2</v>
      </c>
      <c r="AC36" s="15">
        <f t="shared" si="17"/>
        <v>-19.999999999999996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-14.285714285714292</v>
      </c>
      <c r="X41" s="12">
        <f t="shared" si="33"/>
        <v>-50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-14.285714285714292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0</v>
      </c>
      <c r="S42" s="12">
        <f t="shared" si="50"/>
        <v>80</v>
      </c>
      <c r="T42" s="12">
        <f t="shared" si="50"/>
        <v>0</v>
      </c>
      <c r="U42" s="12">
        <f t="shared" si="50"/>
        <v>300</v>
      </c>
      <c r="V42" s="12">
        <f t="shared" si="50"/>
        <v>75</v>
      </c>
      <c r="W42" s="12">
        <f t="shared" si="42"/>
        <v>-42.857142857142861</v>
      </c>
      <c r="X42" s="12">
        <f t="shared" si="33"/>
        <v>-100</v>
      </c>
      <c r="Y42" s="12">
        <f>S42-AJ42</f>
        <v>-20</v>
      </c>
      <c r="Z42" s="12" t="e">
        <f t="shared" si="50"/>
        <v>#DIV/0!</v>
      </c>
      <c r="AA42" s="12">
        <f t="shared" si="50"/>
        <v>150</v>
      </c>
      <c r="AB42" s="12">
        <f t="shared" si="50"/>
        <v>100</v>
      </c>
      <c r="AC42" s="12">
        <f t="shared" si="44"/>
        <v>-14.285714285714292</v>
      </c>
      <c r="AD42" s="12">
        <f>R42-AL42</f>
        <v>-75</v>
      </c>
      <c r="AE42" s="12">
        <f t="shared" si="35"/>
        <v>13.333333333333343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71.428571428571431</v>
      </c>
      <c r="AL42" s="12">
        <f>AL36/AL9*100</f>
        <v>75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80</v>
      </c>
      <c r="C9" s="17">
        <f>SUM(C10:C30)</f>
        <v>45</v>
      </c>
      <c r="D9" s="17">
        <f>SUM(D10:D30)</f>
        <v>35</v>
      </c>
      <c r="E9" s="17">
        <f>F9+G9</f>
        <v>0</v>
      </c>
      <c r="F9" s="17">
        <f>SUM(F10:F30)</f>
        <v>-4</v>
      </c>
      <c r="G9" s="17">
        <f>SUM(G10:G30)</f>
        <v>4</v>
      </c>
      <c r="H9" s="15">
        <f>IF(B9=E9,0,(1-(B9/(B9-E9)))*-100)</f>
        <v>0</v>
      </c>
      <c r="I9" s="15">
        <f>IF(C9=F9,0,(1-(C9/(C9-F9)))*-100)</f>
        <v>-8.1632653061224474</v>
      </c>
      <c r="J9" s="15">
        <f>IF(D9=G9,0,(1-(D9/(D9-G9)))*-100)</f>
        <v>12.903225806451623</v>
      </c>
      <c r="K9" s="17">
        <f>L9+M9</f>
        <v>-13</v>
      </c>
      <c r="L9" s="17">
        <f>SUM(L10:L30)</f>
        <v>3</v>
      </c>
      <c r="M9" s="17">
        <f>SUM(M10:M30)</f>
        <v>-16</v>
      </c>
      <c r="N9" s="15">
        <f>IF(B9=K9,0,(1-(B9/(B9-K9)))*-100)</f>
        <v>-13.978494623655912</v>
      </c>
      <c r="O9" s="15">
        <f t="shared" ref="O9:P10" si="0">IF(C9=L9,0,(1-(C9/(C9-L9)))*-100)</f>
        <v>7.1428571428571397</v>
      </c>
      <c r="P9" s="15">
        <f>IF(D9=M9,0,(1-(D9/(D9-M9)))*-100)</f>
        <v>-31.372549019607842</v>
      </c>
      <c r="Q9" s="17">
        <f>R9+S9</f>
        <v>220</v>
      </c>
      <c r="R9" s="17">
        <f>SUM(R10:R30)</f>
        <v>107</v>
      </c>
      <c r="S9" s="17">
        <f>SUM(S10:S30)</f>
        <v>113</v>
      </c>
      <c r="T9" s="17">
        <f>U9+V9</f>
        <v>50</v>
      </c>
      <c r="U9" s="17">
        <f>SUM(U10:U30)</f>
        <v>31</v>
      </c>
      <c r="V9" s="17">
        <f>SUM(V10:V30)</f>
        <v>19</v>
      </c>
      <c r="W9" s="15">
        <f>IF(Q9=T9,IF(Q9&gt;0,"皆増",0),(1-(Q9/(Q9-T9)))*-100)</f>
        <v>29.411764705882359</v>
      </c>
      <c r="X9" s="15">
        <f t="shared" ref="X9:Y30" si="1">IF(R9=U9,IF(R9&gt;0,"皆増",0),(1-(R9/(R9-U9)))*-100)</f>
        <v>40.789473684210535</v>
      </c>
      <c r="Y9" s="15">
        <f t="shared" si="1"/>
        <v>20.212765957446809</v>
      </c>
      <c r="Z9" s="17">
        <f>AA9+AB9</f>
        <v>23</v>
      </c>
      <c r="AA9" s="17">
        <f>SUM(AA10:AA30)</f>
        <v>-2</v>
      </c>
      <c r="AB9" s="17">
        <f>SUM(AB10:AB30)</f>
        <v>25</v>
      </c>
      <c r="AC9" s="15">
        <f>IF(Q9=Z9,IF(Q9&gt;0,"皆増",0),(1-(Q9/(Q9-Z9)))*-100)</f>
        <v>11.675126903553302</v>
      </c>
      <c r="AD9" s="15">
        <f t="shared" ref="AD9:AE30" si="2">IF(R9=AA9,IF(R9&gt;0,"皆増",0),(1-(R9/(R9-AA9)))*-100)</f>
        <v>-1.834862385321101</v>
      </c>
      <c r="AE9" s="15">
        <f t="shared" si="2"/>
        <v>28.409090909090917</v>
      </c>
      <c r="AH9" s="4">
        <f t="shared" ref="AH9:AJ30" si="3">Q9-T9</f>
        <v>170</v>
      </c>
      <c r="AI9" s="4">
        <f t="shared" si="3"/>
        <v>76</v>
      </c>
      <c r="AJ9" s="4">
        <f t="shared" si="3"/>
        <v>94</v>
      </c>
      <c r="AK9" s="4">
        <f t="shared" ref="AK9:AM30" si="4">Q9-Z9</f>
        <v>197</v>
      </c>
      <c r="AL9" s="4">
        <f t="shared" si="4"/>
        <v>109</v>
      </c>
      <c r="AM9" s="4">
        <f t="shared" si="4"/>
        <v>88</v>
      </c>
    </row>
    <row r="10" spans="1:39" s="1" customFormat="1" ht="18" customHeight="1" x14ac:dyDescent="0.2">
      <c r="A10" s="4" t="s">
        <v>1</v>
      </c>
      <c r="B10" s="17">
        <f t="shared" ref="B10" si="5">C10+D10</f>
        <v>80</v>
      </c>
      <c r="C10" s="17">
        <v>45</v>
      </c>
      <c r="D10" s="17">
        <v>35</v>
      </c>
      <c r="E10" s="17">
        <f t="shared" ref="E10" si="6">F10+G10</f>
        <v>0</v>
      </c>
      <c r="F10" s="17">
        <v>-4</v>
      </c>
      <c r="G10" s="17">
        <v>4</v>
      </c>
      <c r="H10" s="15">
        <f>IF(B10=E10,0,(1-(B10/(B10-E10)))*-100)</f>
        <v>0</v>
      </c>
      <c r="I10" s="15">
        <f t="shared" ref="I10" si="7">IF(C10=F10,0,(1-(C10/(C10-F10)))*-100)</f>
        <v>-8.1632653061224474</v>
      </c>
      <c r="J10" s="15">
        <f>IF(D10=G10,0,(1-(D10/(D10-G10)))*-100)</f>
        <v>12.903225806451623</v>
      </c>
      <c r="K10" s="17">
        <f t="shared" ref="K10" si="8">L10+M10</f>
        <v>-13</v>
      </c>
      <c r="L10" s="17">
        <v>3</v>
      </c>
      <c r="M10" s="17">
        <v>-16</v>
      </c>
      <c r="N10" s="15">
        <f>IF(B10=K10,0,(1-(B10/(B10-K10)))*-100)</f>
        <v>-13.978494623655912</v>
      </c>
      <c r="O10" s="15">
        <f t="shared" si="0"/>
        <v>7.1428571428571397</v>
      </c>
      <c r="P10" s="15">
        <f t="shared" si="0"/>
        <v>-31.372549019607842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0</v>
      </c>
      <c r="U10" s="17">
        <v>1</v>
      </c>
      <c r="V10" s="17">
        <v>-1</v>
      </c>
      <c r="W10" s="15">
        <f t="shared" ref="W10:W30" si="11">IF(Q10=T10,IF(Q10&gt;0,"皆増",0),(1-(Q10/(Q10-T10)))*-100)</f>
        <v>0</v>
      </c>
      <c r="X10" s="15" t="str">
        <f t="shared" si="1"/>
        <v>皆増</v>
      </c>
      <c r="Y10" s="15">
        <f t="shared" si="1"/>
        <v>-100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2</v>
      </c>
      <c r="R15" s="17">
        <v>2</v>
      </c>
      <c r="S15" s="17">
        <v>0</v>
      </c>
      <c r="T15" s="17">
        <f t="shared" si="10"/>
        <v>2</v>
      </c>
      <c r="U15" s="17">
        <v>2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2</v>
      </c>
      <c r="AA15" s="17">
        <v>2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2</v>
      </c>
      <c r="V19" s="17">
        <v>-1</v>
      </c>
      <c r="W19" s="15">
        <f t="shared" si="11"/>
        <v>100</v>
      </c>
      <c r="X19" s="15" t="str">
        <f t="shared" si="1"/>
        <v>皆増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>
        <f t="shared" si="11"/>
        <v>200</v>
      </c>
      <c r="X20" s="15">
        <f t="shared" si="1"/>
        <v>100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>
        <f t="shared" si="13"/>
        <v>200</v>
      </c>
      <c r="AD20" s="15">
        <f t="shared" si="2"/>
        <v>100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4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>
        <f t="shared" si="11"/>
        <v>66.666666666666671</v>
      </c>
      <c r="X21" s="15">
        <f t="shared" si="1"/>
        <v>33.333333333333329</v>
      </c>
      <c r="Y21" s="15" t="str">
        <f t="shared" si="1"/>
        <v>皆増</v>
      </c>
      <c r="Z21" s="17">
        <f t="shared" si="12"/>
        <v>1</v>
      </c>
      <c r="AA21" s="17">
        <v>1</v>
      </c>
      <c r="AB21" s="17">
        <v>0</v>
      </c>
      <c r="AC21" s="15">
        <f t="shared" si="13"/>
        <v>25</v>
      </c>
      <c r="AD21" s="15">
        <f t="shared" si="2"/>
        <v>33.333333333333329</v>
      </c>
      <c r="AE21" s="15">
        <f t="shared" si="2"/>
        <v>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6</v>
      </c>
      <c r="S22" s="17">
        <v>1</v>
      </c>
      <c r="T22" s="17">
        <f t="shared" si="10"/>
        <v>3</v>
      </c>
      <c r="U22" s="17">
        <v>5</v>
      </c>
      <c r="V22" s="17">
        <v>-2</v>
      </c>
      <c r="W22" s="15">
        <f t="shared" si="11"/>
        <v>75</v>
      </c>
      <c r="X22" s="15">
        <f t="shared" si="1"/>
        <v>500</v>
      </c>
      <c r="Y22" s="15">
        <f t="shared" si="1"/>
        <v>-66.666666666666671</v>
      </c>
      <c r="Z22" s="17">
        <f t="shared" si="12"/>
        <v>5</v>
      </c>
      <c r="AA22" s="17">
        <v>5</v>
      </c>
      <c r="AB22" s="17">
        <v>0</v>
      </c>
      <c r="AC22" s="15">
        <f t="shared" si="13"/>
        <v>250</v>
      </c>
      <c r="AD22" s="15">
        <f t="shared" si="2"/>
        <v>500</v>
      </c>
      <c r="AE22" s="15">
        <f t="shared" si="2"/>
        <v>0</v>
      </c>
      <c r="AH22" s="4">
        <f t="shared" si="3"/>
        <v>4</v>
      </c>
      <c r="AI22" s="4">
        <f t="shared" si="3"/>
        <v>1</v>
      </c>
      <c r="AJ22" s="4">
        <f t="shared" si="3"/>
        <v>3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3</v>
      </c>
      <c r="S23" s="17">
        <v>3</v>
      </c>
      <c r="T23" s="17">
        <f t="shared" si="10"/>
        <v>-3</v>
      </c>
      <c r="U23" s="17">
        <v>-3</v>
      </c>
      <c r="V23" s="17">
        <v>0</v>
      </c>
      <c r="W23" s="15">
        <f t="shared" si="11"/>
        <v>-33.333333333333336</v>
      </c>
      <c r="X23" s="15">
        <f t="shared" si="1"/>
        <v>-50</v>
      </c>
      <c r="Y23" s="15">
        <f t="shared" si="1"/>
        <v>0</v>
      </c>
      <c r="Z23" s="17">
        <f t="shared" si="12"/>
        <v>-3</v>
      </c>
      <c r="AA23" s="17">
        <v>-5</v>
      </c>
      <c r="AB23" s="17">
        <v>2</v>
      </c>
      <c r="AC23" s="15">
        <f t="shared" si="13"/>
        <v>-33.333333333333336</v>
      </c>
      <c r="AD23" s="15">
        <f t="shared" si="2"/>
        <v>-62.5</v>
      </c>
      <c r="AE23" s="15">
        <f t="shared" si="2"/>
        <v>200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9</v>
      </c>
      <c r="AL23" s="4">
        <f t="shared" si="4"/>
        <v>8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11</v>
      </c>
      <c r="S24" s="17">
        <v>4</v>
      </c>
      <c r="T24" s="17">
        <f t="shared" si="10"/>
        <v>7</v>
      </c>
      <c r="U24" s="17">
        <v>4</v>
      </c>
      <c r="V24" s="17">
        <v>3</v>
      </c>
      <c r="W24" s="15">
        <f t="shared" si="11"/>
        <v>87.5</v>
      </c>
      <c r="X24" s="15">
        <f t="shared" si="1"/>
        <v>57.142857142857139</v>
      </c>
      <c r="Y24" s="15">
        <f t="shared" si="1"/>
        <v>300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-6.25</v>
      </c>
      <c r="AD24" s="15">
        <f t="shared" si="2"/>
        <v>-8.3333333333333375</v>
      </c>
      <c r="AE24" s="15">
        <f t="shared" si="2"/>
        <v>0</v>
      </c>
      <c r="AH24" s="4">
        <f t="shared" si="3"/>
        <v>8</v>
      </c>
      <c r="AI24" s="4">
        <f t="shared" si="3"/>
        <v>7</v>
      </c>
      <c r="AJ24" s="4">
        <f t="shared" si="3"/>
        <v>1</v>
      </c>
      <c r="AK24" s="4">
        <f t="shared" si="4"/>
        <v>16</v>
      </c>
      <c r="AL24" s="4">
        <f t="shared" si="4"/>
        <v>12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27</v>
      </c>
      <c r="R25" s="17">
        <v>15</v>
      </c>
      <c r="S25" s="17">
        <v>12</v>
      </c>
      <c r="T25" s="17">
        <f t="shared" si="10"/>
        <v>7</v>
      </c>
      <c r="U25" s="17">
        <v>2</v>
      </c>
      <c r="V25" s="17">
        <v>5</v>
      </c>
      <c r="W25" s="15">
        <f t="shared" si="11"/>
        <v>35.000000000000007</v>
      </c>
      <c r="X25" s="15">
        <f t="shared" si="1"/>
        <v>15.384615384615374</v>
      </c>
      <c r="Y25" s="15">
        <f t="shared" si="1"/>
        <v>71.428571428571416</v>
      </c>
      <c r="Z25" s="17">
        <f t="shared" si="12"/>
        <v>5</v>
      </c>
      <c r="AA25" s="17">
        <v>1</v>
      </c>
      <c r="AB25" s="17">
        <v>4</v>
      </c>
      <c r="AC25" s="15">
        <f t="shared" si="13"/>
        <v>22.72727272727273</v>
      </c>
      <c r="AD25" s="15">
        <f t="shared" si="2"/>
        <v>7.1428571428571397</v>
      </c>
      <c r="AE25" s="15">
        <f t="shared" si="2"/>
        <v>50</v>
      </c>
      <c r="AH25" s="4">
        <f t="shared" si="3"/>
        <v>20</v>
      </c>
      <c r="AI25" s="4">
        <f t="shared" si="3"/>
        <v>13</v>
      </c>
      <c r="AJ25" s="4">
        <f t="shared" si="3"/>
        <v>7</v>
      </c>
      <c r="AK25" s="4">
        <f t="shared" si="4"/>
        <v>22</v>
      </c>
      <c r="AL25" s="4">
        <f t="shared" si="4"/>
        <v>14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38</v>
      </c>
      <c r="R26" s="17">
        <v>21</v>
      </c>
      <c r="S26" s="17">
        <v>17</v>
      </c>
      <c r="T26" s="17">
        <f t="shared" si="10"/>
        <v>10</v>
      </c>
      <c r="U26" s="17">
        <v>8</v>
      </c>
      <c r="V26" s="17">
        <v>2</v>
      </c>
      <c r="W26" s="15">
        <f t="shared" si="11"/>
        <v>35.714285714285722</v>
      </c>
      <c r="X26" s="15">
        <f t="shared" si="1"/>
        <v>61.53846153846154</v>
      </c>
      <c r="Y26" s="15">
        <f t="shared" si="1"/>
        <v>13.33333333333333</v>
      </c>
      <c r="Z26" s="17">
        <f t="shared" si="12"/>
        <v>13</v>
      </c>
      <c r="AA26" s="17">
        <v>6</v>
      </c>
      <c r="AB26" s="17">
        <v>7</v>
      </c>
      <c r="AC26" s="15">
        <f t="shared" si="13"/>
        <v>52</v>
      </c>
      <c r="AD26" s="15">
        <f t="shared" si="2"/>
        <v>39.999999999999993</v>
      </c>
      <c r="AE26" s="15">
        <f t="shared" si="2"/>
        <v>70</v>
      </c>
      <c r="AH26" s="4">
        <f t="shared" si="3"/>
        <v>28</v>
      </c>
      <c r="AI26" s="4">
        <f t="shared" si="3"/>
        <v>13</v>
      </c>
      <c r="AJ26" s="4">
        <f t="shared" si="3"/>
        <v>15</v>
      </c>
      <c r="AK26" s="4">
        <f t="shared" si="4"/>
        <v>25</v>
      </c>
      <c r="AL26" s="4">
        <f t="shared" si="4"/>
        <v>15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41</v>
      </c>
      <c r="R27" s="17">
        <v>21</v>
      </c>
      <c r="S27" s="17">
        <v>20</v>
      </c>
      <c r="T27" s="17">
        <f t="shared" si="10"/>
        <v>6</v>
      </c>
      <c r="U27" s="17">
        <v>3</v>
      </c>
      <c r="V27" s="17">
        <v>3</v>
      </c>
      <c r="W27" s="15">
        <f t="shared" si="11"/>
        <v>17.142857142857149</v>
      </c>
      <c r="X27" s="15">
        <f t="shared" si="1"/>
        <v>16.666666666666675</v>
      </c>
      <c r="Y27" s="15">
        <f t="shared" si="1"/>
        <v>17.647058823529417</v>
      </c>
      <c r="Z27" s="17">
        <f t="shared" si="12"/>
        <v>-1</v>
      </c>
      <c r="AA27" s="17">
        <v>-6</v>
      </c>
      <c r="AB27" s="17">
        <v>5</v>
      </c>
      <c r="AC27" s="15">
        <f t="shared" si="13"/>
        <v>-2.3809523809523836</v>
      </c>
      <c r="AD27" s="15">
        <f t="shared" si="2"/>
        <v>-22.222222222222221</v>
      </c>
      <c r="AE27" s="15">
        <f t="shared" si="2"/>
        <v>33.333333333333329</v>
      </c>
      <c r="AH27" s="4">
        <f t="shared" si="3"/>
        <v>35</v>
      </c>
      <c r="AI27" s="4">
        <f t="shared" si="3"/>
        <v>18</v>
      </c>
      <c r="AJ27" s="4">
        <f t="shared" si="3"/>
        <v>17</v>
      </c>
      <c r="AK27" s="4">
        <f t="shared" si="4"/>
        <v>42</v>
      </c>
      <c r="AL27" s="4">
        <f t="shared" si="4"/>
        <v>27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37</v>
      </c>
      <c r="R28" s="17">
        <v>15</v>
      </c>
      <c r="S28" s="17">
        <v>22</v>
      </c>
      <c r="T28" s="17">
        <f t="shared" si="10"/>
        <v>5</v>
      </c>
      <c r="U28" s="17">
        <v>7</v>
      </c>
      <c r="V28" s="17">
        <v>-2</v>
      </c>
      <c r="W28" s="15">
        <f t="shared" si="11"/>
        <v>15.625</v>
      </c>
      <c r="X28" s="15">
        <f t="shared" si="1"/>
        <v>87.5</v>
      </c>
      <c r="Y28" s="15">
        <f t="shared" si="1"/>
        <v>-8.3333333333333375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-7.4999999999999956</v>
      </c>
      <c r="AD28" s="15">
        <f t="shared" si="2"/>
        <v>0</v>
      </c>
      <c r="AE28" s="15">
        <f t="shared" si="2"/>
        <v>-12</v>
      </c>
      <c r="AH28" s="4">
        <f t="shared" si="3"/>
        <v>32</v>
      </c>
      <c r="AI28" s="4">
        <f t="shared" si="3"/>
        <v>8</v>
      </c>
      <c r="AJ28" s="4">
        <f t="shared" si="3"/>
        <v>24</v>
      </c>
      <c r="AK28" s="4">
        <f t="shared" si="4"/>
        <v>40</v>
      </c>
      <c r="AL28" s="4">
        <f t="shared" si="4"/>
        <v>15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30</v>
      </c>
      <c r="R29" s="17">
        <v>3</v>
      </c>
      <c r="S29" s="17">
        <v>27</v>
      </c>
      <c r="T29" s="17">
        <f t="shared" si="10"/>
        <v>6</v>
      </c>
      <c r="U29" s="17">
        <v>-2</v>
      </c>
      <c r="V29" s="17">
        <v>8</v>
      </c>
      <c r="W29" s="15">
        <f t="shared" si="11"/>
        <v>25</v>
      </c>
      <c r="X29" s="15">
        <f t="shared" si="1"/>
        <v>-40</v>
      </c>
      <c r="Y29" s="15">
        <f t="shared" si="1"/>
        <v>42.105263157894733</v>
      </c>
      <c r="Z29" s="17">
        <f t="shared" si="12"/>
        <v>6</v>
      </c>
      <c r="AA29" s="17">
        <v>-6</v>
      </c>
      <c r="AB29" s="17">
        <v>12</v>
      </c>
      <c r="AC29" s="15">
        <f t="shared" si="13"/>
        <v>25</v>
      </c>
      <c r="AD29" s="15">
        <f t="shared" si="2"/>
        <v>-66.666666666666671</v>
      </c>
      <c r="AE29" s="15">
        <f t="shared" si="2"/>
        <v>80</v>
      </c>
      <c r="AH29" s="4">
        <f t="shared" si="3"/>
        <v>24</v>
      </c>
      <c r="AI29" s="4">
        <f t="shared" si="3"/>
        <v>5</v>
      </c>
      <c r="AJ29" s="4">
        <f t="shared" si="3"/>
        <v>19</v>
      </c>
      <c r="AK29" s="4">
        <f t="shared" si="4"/>
        <v>24</v>
      </c>
      <c r="AL29" s="4">
        <f t="shared" si="4"/>
        <v>9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2</v>
      </c>
      <c r="U30" s="17">
        <v>-1</v>
      </c>
      <c r="V30" s="17">
        <v>3</v>
      </c>
      <c r="W30" s="15">
        <f t="shared" si="11"/>
        <v>66.666666666666671</v>
      </c>
      <c r="X30" s="15">
        <f t="shared" si="1"/>
        <v>-100</v>
      </c>
      <c r="Y30" s="15">
        <f t="shared" si="1"/>
        <v>150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-37.5</v>
      </c>
      <c r="AD30" s="15">
        <f t="shared" si="2"/>
        <v>0</v>
      </c>
      <c r="AE30" s="15">
        <f t="shared" si="2"/>
        <v>-37.5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8</v>
      </c>
      <c r="AL30" s="4">
        <f t="shared" si="4"/>
        <v>0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0</v>
      </c>
      <c r="U32" s="17">
        <f t="shared" si="14"/>
        <v>1</v>
      </c>
      <c r="V32" s="17">
        <f t="shared" si="14"/>
        <v>-1</v>
      </c>
      <c r="W32" s="15">
        <f t="shared" ref="W32:Y36" si="15">IF(Q32=T32,IF(Q32&gt;0,"皆増",0),(1-(Q32/(Q32-T32)))*-100)</f>
        <v>0</v>
      </c>
      <c r="X32" s="15" t="str">
        <f t="shared" si="15"/>
        <v>皆増</v>
      </c>
      <c r="Y32" s="15">
        <f t="shared" si="15"/>
        <v>-100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20</v>
      </c>
      <c r="R33" s="17">
        <f t="shared" si="19"/>
        <v>17</v>
      </c>
      <c r="S33" s="17">
        <f>SUM(S13:S22)</f>
        <v>3</v>
      </c>
      <c r="T33" s="17">
        <f t="shared" si="19"/>
        <v>10</v>
      </c>
      <c r="U33" s="17">
        <f t="shared" si="19"/>
        <v>12</v>
      </c>
      <c r="V33" s="17">
        <f t="shared" si="19"/>
        <v>-2</v>
      </c>
      <c r="W33" s="15">
        <f t="shared" si="15"/>
        <v>100</v>
      </c>
      <c r="X33" s="15">
        <f t="shared" si="15"/>
        <v>240</v>
      </c>
      <c r="Y33" s="15">
        <f t="shared" si="15"/>
        <v>-40</v>
      </c>
      <c r="Z33" s="17">
        <f t="shared" ref="Z33:AB33" si="20">SUM(Z13:Z22)</f>
        <v>9</v>
      </c>
      <c r="AA33" s="17">
        <f t="shared" si="20"/>
        <v>8</v>
      </c>
      <c r="AB33" s="17">
        <f t="shared" si="20"/>
        <v>1</v>
      </c>
      <c r="AC33" s="15">
        <f t="shared" si="17"/>
        <v>81.818181818181813</v>
      </c>
      <c r="AD33" s="15">
        <f t="shared" si="17"/>
        <v>88.888888888888886</v>
      </c>
      <c r="AE33" s="15">
        <f t="shared" si="17"/>
        <v>50</v>
      </c>
      <c r="AH33" s="4">
        <f t="shared" ref="AH33:AJ33" si="21">SUM(AH13:AH22)</f>
        <v>10</v>
      </c>
      <c r="AI33" s="4">
        <f t="shared" si="21"/>
        <v>5</v>
      </c>
      <c r="AJ33" s="4">
        <f t="shared" si="21"/>
        <v>5</v>
      </c>
      <c r="AK33" s="4">
        <f>SUM(AK13:AK22)</f>
        <v>11</v>
      </c>
      <c r="AL33" s="4">
        <f>SUM(AL13:AL22)</f>
        <v>9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199</v>
      </c>
      <c r="R34" s="17">
        <f t="shared" si="22"/>
        <v>89</v>
      </c>
      <c r="S34" s="17">
        <f t="shared" si="22"/>
        <v>110</v>
      </c>
      <c r="T34" s="17">
        <f t="shared" si="22"/>
        <v>40</v>
      </c>
      <c r="U34" s="17">
        <f t="shared" si="22"/>
        <v>18</v>
      </c>
      <c r="V34" s="17">
        <f t="shared" si="22"/>
        <v>22</v>
      </c>
      <c r="W34" s="15">
        <f t="shared" si="15"/>
        <v>25.15723270440251</v>
      </c>
      <c r="X34" s="15">
        <f t="shared" si="15"/>
        <v>25.35211267605635</v>
      </c>
      <c r="Y34" s="15">
        <f t="shared" si="15"/>
        <v>25</v>
      </c>
      <c r="Z34" s="17">
        <f t="shared" ref="Z34:AB34" si="23">SUM(Z23:Z30)</f>
        <v>13</v>
      </c>
      <c r="AA34" s="17">
        <f t="shared" si="23"/>
        <v>-11</v>
      </c>
      <c r="AB34" s="17">
        <f t="shared" si="23"/>
        <v>24</v>
      </c>
      <c r="AC34" s="15">
        <f t="shared" si="17"/>
        <v>6.9892473118279508</v>
      </c>
      <c r="AD34" s="15">
        <f t="shared" si="17"/>
        <v>-10.999999999999998</v>
      </c>
      <c r="AE34" s="15">
        <f t="shared" si="17"/>
        <v>27.906976744186053</v>
      </c>
      <c r="AH34" s="4">
        <f t="shared" ref="AH34:AJ34" si="24">SUM(AH23:AH30)</f>
        <v>159</v>
      </c>
      <c r="AI34" s="4">
        <f t="shared" si="24"/>
        <v>71</v>
      </c>
      <c r="AJ34" s="4">
        <f t="shared" si="24"/>
        <v>88</v>
      </c>
      <c r="AK34" s="4">
        <f>SUM(AK23:AK30)</f>
        <v>186</v>
      </c>
      <c r="AL34" s="4">
        <f>SUM(AL23:AL30)</f>
        <v>100</v>
      </c>
      <c r="AM34" s="4">
        <f>SUM(AM23:AM30)</f>
        <v>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178</v>
      </c>
      <c r="R35" s="17">
        <f t="shared" si="25"/>
        <v>75</v>
      </c>
      <c r="S35" s="17">
        <f t="shared" si="25"/>
        <v>103</v>
      </c>
      <c r="T35" s="17">
        <f t="shared" si="25"/>
        <v>36</v>
      </c>
      <c r="U35" s="17">
        <f t="shared" si="25"/>
        <v>17</v>
      </c>
      <c r="V35" s="17">
        <f t="shared" si="25"/>
        <v>19</v>
      </c>
      <c r="W35" s="15">
        <f t="shared" si="15"/>
        <v>25.35211267605635</v>
      </c>
      <c r="X35" s="15">
        <f t="shared" si="15"/>
        <v>29.31034482758621</v>
      </c>
      <c r="Y35" s="15">
        <f t="shared" si="15"/>
        <v>22.619047619047628</v>
      </c>
      <c r="Z35" s="17">
        <f t="shared" ref="Z35:AB35" si="26">SUM(Z25:Z30)</f>
        <v>17</v>
      </c>
      <c r="AA35" s="17">
        <f t="shared" si="26"/>
        <v>-5</v>
      </c>
      <c r="AB35" s="17">
        <f t="shared" si="26"/>
        <v>22</v>
      </c>
      <c r="AC35" s="15">
        <f t="shared" si="17"/>
        <v>10.559006211180133</v>
      </c>
      <c r="AD35" s="15">
        <f t="shared" si="17"/>
        <v>-6.25</v>
      </c>
      <c r="AE35" s="15">
        <f t="shared" si="17"/>
        <v>27.160493827160504</v>
      </c>
      <c r="AH35" s="4">
        <f t="shared" ref="AH35:AJ35" si="27">SUM(AH25:AH30)</f>
        <v>142</v>
      </c>
      <c r="AI35" s="4">
        <f t="shared" si="27"/>
        <v>58</v>
      </c>
      <c r="AJ35" s="4">
        <f t="shared" si="27"/>
        <v>84</v>
      </c>
      <c r="AK35" s="4">
        <f>SUM(AK25:AK30)</f>
        <v>161</v>
      </c>
      <c r="AL35" s="4">
        <f>SUM(AL25:AL30)</f>
        <v>80</v>
      </c>
      <c r="AM35" s="4">
        <f>SUM(AM25:AM30)</f>
        <v>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113</v>
      </c>
      <c r="R36" s="17">
        <f t="shared" si="28"/>
        <v>39</v>
      </c>
      <c r="S36" s="17">
        <f t="shared" si="28"/>
        <v>74</v>
      </c>
      <c r="T36" s="17">
        <f t="shared" si="28"/>
        <v>19</v>
      </c>
      <c r="U36" s="17">
        <f t="shared" si="28"/>
        <v>7</v>
      </c>
      <c r="V36" s="17">
        <f t="shared" si="28"/>
        <v>12</v>
      </c>
      <c r="W36" s="15">
        <f t="shared" si="15"/>
        <v>20.212765957446809</v>
      </c>
      <c r="X36" s="15">
        <f t="shared" si="15"/>
        <v>21.875</v>
      </c>
      <c r="Y36" s="15">
        <f t="shared" si="15"/>
        <v>19.354838709677423</v>
      </c>
      <c r="Z36" s="17">
        <f t="shared" ref="Z36:AB36" si="29">SUM(Z27:Z30)</f>
        <v>-1</v>
      </c>
      <c r="AA36" s="17">
        <f t="shared" si="29"/>
        <v>-12</v>
      </c>
      <c r="AB36" s="17">
        <f t="shared" si="29"/>
        <v>11</v>
      </c>
      <c r="AC36" s="15">
        <f t="shared" si="17"/>
        <v>-0.87719298245614308</v>
      </c>
      <c r="AD36" s="15">
        <f t="shared" si="17"/>
        <v>-23.529411764705888</v>
      </c>
      <c r="AE36" s="15">
        <f t="shared" si="17"/>
        <v>17.460317460317466</v>
      </c>
      <c r="AH36" s="4">
        <f t="shared" ref="AH36:AJ36" si="30">SUM(AH27:AH30)</f>
        <v>94</v>
      </c>
      <c r="AI36" s="4">
        <f t="shared" si="30"/>
        <v>32</v>
      </c>
      <c r="AJ36" s="4">
        <f t="shared" si="30"/>
        <v>62</v>
      </c>
      <c r="AK36" s="4">
        <f>SUM(AK27:AK30)</f>
        <v>114</v>
      </c>
      <c r="AL36" s="4">
        <f>SUM(AL27:AL30)</f>
        <v>51</v>
      </c>
      <c r="AM36" s="4">
        <f>SUM(AM27:AM30)</f>
        <v>63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0.45454545454545453</v>
      </c>
      <c r="R38" s="12">
        <f t="shared" si="31"/>
        <v>0.93457943925233633</v>
      </c>
      <c r="S38" s="12">
        <f t="shared" si="31"/>
        <v>0</v>
      </c>
      <c r="T38" s="12">
        <f>T32/T9*100</f>
        <v>0</v>
      </c>
      <c r="U38" s="12">
        <f t="shared" ref="U38:V38" si="32">U32/U9*100</f>
        <v>3.225806451612903</v>
      </c>
      <c r="V38" s="12">
        <f t="shared" si="32"/>
        <v>-5.2631578947368416</v>
      </c>
      <c r="W38" s="12">
        <f>Q38-AH38</f>
        <v>-0.13368983957219255</v>
      </c>
      <c r="X38" s="12">
        <f t="shared" ref="X38:Y42" si="33">R38-AI38</f>
        <v>0.93457943925233633</v>
      </c>
      <c r="Y38" s="12">
        <f t="shared" si="33"/>
        <v>-1.0638297872340425</v>
      </c>
      <c r="Z38" s="12">
        <f>Z32/Z9*100</f>
        <v>4.3478260869565215</v>
      </c>
      <c r="AA38" s="12">
        <f t="shared" ref="AA38:AB38" si="34">AA32/AA9*100</f>
        <v>-50</v>
      </c>
      <c r="AB38" s="12">
        <f t="shared" si="34"/>
        <v>0</v>
      </c>
      <c r="AC38" s="12">
        <f>Q38-AK38</f>
        <v>0.45454545454545453</v>
      </c>
      <c r="AD38" s="12">
        <f t="shared" ref="AD38:AE42" si="35">R38-AL38</f>
        <v>0.93457943925233633</v>
      </c>
      <c r="AE38" s="12">
        <f t="shared" si="35"/>
        <v>0</v>
      </c>
      <c r="AH38" s="12">
        <f t="shared" ref="AH38:AJ38" si="36">AH32/AH9*100</f>
        <v>0.58823529411764708</v>
      </c>
      <c r="AI38" s="12">
        <f t="shared" si="36"/>
        <v>0</v>
      </c>
      <c r="AJ38" s="12">
        <f t="shared" si="36"/>
        <v>1.0638297872340425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15.887850467289718</v>
      </c>
      <c r="S39" s="13">
        <f t="shared" si="37"/>
        <v>2.6548672566371683</v>
      </c>
      <c r="T39" s="12">
        <f>T33/T9*100</f>
        <v>20</v>
      </c>
      <c r="U39" s="12">
        <f t="shared" ref="U39:V39" si="38">U33/U9*100</f>
        <v>38.70967741935484</v>
      </c>
      <c r="V39" s="12">
        <f t="shared" si="38"/>
        <v>-10.526315789473683</v>
      </c>
      <c r="W39" s="12">
        <f>Q39-AH39</f>
        <v>3.2085561497326216</v>
      </c>
      <c r="X39" s="12">
        <f t="shared" si="33"/>
        <v>9.3089030988686652</v>
      </c>
      <c r="Y39" s="12">
        <f>S39-AJ39</f>
        <v>-2.6642816795330444</v>
      </c>
      <c r="Z39" s="12">
        <f t="shared" si="37"/>
        <v>39.130434782608695</v>
      </c>
      <c r="AA39" s="12">
        <f t="shared" si="37"/>
        <v>-400</v>
      </c>
      <c r="AB39" s="12">
        <f t="shared" si="37"/>
        <v>4</v>
      </c>
      <c r="AC39" s="12">
        <f>Q39-AK39</f>
        <v>3.5071527457314264</v>
      </c>
      <c r="AD39" s="12">
        <f t="shared" si="35"/>
        <v>7.630969733344763</v>
      </c>
      <c r="AE39" s="12">
        <f t="shared" si="35"/>
        <v>0.38213998390989534</v>
      </c>
      <c r="AH39" s="12">
        <f t="shared" ref="AH39:AJ39" si="39">AH33/AH9*100</f>
        <v>5.8823529411764701</v>
      </c>
      <c r="AI39" s="12">
        <f t="shared" si="39"/>
        <v>6.5789473684210522</v>
      </c>
      <c r="AJ39" s="12">
        <f t="shared" si="39"/>
        <v>5.3191489361702127</v>
      </c>
      <c r="AK39" s="12">
        <f>AK33/AK9*100</f>
        <v>5.5837563451776653</v>
      </c>
      <c r="AL39" s="12">
        <f>AL33/AL9*100</f>
        <v>8.2568807339449553</v>
      </c>
      <c r="AM39" s="12">
        <f>AM33/AM9*100</f>
        <v>2.2727272727272729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90.454545454545453</v>
      </c>
      <c r="R40" s="12">
        <f t="shared" si="40"/>
        <v>83.177570093457945</v>
      </c>
      <c r="S40" s="12">
        <f t="shared" si="40"/>
        <v>97.345132743362825</v>
      </c>
      <c r="T40" s="12">
        <f>T34/T9*100</f>
        <v>80</v>
      </c>
      <c r="U40" s="12">
        <f t="shared" ref="U40:V40" si="41">U34/U9*100</f>
        <v>58.064516129032263</v>
      </c>
      <c r="V40" s="12">
        <f t="shared" si="41"/>
        <v>115.78947368421053</v>
      </c>
      <c r="W40" s="12">
        <f t="shared" ref="W40:W42" si="42">Q40-AH40</f>
        <v>-3.0748663101604308</v>
      </c>
      <c r="X40" s="12">
        <f t="shared" si="33"/>
        <v>-10.243482538121</v>
      </c>
      <c r="Y40" s="12">
        <f>S40-AJ40</f>
        <v>3.7281114667670749</v>
      </c>
      <c r="Z40" s="12">
        <f>Z34/Z9*100</f>
        <v>56.521739130434781</v>
      </c>
      <c r="AA40" s="12">
        <f t="shared" ref="AA40:AB40" si="43">AA34/AA9*100</f>
        <v>550</v>
      </c>
      <c r="AB40" s="12">
        <f t="shared" si="43"/>
        <v>96</v>
      </c>
      <c r="AC40" s="12">
        <f t="shared" ref="AC40:AC42" si="44">Q40-AK40</f>
        <v>-3.961698200276885</v>
      </c>
      <c r="AD40" s="12">
        <f t="shared" si="35"/>
        <v>-8.5655491725971018</v>
      </c>
      <c r="AE40" s="12">
        <f t="shared" si="35"/>
        <v>-0.38213998390990866</v>
      </c>
      <c r="AH40" s="12">
        <f t="shared" ref="AH40:AJ40" si="45">AH34/AH9*100</f>
        <v>93.529411764705884</v>
      </c>
      <c r="AI40" s="12">
        <f t="shared" si="45"/>
        <v>93.421052631578945</v>
      </c>
      <c r="AJ40" s="12">
        <f t="shared" si="45"/>
        <v>93.61702127659575</v>
      </c>
      <c r="AK40" s="12">
        <f>AK34/AK9*100</f>
        <v>94.416243654822338</v>
      </c>
      <c r="AL40" s="12">
        <f>AL34/AL9*100</f>
        <v>91.743119266055047</v>
      </c>
      <c r="AM40" s="12">
        <f>AM34/AM9*100</f>
        <v>97.727272727272734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80.909090909090907</v>
      </c>
      <c r="R41" s="12">
        <f t="shared" si="46"/>
        <v>70.09345794392523</v>
      </c>
      <c r="S41" s="12">
        <f t="shared" si="46"/>
        <v>91.150442477876098</v>
      </c>
      <c r="T41" s="12">
        <f>T35/T9*100</f>
        <v>72</v>
      </c>
      <c r="U41" s="12">
        <f t="shared" ref="U41:V41" si="47">U35/U9*100</f>
        <v>54.838709677419352</v>
      </c>
      <c r="V41" s="12">
        <f t="shared" si="47"/>
        <v>100</v>
      </c>
      <c r="W41" s="12">
        <f t="shared" si="42"/>
        <v>-2.6203208556149775</v>
      </c>
      <c r="X41" s="12">
        <f t="shared" si="33"/>
        <v>-6.2223315297589892</v>
      </c>
      <c r="Y41" s="12">
        <f>S41-AJ41</f>
        <v>1.7887403502165284</v>
      </c>
      <c r="Z41" s="12">
        <f>Z35/Z9*100</f>
        <v>73.91304347826086</v>
      </c>
      <c r="AA41" s="12">
        <f t="shared" ref="AA41:AB41" si="48">AA35/AA9*100</f>
        <v>250</v>
      </c>
      <c r="AB41" s="12">
        <f t="shared" si="48"/>
        <v>88</v>
      </c>
      <c r="AC41" s="12">
        <f t="shared" si="44"/>
        <v>-0.81679741578219023</v>
      </c>
      <c r="AD41" s="12">
        <f>R41-AL41</f>
        <v>-3.3010374689188069</v>
      </c>
      <c r="AE41" s="12">
        <f t="shared" si="35"/>
        <v>-0.89501206757844898</v>
      </c>
      <c r="AH41" s="12">
        <f>AH35/AH9*100</f>
        <v>83.529411764705884</v>
      </c>
      <c r="AI41" s="12">
        <f>AI35/AI9*100</f>
        <v>76.31578947368422</v>
      </c>
      <c r="AJ41" s="12">
        <f>AJ35/AJ9*100</f>
        <v>89.361702127659569</v>
      </c>
      <c r="AK41" s="12">
        <f t="shared" ref="AK41:AM41" si="49">AK35/AK9*100</f>
        <v>81.725888324873097</v>
      </c>
      <c r="AL41" s="12">
        <f t="shared" si="49"/>
        <v>73.394495412844037</v>
      </c>
      <c r="AM41" s="12">
        <f t="shared" si="49"/>
        <v>92.045454545454547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51.363636363636367</v>
      </c>
      <c r="R42" s="12">
        <f t="shared" si="50"/>
        <v>36.44859813084112</v>
      </c>
      <c r="S42" s="12">
        <f t="shared" si="50"/>
        <v>65.486725663716811</v>
      </c>
      <c r="T42" s="12">
        <f t="shared" si="50"/>
        <v>38</v>
      </c>
      <c r="U42" s="12">
        <f t="shared" si="50"/>
        <v>22.58064516129032</v>
      </c>
      <c r="V42" s="12">
        <f t="shared" si="50"/>
        <v>63.157894736842103</v>
      </c>
      <c r="W42" s="12">
        <f t="shared" si="42"/>
        <v>-3.9304812834224592</v>
      </c>
      <c r="X42" s="12">
        <f t="shared" si="33"/>
        <v>-5.656665027053613</v>
      </c>
      <c r="Y42" s="12">
        <f>S42-AJ42</f>
        <v>-0.47072114479382776</v>
      </c>
      <c r="Z42" s="12">
        <f t="shared" si="50"/>
        <v>-4.3478260869565215</v>
      </c>
      <c r="AA42" s="12">
        <f t="shared" si="50"/>
        <v>600</v>
      </c>
      <c r="AB42" s="12">
        <f t="shared" si="50"/>
        <v>44</v>
      </c>
      <c r="AC42" s="12">
        <f t="shared" si="44"/>
        <v>-6.5043839409321578</v>
      </c>
      <c r="AD42" s="12">
        <f>R42-AL42</f>
        <v>-10.340392694846955</v>
      </c>
      <c r="AE42" s="12">
        <f t="shared" si="35"/>
        <v>-6.1041834271922824</v>
      </c>
      <c r="AH42" s="12">
        <f t="shared" ref="AH42:AJ42" si="51">AH36/AH9*100</f>
        <v>55.294117647058826</v>
      </c>
      <c r="AI42" s="12">
        <f t="shared" si="51"/>
        <v>42.105263157894733</v>
      </c>
      <c r="AJ42" s="12">
        <f t="shared" si="51"/>
        <v>65.957446808510639</v>
      </c>
      <c r="AK42" s="12">
        <f>AK36/AK9*100</f>
        <v>57.868020304568525</v>
      </c>
      <c r="AL42" s="12">
        <f>AL36/AL9*100</f>
        <v>46.788990825688074</v>
      </c>
      <c r="AM42" s="12">
        <f>AM36/AM9*100</f>
        <v>71.590909090909093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13</v>
      </c>
      <c r="D9" s="17">
        <f>SUM(D10:D30)</f>
        <v>7</v>
      </c>
      <c r="E9" s="17">
        <f>F9+G9</f>
        <v>-7</v>
      </c>
      <c r="F9" s="17">
        <f>SUM(F10:F30)</f>
        <v>3</v>
      </c>
      <c r="G9" s="17">
        <f>SUM(G10:G30)</f>
        <v>-10</v>
      </c>
      <c r="H9" s="15">
        <f>IF(B9=E9,0,(1-(B9/(B9-E9)))*-100)</f>
        <v>-25.925925925925931</v>
      </c>
      <c r="I9" s="15">
        <f>IF(C9=F9,0,(1-(C9/(C9-F9)))*-100)</f>
        <v>30.000000000000004</v>
      </c>
      <c r="J9" s="15">
        <f>IF(D9=G9,0,(1-(D9/(D9-G9)))*-100)</f>
        <v>-58.82352941176471</v>
      </c>
      <c r="K9" s="17">
        <f>L9+M9</f>
        <v>-11</v>
      </c>
      <c r="L9" s="17">
        <f>SUM(L10:L30)</f>
        <v>-1</v>
      </c>
      <c r="M9" s="17">
        <f>SUM(M10:M30)</f>
        <v>-10</v>
      </c>
      <c r="N9" s="15">
        <f>IF(B9=K9,0,(1-(B9/(B9-K9)))*-100)</f>
        <v>-35.483870967741936</v>
      </c>
      <c r="O9" s="15">
        <f t="shared" ref="O9:P10" si="0">IF(C9=L9,0,(1-(C9/(C9-L9)))*-100)</f>
        <v>-7.1428571428571397</v>
      </c>
      <c r="P9" s="15">
        <f>IF(D9=M9,0,(1-(D9/(D9-M9)))*-100)</f>
        <v>-58.82352941176471</v>
      </c>
      <c r="Q9" s="17">
        <f>R9+S9</f>
        <v>85</v>
      </c>
      <c r="R9" s="17">
        <f>SUM(R10:R30)</f>
        <v>40</v>
      </c>
      <c r="S9" s="17">
        <f>SUM(S10:S30)</f>
        <v>45</v>
      </c>
      <c r="T9" s="17">
        <f>U9+V9</f>
        <v>26</v>
      </c>
      <c r="U9" s="17">
        <f>SUM(U10:U30)</f>
        <v>9</v>
      </c>
      <c r="V9" s="17">
        <f>SUM(V10:V30)</f>
        <v>17</v>
      </c>
      <c r="W9" s="15">
        <f>IF(Q9=T9,IF(Q9&gt;0,"皆増",0),(1-(Q9/(Q9-T9)))*-100)</f>
        <v>44.067796610169488</v>
      </c>
      <c r="X9" s="15">
        <f t="shared" ref="X9:Y30" si="1">IF(R9=U9,IF(R9&gt;0,"皆増",0),(1-(R9/(R9-U9)))*-100)</f>
        <v>29.032258064516125</v>
      </c>
      <c r="Y9" s="15">
        <f t="shared" si="1"/>
        <v>60.714285714285722</v>
      </c>
      <c r="Z9" s="17">
        <f>AA9+AB9</f>
        <v>20</v>
      </c>
      <c r="AA9" s="17">
        <f>SUM(AA10:AA30)</f>
        <v>7</v>
      </c>
      <c r="AB9" s="17">
        <f>SUM(AB10:AB30)</f>
        <v>13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21.212121212121215</v>
      </c>
      <c r="AE9" s="15">
        <f t="shared" si="2"/>
        <v>40.625</v>
      </c>
      <c r="AH9" s="4">
        <f t="shared" ref="AH9:AJ30" si="3">Q9-T9</f>
        <v>59</v>
      </c>
      <c r="AI9" s="4">
        <f t="shared" si="3"/>
        <v>31</v>
      </c>
      <c r="AJ9" s="4">
        <f t="shared" si="3"/>
        <v>28</v>
      </c>
      <c r="AK9" s="4">
        <f t="shared" ref="AK9:AM30" si="4">Q9-Z9</f>
        <v>65</v>
      </c>
      <c r="AL9" s="4">
        <f t="shared" si="4"/>
        <v>33</v>
      </c>
      <c r="AM9" s="4">
        <f t="shared" si="4"/>
        <v>32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13</v>
      </c>
      <c r="D10" s="17">
        <v>7</v>
      </c>
      <c r="E10" s="17">
        <f t="shared" ref="E10" si="6">F10+G10</f>
        <v>-7</v>
      </c>
      <c r="F10" s="17">
        <v>3</v>
      </c>
      <c r="G10" s="17">
        <v>-10</v>
      </c>
      <c r="H10" s="15">
        <f>IF(B10=E10,0,(1-(B10/(B10-E10)))*-100)</f>
        <v>-25.925925925925931</v>
      </c>
      <c r="I10" s="15">
        <f t="shared" ref="I10" si="7">IF(C10=F10,0,(1-(C10/(C10-F10)))*-100)</f>
        <v>30.000000000000004</v>
      </c>
      <c r="J10" s="15">
        <f>IF(D10=G10,0,(1-(D10/(D10-G10)))*-100)</f>
        <v>-58.82352941176471</v>
      </c>
      <c r="K10" s="17">
        <f t="shared" ref="K10" si="8">L10+M10</f>
        <v>-11</v>
      </c>
      <c r="L10" s="17">
        <v>-1</v>
      </c>
      <c r="M10" s="17">
        <v>-10</v>
      </c>
      <c r="N10" s="15">
        <f>IF(B10=K10,0,(1-(B10/(B10-K10)))*-100)</f>
        <v>-35.483870967741936</v>
      </c>
      <c r="O10" s="15">
        <f t="shared" si="0"/>
        <v>-7.1428571428571397</v>
      </c>
      <c r="P10" s="15">
        <f t="shared" si="0"/>
        <v>-58.82352941176471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5</v>
      </c>
      <c r="S23" s="17">
        <v>2</v>
      </c>
      <c r="T23" s="17">
        <f t="shared" si="10"/>
        <v>4</v>
      </c>
      <c r="U23" s="17">
        <v>3</v>
      </c>
      <c r="V23" s="17">
        <v>1</v>
      </c>
      <c r="W23" s="15">
        <f t="shared" si="11"/>
        <v>133.33333333333334</v>
      </c>
      <c r="X23" s="15">
        <f t="shared" si="1"/>
        <v>150</v>
      </c>
      <c r="Y23" s="15">
        <f t="shared" si="1"/>
        <v>100</v>
      </c>
      <c r="Z23" s="17">
        <f t="shared" si="12"/>
        <v>4</v>
      </c>
      <c r="AA23" s="17">
        <v>3</v>
      </c>
      <c r="AB23" s="17">
        <v>1</v>
      </c>
      <c r="AC23" s="15">
        <f t="shared" si="13"/>
        <v>133.33333333333334</v>
      </c>
      <c r="AD23" s="15">
        <f t="shared" si="2"/>
        <v>150</v>
      </c>
      <c r="AE23" s="15">
        <f t="shared" si="2"/>
        <v>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-25</v>
      </c>
      <c r="Y24" s="15">
        <f t="shared" si="1"/>
        <v>100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-16.666666666666664</v>
      </c>
      <c r="AD24" s="15">
        <f t="shared" si="2"/>
        <v>-40</v>
      </c>
      <c r="AE24" s="15">
        <f t="shared" si="2"/>
        <v>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8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>
        <f t="shared" si="11"/>
        <v>80</v>
      </c>
      <c r="X25" s="15">
        <f t="shared" si="1"/>
        <v>60.000000000000007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28.57142857142858</v>
      </c>
      <c r="AD25" s="15">
        <f t="shared" si="2"/>
        <v>33.333333333333329</v>
      </c>
      <c r="AE25" s="15">
        <f t="shared" si="2"/>
        <v>0</v>
      </c>
      <c r="AH25" s="4">
        <f t="shared" si="3"/>
        <v>5</v>
      </c>
      <c r="AI25" s="4">
        <f t="shared" si="3"/>
        <v>5</v>
      </c>
      <c r="AJ25" s="4">
        <f t="shared" si="3"/>
        <v>0</v>
      </c>
      <c r="AK25" s="4">
        <f t="shared" si="4"/>
        <v>7</v>
      </c>
      <c r="AL25" s="4">
        <f t="shared" si="4"/>
        <v>6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10</v>
      </c>
      <c r="S26" s="17">
        <v>4</v>
      </c>
      <c r="T26" s="17">
        <f t="shared" si="10"/>
        <v>5</v>
      </c>
      <c r="U26" s="17">
        <v>5</v>
      </c>
      <c r="V26" s="17">
        <v>0</v>
      </c>
      <c r="W26" s="15">
        <f t="shared" si="11"/>
        <v>55.555555555555557</v>
      </c>
      <c r="X26" s="15">
        <f t="shared" si="1"/>
        <v>100</v>
      </c>
      <c r="Y26" s="15">
        <f t="shared" si="1"/>
        <v>0</v>
      </c>
      <c r="Z26" s="17">
        <f t="shared" si="12"/>
        <v>7</v>
      </c>
      <c r="AA26" s="17">
        <v>6</v>
      </c>
      <c r="AB26" s="17">
        <v>1</v>
      </c>
      <c r="AC26" s="15">
        <f t="shared" si="13"/>
        <v>100</v>
      </c>
      <c r="AD26" s="15">
        <f t="shared" si="2"/>
        <v>150</v>
      </c>
      <c r="AE26" s="15">
        <f t="shared" si="2"/>
        <v>33.333333333333329</v>
      </c>
      <c r="AH26" s="4">
        <f t="shared" si="3"/>
        <v>9</v>
      </c>
      <c r="AI26" s="4">
        <f t="shared" si="3"/>
        <v>5</v>
      </c>
      <c r="AJ26" s="4">
        <f t="shared" si="3"/>
        <v>4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5</v>
      </c>
      <c r="S27" s="17">
        <v>6</v>
      </c>
      <c r="T27" s="17">
        <f t="shared" si="10"/>
        <v>4</v>
      </c>
      <c r="U27" s="17">
        <v>1</v>
      </c>
      <c r="V27" s="17">
        <v>3</v>
      </c>
      <c r="W27" s="15">
        <f t="shared" si="11"/>
        <v>57.142857142857139</v>
      </c>
      <c r="X27" s="15">
        <f t="shared" si="1"/>
        <v>25</v>
      </c>
      <c r="Y27" s="15">
        <f t="shared" si="1"/>
        <v>100</v>
      </c>
      <c r="Z27" s="17">
        <f t="shared" si="12"/>
        <v>-7</v>
      </c>
      <c r="AA27" s="17">
        <v>-2</v>
      </c>
      <c r="AB27" s="17">
        <v>-5</v>
      </c>
      <c r="AC27" s="15">
        <f t="shared" si="13"/>
        <v>-38.888888888888886</v>
      </c>
      <c r="AD27" s="15">
        <f t="shared" si="2"/>
        <v>-28.571428571428569</v>
      </c>
      <c r="AE27" s="15">
        <f t="shared" si="2"/>
        <v>-45.45454545454546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18</v>
      </c>
      <c r="AL27" s="4">
        <f t="shared" si="4"/>
        <v>7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6</v>
      </c>
      <c r="S28" s="17">
        <v>10</v>
      </c>
      <c r="T28" s="17">
        <f t="shared" si="10"/>
        <v>3</v>
      </c>
      <c r="U28" s="17">
        <v>0</v>
      </c>
      <c r="V28" s="17">
        <v>3</v>
      </c>
      <c r="W28" s="15">
        <f t="shared" si="11"/>
        <v>23.076923076923084</v>
      </c>
      <c r="X28" s="15">
        <f t="shared" si="1"/>
        <v>0</v>
      </c>
      <c r="Y28" s="15">
        <f t="shared" si="1"/>
        <v>42.857142857142861</v>
      </c>
      <c r="Z28" s="17">
        <f t="shared" si="12"/>
        <v>9</v>
      </c>
      <c r="AA28" s="17">
        <v>3</v>
      </c>
      <c r="AB28" s="17">
        <v>6</v>
      </c>
      <c r="AC28" s="15">
        <f t="shared" si="13"/>
        <v>128.57142857142856</v>
      </c>
      <c r="AD28" s="15">
        <f t="shared" si="2"/>
        <v>100</v>
      </c>
      <c r="AE28" s="15">
        <f t="shared" si="2"/>
        <v>150</v>
      </c>
      <c r="AH28" s="4">
        <f t="shared" si="3"/>
        <v>13</v>
      </c>
      <c r="AI28" s="4">
        <f t="shared" si="3"/>
        <v>6</v>
      </c>
      <c r="AJ28" s="4">
        <f t="shared" si="3"/>
        <v>7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0</v>
      </c>
      <c r="S29" s="17">
        <v>14</v>
      </c>
      <c r="T29" s="17">
        <f t="shared" si="10"/>
        <v>5</v>
      </c>
      <c r="U29" s="17">
        <v>-1</v>
      </c>
      <c r="V29" s="17">
        <v>6</v>
      </c>
      <c r="W29" s="15">
        <f t="shared" si="11"/>
        <v>55.555555555555557</v>
      </c>
      <c r="X29" s="15">
        <f t="shared" si="1"/>
        <v>-100</v>
      </c>
      <c r="Y29" s="15">
        <f t="shared" si="1"/>
        <v>75</v>
      </c>
      <c r="Z29" s="17">
        <f t="shared" si="12"/>
        <v>2</v>
      </c>
      <c r="AA29" s="17">
        <v>-2</v>
      </c>
      <c r="AB29" s="17">
        <v>4</v>
      </c>
      <c r="AC29" s="15">
        <f t="shared" si="13"/>
        <v>16.666666666666675</v>
      </c>
      <c r="AD29" s="15">
        <f t="shared" si="2"/>
        <v>-100</v>
      </c>
      <c r="AE29" s="15">
        <f t="shared" si="2"/>
        <v>39.999999999999993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12</v>
      </c>
      <c r="AL29" s="4">
        <f t="shared" si="4"/>
        <v>2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2</v>
      </c>
      <c r="U30" s="17">
        <v>1</v>
      </c>
      <c r="V30" s="17">
        <v>1</v>
      </c>
      <c r="W30" s="15">
        <f t="shared" si="11"/>
        <v>66.666666666666671</v>
      </c>
      <c r="X30" s="15" t="str">
        <f t="shared" si="1"/>
        <v>皆増</v>
      </c>
      <c r="Y30" s="15">
        <f t="shared" si="1"/>
        <v>33.333333333333329</v>
      </c>
      <c r="Z30" s="17">
        <f t="shared" si="12"/>
        <v>5</v>
      </c>
      <c r="AA30" s="17">
        <v>1</v>
      </c>
      <c r="AB30" s="17">
        <v>4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-19.999999999999996</v>
      </c>
      <c r="X33" s="15">
        <f t="shared" si="15"/>
        <v>-50</v>
      </c>
      <c r="Y33" s="15">
        <f t="shared" si="15"/>
        <v>100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-33.333333333333336</v>
      </c>
      <c r="AE33" s="15">
        <f t="shared" si="17"/>
        <v>100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81</v>
      </c>
      <c r="R34" s="17">
        <f t="shared" si="22"/>
        <v>38</v>
      </c>
      <c r="S34" s="17">
        <f t="shared" si="22"/>
        <v>43</v>
      </c>
      <c r="T34" s="17">
        <f t="shared" si="22"/>
        <v>27</v>
      </c>
      <c r="U34" s="17">
        <f t="shared" si="22"/>
        <v>11</v>
      </c>
      <c r="V34" s="17">
        <f t="shared" si="22"/>
        <v>16</v>
      </c>
      <c r="W34" s="15">
        <f t="shared" si="15"/>
        <v>50</v>
      </c>
      <c r="X34" s="15">
        <f t="shared" si="15"/>
        <v>40.740740740740748</v>
      </c>
      <c r="Y34" s="15">
        <f t="shared" si="15"/>
        <v>59.259259259259252</v>
      </c>
      <c r="Z34" s="17">
        <f t="shared" ref="Z34:AB34" si="23">SUM(Z23:Z30)</f>
        <v>21</v>
      </c>
      <c r="AA34" s="17">
        <f t="shared" si="23"/>
        <v>9</v>
      </c>
      <c r="AB34" s="17">
        <f t="shared" si="23"/>
        <v>12</v>
      </c>
      <c r="AC34" s="15">
        <f t="shared" si="17"/>
        <v>35.000000000000007</v>
      </c>
      <c r="AD34" s="15">
        <f t="shared" si="17"/>
        <v>31.034482758620683</v>
      </c>
      <c r="AE34" s="15">
        <f t="shared" si="17"/>
        <v>38.709677419354847</v>
      </c>
      <c r="AH34" s="4">
        <f t="shared" ref="AH34:AJ34" si="24">SUM(AH23:AH30)</f>
        <v>54</v>
      </c>
      <c r="AI34" s="4">
        <f t="shared" si="24"/>
        <v>27</v>
      </c>
      <c r="AJ34" s="4">
        <f t="shared" si="24"/>
        <v>27</v>
      </c>
      <c r="AK34" s="4">
        <f>SUM(AK23:AK30)</f>
        <v>60</v>
      </c>
      <c r="AL34" s="4">
        <f>SUM(AL23:AL30)</f>
        <v>29</v>
      </c>
      <c r="AM34" s="4">
        <f>SUM(AM23:AM30)</f>
        <v>31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69</v>
      </c>
      <c r="R35" s="17">
        <f t="shared" si="25"/>
        <v>30</v>
      </c>
      <c r="S35" s="17">
        <f t="shared" si="25"/>
        <v>39</v>
      </c>
      <c r="T35" s="17">
        <f t="shared" si="25"/>
        <v>23</v>
      </c>
      <c r="U35" s="17">
        <f t="shared" si="25"/>
        <v>9</v>
      </c>
      <c r="V35" s="17">
        <f t="shared" si="25"/>
        <v>14</v>
      </c>
      <c r="W35" s="15">
        <f t="shared" si="15"/>
        <v>50</v>
      </c>
      <c r="X35" s="15">
        <f t="shared" si="15"/>
        <v>42.857142857142861</v>
      </c>
      <c r="Y35" s="15">
        <f t="shared" si="15"/>
        <v>56.000000000000007</v>
      </c>
      <c r="Z35" s="17">
        <f t="shared" ref="Z35:AB35" si="26">SUM(Z25:Z30)</f>
        <v>18</v>
      </c>
      <c r="AA35" s="17">
        <f t="shared" si="26"/>
        <v>8</v>
      </c>
      <c r="AB35" s="17">
        <f t="shared" si="26"/>
        <v>10</v>
      </c>
      <c r="AC35" s="15">
        <f t="shared" si="17"/>
        <v>35.294117647058833</v>
      </c>
      <c r="AD35" s="15">
        <f t="shared" si="17"/>
        <v>36.363636363636353</v>
      </c>
      <c r="AE35" s="15">
        <f t="shared" si="17"/>
        <v>34.482758620689658</v>
      </c>
      <c r="AH35" s="4">
        <f t="shared" ref="AH35:AJ35" si="27">SUM(AH25:AH30)</f>
        <v>46</v>
      </c>
      <c r="AI35" s="4">
        <f t="shared" si="27"/>
        <v>21</v>
      </c>
      <c r="AJ35" s="4">
        <f t="shared" si="27"/>
        <v>25</v>
      </c>
      <c r="AK35" s="4">
        <f>SUM(AK25:AK30)</f>
        <v>51</v>
      </c>
      <c r="AL35" s="4">
        <f>SUM(AL25:AL30)</f>
        <v>22</v>
      </c>
      <c r="AM35" s="4">
        <f>SUM(AM25:AM30)</f>
        <v>29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46</v>
      </c>
      <c r="R36" s="17">
        <f t="shared" si="28"/>
        <v>12</v>
      </c>
      <c r="S36" s="17">
        <f t="shared" si="28"/>
        <v>34</v>
      </c>
      <c r="T36" s="17">
        <f t="shared" si="28"/>
        <v>14</v>
      </c>
      <c r="U36" s="17">
        <f t="shared" si="28"/>
        <v>1</v>
      </c>
      <c r="V36" s="17">
        <f t="shared" si="28"/>
        <v>13</v>
      </c>
      <c r="W36" s="15">
        <f t="shared" si="15"/>
        <v>43.75</v>
      </c>
      <c r="X36" s="15">
        <f t="shared" si="15"/>
        <v>9.0909090909090828</v>
      </c>
      <c r="Y36" s="15">
        <f t="shared" si="15"/>
        <v>61.904761904761905</v>
      </c>
      <c r="Z36" s="17">
        <f t="shared" ref="Z36:AB36" si="29">SUM(Z27:Z30)</f>
        <v>9</v>
      </c>
      <c r="AA36" s="17">
        <f t="shared" si="29"/>
        <v>0</v>
      </c>
      <c r="AB36" s="17">
        <f t="shared" si="29"/>
        <v>9</v>
      </c>
      <c r="AC36" s="15">
        <f t="shared" si="17"/>
        <v>24.324324324324319</v>
      </c>
      <c r="AD36" s="15">
        <f t="shared" si="17"/>
        <v>0</v>
      </c>
      <c r="AE36" s="15">
        <f t="shared" si="17"/>
        <v>36.000000000000007</v>
      </c>
      <c r="AH36" s="4">
        <f t="shared" ref="AH36:AJ36" si="30">SUM(AH27:AH30)</f>
        <v>32</v>
      </c>
      <c r="AI36" s="4">
        <f t="shared" si="30"/>
        <v>11</v>
      </c>
      <c r="AJ36" s="4">
        <f t="shared" si="30"/>
        <v>21</v>
      </c>
      <c r="AK36" s="4">
        <f>SUM(AK27:AK30)</f>
        <v>37</v>
      </c>
      <c r="AL36" s="4">
        <f>SUM(AL27:AL30)</f>
        <v>12</v>
      </c>
      <c r="AM36" s="4">
        <f>SUM(AM27:AM30)</f>
        <v>25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-5</v>
      </c>
      <c r="AA38" s="12">
        <f t="shared" ref="AA38:AB38" si="34">AA32/AA9*100</f>
        <v>-14.285714285714285</v>
      </c>
      <c r="AB38" s="12">
        <f t="shared" si="34"/>
        <v>0</v>
      </c>
      <c r="AC38" s="12">
        <f>Q38-AK38</f>
        <v>-1.5384615384615385</v>
      </c>
      <c r="AD38" s="12">
        <f t="shared" ref="AD38:AE42" si="35">R38-AL38</f>
        <v>-3.0303030303030303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1.5384615384615385</v>
      </c>
      <c r="AL38" s="12">
        <f>AL32/AL9*100</f>
        <v>3.0303030303030303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4.7058823529411766</v>
      </c>
      <c r="R39" s="12">
        <f>R33/R9*100</f>
        <v>5</v>
      </c>
      <c r="S39" s="13">
        <f t="shared" si="37"/>
        <v>4.4444444444444446</v>
      </c>
      <c r="T39" s="12">
        <f>T33/T9*100</f>
        <v>-3.8461538461538463</v>
      </c>
      <c r="U39" s="12">
        <f t="shared" ref="U39:V39" si="38">U33/U9*100</f>
        <v>-22.222222222222221</v>
      </c>
      <c r="V39" s="12">
        <f t="shared" si="38"/>
        <v>5.8823529411764701</v>
      </c>
      <c r="W39" s="12">
        <f>Q39-AH39</f>
        <v>-3.7686939182452628</v>
      </c>
      <c r="X39" s="12">
        <f t="shared" si="33"/>
        <v>-7.9032258064516121</v>
      </c>
      <c r="Y39" s="12">
        <f>S39-AJ39</f>
        <v>0.87301587301587347</v>
      </c>
      <c r="Z39" s="12">
        <f t="shared" si="37"/>
        <v>0</v>
      </c>
      <c r="AA39" s="12">
        <f t="shared" si="37"/>
        <v>-14.285714285714285</v>
      </c>
      <c r="AB39" s="12">
        <f t="shared" si="37"/>
        <v>7.6923076923076925</v>
      </c>
      <c r="AC39" s="12">
        <f>Q39-AK39</f>
        <v>-1.4479638009049776</v>
      </c>
      <c r="AD39" s="12">
        <f t="shared" si="35"/>
        <v>-4.0909090909090917</v>
      </c>
      <c r="AE39" s="12">
        <f t="shared" si="35"/>
        <v>1.3194444444444446</v>
      </c>
      <c r="AH39" s="12">
        <f t="shared" ref="AH39:AJ39" si="39">AH33/AH9*100</f>
        <v>8.4745762711864394</v>
      </c>
      <c r="AI39" s="12">
        <f t="shared" si="39"/>
        <v>12.903225806451612</v>
      </c>
      <c r="AJ39" s="12">
        <f t="shared" si="39"/>
        <v>3.5714285714285712</v>
      </c>
      <c r="AK39" s="12">
        <f>AK33/AK9*100</f>
        <v>6.1538461538461542</v>
      </c>
      <c r="AL39" s="12">
        <f>AL33/AL9*100</f>
        <v>9.0909090909090917</v>
      </c>
      <c r="AM39" s="12">
        <f>AM33/AM9*100</f>
        <v>3.125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95.294117647058812</v>
      </c>
      <c r="R40" s="12">
        <f t="shared" si="40"/>
        <v>95</v>
      </c>
      <c r="S40" s="12">
        <f t="shared" si="40"/>
        <v>95.555555555555557</v>
      </c>
      <c r="T40" s="12">
        <f>T34/T9*100</f>
        <v>103.84615384615385</v>
      </c>
      <c r="U40" s="12">
        <f t="shared" ref="U40:V40" si="41">U34/U9*100</f>
        <v>122.22222222222223</v>
      </c>
      <c r="V40" s="12">
        <f t="shared" si="41"/>
        <v>94.117647058823522</v>
      </c>
      <c r="W40" s="12">
        <f t="shared" ref="W40:W42" si="42">Q40-AH40</f>
        <v>3.7686939182452477</v>
      </c>
      <c r="X40" s="12">
        <f t="shared" si="33"/>
        <v>7.9032258064516157</v>
      </c>
      <c r="Y40" s="12">
        <f>S40-AJ40</f>
        <v>-0.87301587301587347</v>
      </c>
      <c r="Z40" s="12">
        <f>Z34/Z9*100</f>
        <v>105</v>
      </c>
      <c r="AA40" s="12">
        <f t="shared" ref="AA40:AB40" si="43">AA34/AA9*100</f>
        <v>128.57142857142858</v>
      </c>
      <c r="AB40" s="12">
        <f t="shared" si="43"/>
        <v>92.307692307692307</v>
      </c>
      <c r="AC40" s="12">
        <f t="shared" ref="AC40:AC42" si="44">Q40-AK40</f>
        <v>2.9864253393665052</v>
      </c>
      <c r="AD40" s="12">
        <f t="shared" si="35"/>
        <v>7.1212121212121247</v>
      </c>
      <c r="AE40" s="12">
        <f t="shared" si="35"/>
        <v>-1.3194444444444429</v>
      </c>
      <c r="AH40" s="12">
        <f t="shared" ref="AH40:AJ40" si="45">AH34/AH9*100</f>
        <v>91.525423728813564</v>
      </c>
      <c r="AI40" s="12">
        <f t="shared" si="45"/>
        <v>87.096774193548384</v>
      </c>
      <c r="AJ40" s="12">
        <f t="shared" si="45"/>
        <v>96.428571428571431</v>
      </c>
      <c r="AK40" s="12">
        <f>AK34/AK9*100</f>
        <v>92.307692307692307</v>
      </c>
      <c r="AL40" s="12">
        <f>AL34/AL9*100</f>
        <v>87.878787878787875</v>
      </c>
      <c r="AM40" s="12">
        <f>AM34/AM9*100</f>
        <v>96.875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81.17647058823529</v>
      </c>
      <c r="R41" s="12">
        <f t="shared" si="46"/>
        <v>75</v>
      </c>
      <c r="S41" s="12">
        <f t="shared" si="46"/>
        <v>86.666666666666671</v>
      </c>
      <c r="T41" s="12">
        <f>T35/T9*100</f>
        <v>88.461538461538453</v>
      </c>
      <c r="U41" s="12">
        <f t="shared" ref="U41:V41" si="47">U35/U9*100</f>
        <v>100</v>
      </c>
      <c r="V41" s="12">
        <f t="shared" si="47"/>
        <v>82.35294117647058</v>
      </c>
      <c r="W41" s="12">
        <f t="shared" si="42"/>
        <v>3.2103688933200374</v>
      </c>
      <c r="X41" s="12">
        <f t="shared" si="33"/>
        <v>7.2580645161290391</v>
      </c>
      <c r="Y41" s="12">
        <f>S41-AJ41</f>
        <v>-2.6190476190476204</v>
      </c>
      <c r="Z41" s="12">
        <f>Z35/Z9*100</f>
        <v>90</v>
      </c>
      <c r="AA41" s="12">
        <f t="shared" ref="AA41:AB41" si="48">AA35/AA9*100</f>
        <v>114.28571428571428</v>
      </c>
      <c r="AB41" s="12">
        <f t="shared" si="48"/>
        <v>76.923076923076934</v>
      </c>
      <c r="AC41" s="12">
        <f t="shared" si="44"/>
        <v>2.7149321266968229</v>
      </c>
      <c r="AD41" s="12">
        <f>R41-AL41</f>
        <v>8.3333333333333428</v>
      </c>
      <c r="AE41" s="12">
        <f t="shared" si="35"/>
        <v>-3.9583333333333286</v>
      </c>
      <c r="AH41" s="12">
        <f>AH35/AH9*100</f>
        <v>77.966101694915253</v>
      </c>
      <c r="AI41" s="12">
        <f>AI35/AI9*100</f>
        <v>67.741935483870961</v>
      </c>
      <c r="AJ41" s="12">
        <f>AJ35/AJ9*100</f>
        <v>89.285714285714292</v>
      </c>
      <c r="AK41" s="12">
        <f t="shared" ref="AK41:AM41" si="49">AK35/AK9*100</f>
        <v>78.461538461538467</v>
      </c>
      <c r="AL41" s="12">
        <f t="shared" si="49"/>
        <v>66.666666666666657</v>
      </c>
      <c r="AM41" s="12">
        <f t="shared" si="49"/>
        <v>90.625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54.117647058823529</v>
      </c>
      <c r="R42" s="12">
        <f t="shared" si="50"/>
        <v>30</v>
      </c>
      <c r="S42" s="12">
        <f t="shared" si="50"/>
        <v>75.555555555555557</v>
      </c>
      <c r="T42" s="12">
        <f t="shared" si="50"/>
        <v>53.846153846153847</v>
      </c>
      <c r="U42" s="12">
        <f t="shared" si="50"/>
        <v>11.111111111111111</v>
      </c>
      <c r="V42" s="12">
        <f t="shared" si="50"/>
        <v>76.470588235294116</v>
      </c>
      <c r="W42" s="12">
        <f t="shared" si="42"/>
        <v>-0.11964107676968894</v>
      </c>
      <c r="X42" s="12">
        <f t="shared" si="33"/>
        <v>-5.4838709677419359</v>
      </c>
      <c r="Y42" s="12">
        <f>S42-AJ42</f>
        <v>0.55555555555555713</v>
      </c>
      <c r="Z42" s="12">
        <f t="shared" si="50"/>
        <v>45</v>
      </c>
      <c r="AA42" s="12">
        <f t="shared" si="50"/>
        <v>0</v>
      </c>
      <c r="AB42" s="12">
        <f t="shared" si="50"/>
        <v>69.230769230769226</v>
      </c>
      <c r="AC42" s="12">
        <f t="shared" si="44"/>
        <v>-2.8054298642533908</v>
      </c>
      <c r="AD42" s="12">
        <f>R42-AL42</f>
        <v>-6.3636363636363669</v>
      </c>
      <c r="AE42" s="12">
        <f t="shared" si="35"/>
        <v>-2.5694444444444429</v>
      </c>
      <c r="AH42" s="12">
        <f t="shared" ref="AH42:AJ42" si="51">AH36/AH9*100</f>
        <v>54.237288135593218</v>
      </c>
      <c r="AI42" s="12">
        <f t="shared" si="51"/>
        <v>35.483870967741936</v>
      </c>
      <c r="AJ42" s="12">
        <f t="shared" si="51"/>
        <v>75</v>
      </c>
      <c r="AK42" s="12">
        <f>AK36/AK9*100</f>
        <v>56.92307692307692</v>
      </c>
      <c r="AL42" s="12">
        <f>AL36/AL9*100</f>
        <v>36.363636363636367</v>
      </c>
      <c r="AM42" s="12">
        <f>AM36/AM9*100</f>
        <v>78.125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10</v>
      </c>
      <c r="D9" s="17">
        <f>SUM(D10:D30)</f>
        <v>6</v>
      </c>
      <c r="E9" s="17">
        <f>F9+G9</f>
        <v>2</v>
      </c>
      <c r="F9" s="17">
        <f>SUM(F10:F30)</f>
        <v>5</v>
      </c>
      <c r="G9" s="17">
        <f>SUM(G10:G30)</f>
        <v>-3</v>
      </c>
      <c r="H9" s="15">
        <f>IF(B9=E9,0,(1-(B9/(B9-E9)))*-100)</f>
        <v>14.285714285714279</v>
      </c>
      <c r="I9" s="15">
        <f>IF(C9=F9,0,(1-(C9/(C9-F9)))*-100)</f>
        <v>100</v>
      </c>
      <c r="J9" s="15">
        <f>IF(D9=G9,0,(1-(D9/(D9-G9)))*-100)</f>
        <v>-33.333333333333336</v>
      </c>
      <c r="K9" s="17">
        <f>L9+M9</f>
        <v>-4</v>
      </c>
      <c r="L9" s="17">
        <f>SUM(L10:L30)</f>
        <v>0</v>
      </c>
      <c r="M9" s="17">
        <f>SUM(M10:M30)</f>
        <v>-4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-40</v>
      </c>
      <c r="Q9" s="17">
        <f>R9+S9</f>
        <v>71</v>
      </c>
      <c r="R9" s="17">
        <f>SUM(R10:R30)</f>
        <v>42</v>
      </c>
      <c r="S9" s="17">
        <f>SUM(S10:S30)</f>
        <v>29</v>
      </c>
      <c r="T9" s="17">
        <f>U9+V9</f>
        <v>20</v>
      </c>
      <c r="U9" s="17">
        <f>SUM(U10:U30)</f>
        <v>13</v>
      </c>
      <c r="V9" s="17">
        <f>SUM(V10:V30)</f>
        <v>7</v>
      </c>
      <c r="W9" s="15">
        <f>IF(Q9=T9,IF(Q9&gt;0,"皆増",0),(1-(Q9/(Q9-T9)))*-100)</f>
        <v>39.2156862745098</v>
      </c>
      <c r="X9" s="15">
        <f t="shared" ref="X9:Y30" si="1">IF(R9=U9,IF(R9&gt;0,"皆増",0),(1-(R9/(R9-U9)))*-100)</f>
        <v>44.827586206896555</v>
      </c>
      <c r="Y9" s="15">
        <f t="shared" si="1"/>
        <v>31.818181818181813</v>
      </c>
      <c r="Z9" s="17">
        <f>AA9+AB9</f>
        <v>34</v>
      </c>
      <c r="AA9" s="17">
        <f>SUM(AA10:AA30)</f>
        <v>26</v>
      </c>
      <c r="AB9" s="17">
        <f>SUM(AB10:AB30)</f>
        <v>8</v>
      </c>
      <c r="AC9" s="15">
        <f>IF(Q9=Z9,IF(Q9&gt;0,"皆増",0),(1-(Q9/(Q9-Z9)))*-100)</f>
        <v>91.891891891891888</v>
      </c>
      <c r="AD9" s="15">
        <f t="shared" ref="AD9:AE30" si="2">IF(R9=AA9,IF(R9&gt;0,"皆増",0),(1-(R9/(R9-AA9)))*-100)</f>
        <v>162.5</v>
      </c>
      <c r="AE9" s="15">
        <f t="shared" si="2"/>
        <v>38.095238095238095</v>
      </c>
      <c r="AH9" s="4">
        <f t="shared" ref="AH9:AJ30" si="3">Q9-T9</f>
        <v>51</v>
      </c>
      <c r="AI9" s="4">
        <f t="shared" si="3"/>
        <v>29</v>
      </c>
      <c r="AJ9" s="4">
        <f t="shared" si="3"/>
        <v>22</v>
      </c>
      <c r="AK9" s="4">
        <f t="shared" ref="AK9:AM30" si="4">Q9-Z9</f>
        <v>37</v>
      </c>
      <c r="AL9" s="4">
        <f t="shared" si="4"/>
        <v>16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10</v>
      </c>
      <c r="D10" s="17">
        <v>6</v>
      </c>
      <c r="E10" s="17">
        <f t="shared" ref="E10" si="6">F10+G10</f>
        <v>2</v>
      </c>
      <c r="F10" s="17">
        <v>5</v>
      </c>
      <c r="G10" s="17">
        <v>-3</v>
      </c>
      <c r="H10" s="15">
        <f>IF(B10=E10,0,(1-(B10/(B10-E10)))*-100)</f>
        <v>14.285714285714279</v>
      </c>
      <c r="I10" s="15">
        <f t="shared" ref="I10" si="7">IF(C10=F10,0,(1-(C10/(C10-F10)))*-100)</f>
        <v>100</v>
      </c>
      <c r="J10" s="15">
        <f>IF(D10=G10,0,(1-(D10/(D10-G10)))*-100)</f>
        <v>-33.333333333333336</v>
      </c>
      <c r="K10" s="17">
        <f t="shared" ref="K10" si="8">L10+M10</f>
        <v>-4</v>
      </c>
      <c r="L10" s="17">
        <v>0</v>
      </c>
      <c r="M10" s="17">
        <v>-4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-1</v>
      </c>
      <c r="U22" s="17">
        <v>-2</v>
      </c>
      <c r="V22" s="17">
        <v>1</v>
      </c>
      <c r="W22" s="15">
        <f t="shared" si="11"/>
        <v>-33.333333333333336</v>
      </c>
      <c r="X22" s="15">
        <f t="shared" si="1"/>
        <v>-66.666666666666671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-50</v>
      </c>
      <c r="AE22" s="15" t="str">
        <f t="shared" si="2"/>
        <v>皆増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-2</v>
      </c>
      <c r="U23" s="17">
        <v>-3</v>
      </c>
      <c r="V23" s="17">
        <v>1</v>
      </c>
      <c r="W23" s="15">
        <f t="shared" si="11"/>
        <v>-50</v>
      </c>
      <c r="X23" s="15">
        <f t="shared" si="1"/>
        <v>-100</v>
      </c>
      <c r="Y23" s="15">
        <f t="shared" si="1"/>
        <v>100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-100</v>
      </c>
      <c r="AE23" s="15">
        <f t="shared" si="2"/>
        <v>100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150</v>
      </c>
      <c r="X24" s="15">
        <f t="shared" si="1"/>
        <v>100</v>
      </c>
      <c r="Y24" s="15" t="str">
        <f t="shared" si="1"/>
        <v>皆増</v>
      </c>
      <c r="Z24" s="17">
        <f t="shared" si="12"/>
        <v>3</v>
      </c>
      <c r="AA24" s="17">
        <v>3</v>
      </c>
      <c r="AB24" s="17">
        <v>0</v>
      </c>
      <c r="AC24" s="15">
        <f t="shared" si="13"/>
        <v>150</v>
      </c>
      <c r="AD24" s="15">
        <f t="shared" si="2"/>
        <v>300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5</v>
      </c>
      <c r="S25" s="17">
        <v>4</v>
      </c>
      <c r="T25" s="17">
        <f t="shared" si="10"/>
        <v>3</v>
      </c>
      <c r="U25" s="17">
        <v>2</v>
      </c>
      <c r="V25" s="17">
        <v>1</v>
      </c>
      <c r="W25" s="15">
        <f t="shared" si="11"/>
        <v>50</v>
      </c>
      <c r="X25" s="15">
        <f t="shared" si="1"/>
        <v>66.666666666666671</v>
      </c>
      <c r="Y25" s="15">
        <f t="shared" si="1"/>
        <v>33.333333333333329</v>
      </c>
      <c r="Z25" s="17">
        <f t="shared" si="12"/>
        <v>6</v>
      </c>
      <c r="AA25" s="17">
        <v>3</v>
      </c>
      <c r="AB25" s="17">
        <v>3</v>
      </c>
      <c r="AC25" s="15">
        <f t="shared" si="13"/>
        <v>200</v>
      </c>
      <c r="AD25" s="15">
        <f t="shared" si="2"/>
        <v>150</v>
      </c>
      <c r="AE25" s="15">
        <f t="shared" si="2"/>
        <v>300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9</v>
      </c>
      <c r="S26" s="17">
        <v>3</v>
      </c>
      <c r="T26" s="17">
        <f t="shared" si="10"/>
        <v>7</v>
      </c>
      <c r="U26" s="17">
        <v>5</v>
      </c>
      <c r="V26" s="17">
        <v>2</v>
      </c>
      <c r="W26" s="15">
        <f t="shared" si="11"/>
        <v>140</v>
      </c>
      <c r="X26" s="15">
        <f t="shared" si="1"/>
        <v>125</v>
      </c>
      <c r="Y26" s="15">
        <f t="shared" si="1"/>
        <v>200</v>
      </c>
      <c r="Z26" s="17">
        <f t="shared" si="12"/>
        <v>8</v>
      </c>
      <c r="AA26" s="17">
        <v>8</v>
      </c>
      <c r="AB26" s="17">
        <v>0</v>
      </c>
      <c r="AC26" s="15">
        <f t="shared" si="13"/>
        <v>200</v>
      </c>
      <c r="AD26" s="15">
        <f t="shared" si="2"/>
        <v>800</v>
      </c>
      <c r="AE26" s="15">
        <f t="shared" si="2"/>
        <v>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8</v>
      </c>
      <c r="S27" s="17">
        <v>6</v>
      </c>
      <c r="T27" s="17">
        <f t="shared" si="10"/>
        <v>2</v>
      </c>
      <c r="U27" s="17">
        <v>0</v>
      </c>
      <c r="V27" s="17">
        <v>2</v>
      </c>
      <c r="W27" s="15">
        <f t="shared" si="11"/>
        <v>16.666666666666675</v>
      </c>
      <c r="X27" s="15">
        <f t="shared" si="1"/>
        <v>0</v>
      </c>
      <c r="Y27" s="15">
        <f t="shared" si="1"/>
        <v>50</v>
      </c>
      <c r="Z27" s="17">
        <f t="shared" si="12"/>
        <v>7</v>
      </c>
      <c r="AA27" s="17">
        <v>5</v>
      </c>
      <c r="AB27" s="17">
        <v>2</v>
      </c>
      <c r="AC27" s="15">
        <f t="shared" si="13"/>
        <v>100</v>
      </c>
      <c r="AD27" s="15">
        <f t="shared" si="2"/>
        <v>166.66666666666666</v>
      </c>
      <c r="AE27" s="15">
        <f t="shared" si="2"/>
        <v>50</v>
      </c>
      <c r="AH27" s="4">
        <f t="shared" si="3"/>
        <v>12</v>
      </c>
      <c r="AI27" s="4">
        <f t="shared" si="3"/>
        <v>8</v>
      </c>
      <c r="AJ27" s="4">
        <f t="shared" si="3"/>
        <v>4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18</v>
      </c>
      <c r="R28" s="17">
        <v>11</v>
      </c>
      <c r="S28" s="17">
        <v>7</v>
      </c>
      <c r="T28" s="17">
        <f t="shared" si="10"/>
        <v>8</v>
      </c>
      <c r="U28" s="17">
        <v>9</v>
      </c>
      <c r="V28" s="17">
        <v>-1</v>
      </c>
      <c r="W28" s="15">
        <f t="shared" si="11"/>
        <v>80</v>
      </c>
      <c r="X28" s="15">
        <f t="shared" si="1"/>
        <v>450</v>
      </c>
      <c r="Y28" s="15">
        <f t="shared" si="1"/>
        <v>-12.5</v>
      </c>
      <c r="Z28" s="17">
        <f t="shared" si="12"/>
        <v>12</v>
      </c>
      <c r="AA28" s="17">
        <v>9</v>
      </c>
      <c r="AB28" s="17">
        <v>3</v>
      </c>
      <c r="AC28" s="15">
        <f t="shared" si="13"/>
        <v>200</v>
      </c>
      <c r="AD28" s="15">
        <f t="shared" si="2"/>
        <v>450</v>
      </c>
      <c r="AE28" s="15">
        <f t="shared" si="2"/>
        <v>75</v>
      </c>
      <c r="AH28" s="4">
        <f t="shared" si="3"/>
        <v>10</v>
      </c>
      <c r="AI28" s="4">
        <f t="shared" si="3"/>
        <v>2</v>
      </c>
      <c r="AJ28" s="4">
        <f t="shared" si="3"/>
        <v>8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-4</v>
      </c>
      <c r="U29" s="17">
        <v>-2</v>
      </c>
      <c r="V29" s="17">
        <v>-2</v>
      </c>
      <c r="W29" s="15">
        <f t="shared" si="11"/>
        <v>-50</v>
      </c>
      <c r="X29" s="15">
        <f t="shared" si="1"/>
        <v>-50</v>
      </c>
      <c r="Y29" s="15">
        <f t="shared" si="1"/>
        <v>-50</v>
      </c>
      <c r="Z29" s="17">
        <f t="shared" si="12"/>
        <v>-2</v>
      </c>
      <c r="AA29" s="17">
        <v>2</v>
      </c>
      <c r="AB29" s="17">
        <v>-4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8</v>
      </c>
      <c r="AI29" s="4">
        <f t="shared" si="3"/>
        <v>4</v>
      </c>
      <c r="AJ29" s="4">
        <f t="shared" si="3"/>
        <v>4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25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-40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5</v>
      </c>
      <c r="AL33" s="4">
        <f>SUM(AL13:AL22)</f>
        <v>5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66</v>
      </c>
      <c r="R34" s="17">
        <f t="shared" si="22"/>
        <v>39</v>
      </c>
      <c r="S34" s="17">
        <f t="shared" si="22"/>
        <v>27</v>
      </c>
      <c r="T34" s="17">
        <f t="shared" si="22"/>
        <v>19</v>
      </c>
      <c r="U34" s="17">
        <f t="shared" si="22"/>
        <v>13</v>
      </c>
      <c r="V34" s="17">
        <f t="shared" si="22"/>
        <v>6</v>
      </c>
      <c r="W34" s="15">
        <f t="shared" si="15"/>
        <v>40.425531914893618</v>
      </c>
      <c r="X34" s="15">
        <f t="shared" si="15"/>
        <v>50</v>
      </c>
      <c r="Y34" s="15">
        <f t="shared" si="15"/>
        <v>28.57142857142858</v>
      </c>
      <c r="Z34" s="17">
        <f t="shared" ref="Z34:AB34" si="23">SUM(Z23:Z30)</f>
        <v>34</v>
      </c>
      <c r="AA34" s="17">
        <f t="shared" si="23"/>
        <v>28</v>
      </c>
      <c r="AB34" s="17">
        <f t="shared" si="23"/>
        <v>6</v>
      </c>
      <c r="AC34" s="15">
        <f t="shared" si="17"/>
        <v>106.25</v>
      </c>
      <c r="AD34" s="15">
        <f t="shared" si="17"/>
        <v>254.54545454545453</v>
      </c>
      <c r="AE34" s="15">
        <f t="shared" si="17"/>
        <v>28.57142857142858</v>
      </c>
      <c r="AH34" s="4">
        <f t="shared" ref="AH34:AJ34" si="24">SUM(AH23:AH30)</f>
        <v>47</v>
      </c>
      <c r="AI34" s="4">
        <f t="shared" si="24"/>
        <v>26</v>
      </c>
      <c r="AJ34" s="4">
        <f t="shared" si="24"/>
        <v>21</v>
      </c>
      <c r="AK34" s="4">
        <f>SUM(AK23:AK30)</f>
        <v>32</v>
      </c>
      <c r="AL34" s="4">
        <f>SUM(AL23:AL30)</f>
        <v>11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59</v>
      </c>
      <c r="R35" s="17">
        <f t="shared" si="25"/>
        <v>35</v>
      </c>
      <c r="S35" s="17">
        <f t="shared" si="25"/>
        <v>24</v>
      </c>
      <c r="T35" s="17">
        <f t="shared" si="25"/>
        <v>18</v>
      </c>
      <c r="U35" s="17">
        <f t="shared" si="25"/>
        <v>14</v>
      </c>
      <c r="V35" s="17">
        <f t="shared" si="25"/>
        <v>4</v>
      </c>
      <c r="W35" s="15">
        <f t="shared" si="15"/>
        <v>43.90243902439024</v>
      </c>
      <c r="X35" s="15">
        <f t="shared" si="15"/>
        <v>66.666666666666671</v>
      </c>
      <c r="Y35" s="15">
        <f t="shared" si="15"/>
        <v>19.999999999999996</v>
      </c>
      <c r="Z35" s="17">
        <f t="shared" ref="Z35:AB35" si="26">SUM(Z25:Z30)</f>
        <v>32</v>
      </c>
      <c r="AA35" s="17">
        <f t="shared" si="26"/>
        <v>27</v>
      </c>
      <c r="AB35" s="17">
        <f t="shared" si="26"/>
        <v>5</v>
      </c>
      <c r="AC35" s="15">
        <f t="shared" si="17"/>
        <v>118.5185185185185</v>
      </c>
      <c r="AD35" s="15">
        <f t="shared" si="17"/>
        <v>337.5</v>
      </c>
      <c r="AE35" s="15">
        <f t="shared" si="17"/>
        <v>26.315789473684205</v>
      </c>
      <c r="AH35" s="4">
        <f t="shared" ref="AH35:AJ35" si="27">SUM(AH25:AH30)</f>
        <v>41</v>
      </c>
      <c r="AI35" s="4">
        <f t="shared" si="27"/>
        <v>21</v>
      </c>
      <c r="AJ35" s="4">
        <f t="shared" si="27"/>
        <v>20</v>
      </c>
      <c r="AK35" s="4">
        <f>SUM(AK25:AK30)</f>
        <v>27</v>
      </c>
      <c r="AL35" s="4">
        <f>SUM(AL25:AL30)</f>
        <v>8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21</v>
      </c>
      <c r="S36" s="17">
        <f t="shared" si="28"/>
        <v>17</v>
      </c>
      <c r="T36" s="17">
        <f t="shared" si="28"/>
        <v>8</v>
      </c>
      <c r="U36" s="17">
        <f t="shared" si="28"/>
        <v>7</v>
      </c>
      <c r="V36" s="17">
        <f t="shared" si="28"/>
        <v>1</v>
      </c>
      <c r="W36" s="15">
        <f t="shared" si="15"/>
        <v>26.666666666666661</v>
      </c>
      <c r="X36" s="15">
        <f t="shared" si="15"/>
        <v>50</v>
      </c>
      <c r="Y36" s="15">
        <f t="shared" si="15"/>
        <v>6.25</v>
      </c>
      <c r="Z36" s="17">
        <f t="shared" ref="Z36:AB36" si="29">SUM(Z27:Z30)</f>
        <v>18</v>
      </c>
      <c r="AA36" s="17">
        <f t="shared" si="29"/>
        <v>16</v>
      </c>
      <c r="AB36" s="17">
        <f t="shared" si="29"/>
        <v>2</v>
      </c>
      <c r="AC36" s="15">
        <f t="shared" si="17"/>
        <v>89.999999999999986</v>
      </c>
      <c r="AD36" s="15">
        <f t="shared" si="17"/>
        <v>320</v>
      </c>
      <c r="AE36" s="15">
        <f t="shared" si="17"/>
        <v>13.33333333333333</v>
      </c>
      <c r="AH36" s="4">
        <f t="shared" ref="AH36:AJ36" si="30">SUM(AH27:AH30)</f>
        <v>30</v>
      </c>
      <c r="AI36" s="4">
        <f t="shared" si="30"/>
        <v>14</v>
      </c>
      <c r="AJ36" s="4">
        <f t="shared" si="30"/>
        <v>16</v>
      </c>
      <c r="AK36" s="4">
        <f>SUM(AK27:AK30)</f>
        <v>20</v>
      </c>
      <c r="AL36" s="4">
        <f>SUM(AL27:AL30)</f>
        <v>5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7.042253521126761</v>
      </c>
      <c r="R39" s="12">
        <f>R33/R9*100</f>
        <v>7.1428571428571423</v>
      </c>
      <c r="S39" s="13">
        <f t="shared" si="37"/>
        <v>6.8965517241379306</v>
      </c>
      <c r="T39" s="12">
        <f>T33/T9*100</f>
        <v>5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-0.8008837337751995</v>
      </c>
      <c r="X39" s="12">
        <f t="shared" si="33"/>
        <v>-3.2019704433497544</v>
      </c>
      <c r="Y39" s="12">
        <f>S39-AJ39</f>
        <v>2.3510971786833847</v>
      </c>
      <c r="Z39" s="12">
        <f t="shared" si="37"/>
        <v>0</v>
      </c>
      <c r="AA39" s="12">
        <f t="shared" si="37"/>
        <v>-7.6923076923076925</v>
      </c>
      <c r="AB39" s="12">
        <f t="shared" si="37"/>
        <v>25</v>
      </c>
      <c r="AC39" s="12">
        <f>Q39-AK39</f>
        <v>-6.4712599923867531</v>
      </c>
      <c r="AD39" s="12">
        <f t="shared" si="35"/>
        <v>-24.107142857142858</v>
      </c>
      <c r="AE39" s="12">
        <f t="shared" si="35"/>
        <v>6.8965517241379306</v>
      </c>
      <c r="AH39" s="12">
        <f t="shared" ref="AH39:AJ39" si="39">AH33/AH9*100</f>
        <v>7.8431372549019605</v>
      </c>
      <c r="AI39" s="12">
        <f t="shared" si="39"/>
        <v>10.344827586206897</v>
      </c>
      <c r="AJ39" s="12">
        <f t="shared" si="39"/>
        <v>4.5454545454545459</v>
      </c>
      <c r="AK39" s="12">
        <f>AK33/AK9*100</f>
        <v>13.513513513513514</v>
      </c>
      <c r="AL39" s="12">
        <f>AL33/AL9*100</f>
        <v>31.25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92.957746478873233</v>
      </c>
      <c r="R40" s="12">
        <f t="shared" si="40"/>
        <v>92.857142857142861</v>
      </c>
      <c r="S40" s="12">
        <f t="shared" si="40"/>
        <v>93.103448275862064</v>
      </c>
      <c r="T40" s="12">
        <f>T34/T9*100</f>
        <v>95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0.80088373377519417</v>
      </c>
      <c r="X40" s="12">
        <f t="shared" si="33"/>
        <v>3.2019704433497509</v>
      </c>
      <c r="Y40" s="12">
        <f>S40-AJ40</f>
        <v>-2.3510971786833892</v>
      </c>
      <c r="Z40" s="12">
        <f>Z34/Z9*100</f>
        <v>100</v>
      </c>
      <c r="AA40" s="12">
        <f t="shared" ref="AA40:AB40" si="43">AA34/AA9*100</f>
        <v>107.69230769230769</v>
      </c>
      <c r="AB40" s="12">
        <f t="shared" si="43"/>
        <v>75</v>
      </c>
      <c r="AC40" s="12">
        <f t="shared" ref="AC40:AC42" si="44">Q40-AK40</f>
        <v>6.4712599923867486</v>
      </c>
      <c r="AD40" s="12">
        <f t="shared" si="35"/>
        <v>24.107142857142861</v>
      </c>
      <c r="AE40" s="12">
        <f t="shared" si="35"/>
        <v>-6.8965517241379359</v>
      </c>
      <c r="AH40" s="12">
        <f t="shared" ref="AH40:AJ40" si="45">AH34/AH9*100</f>
        <v>92.156862745098039</v>
      </c>
      <c r="AI40" s="12">
        <f t="shared" si="45"/>
        <v>89.65517241379311</v>
      </c>
      <c r="AJ40" s="12">
        <f t="shared" si="45"/>
        <v>95.454545454545453</v>
      </c>
      <c r="AK40" s="12">
        <f>AK34/AK9*100</f>
        <v>86.486486486486484</v>
      </c>
      <c r="AL40" s="12">
        <f>AL34/AL9*100</f>
        <v>68.75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83.098591549295776</v>
      </c>
      <c r="R41" s="12">
        <f t="shared" si="46"/>
        <v>83.333333333333343</v>
      </c>
      <c r="S41" s="12">
        <f t="shared" si="46"/>
        <v>82.758620689655174</v>
      </c>
      <c r="T41" s="12">
        <f>T35/T9*100</f>
        <v>90</v>
      </c>
      <c r="U41" s="12">
        <f t="shared" ref="U41:V41" si="47">U35/U9*100</f>
        <v>107.69230769230769</v>
      </c>
      <c r="V41" s="12">
        <f t="shared" si="47"/>
        <v>57.142857142857139</v>
      </c>
      <c r="W41" s="12">
        <f t="shared" si="42"/>
        <v>2.7064346865506792</v>
      </c>
      <c r="X41" s="12">
        <f t="shared" si="33"/>
        <v>10.919540229885072</v>
      </c>
      <c r="Y41" s="12">
        <f>S41-AJ41</f>
        <v>-8.1504702194357321</v>
      </c>
      <c r="Z41" s="12">
        <f>Z35/Z9*100</f>
        <v>94.117647058823522</v>
      </c>
      <c r="AA41" s="12">
        <f t="shared" ref="AA41:AB41" si="48">AA35/AA9*100</f>
        <v>103.84615384615385</v>
      </c>
      <c r="AB41" s="12">
        <f t="shared" si="48"/>
        <v>62.5</v>
      </c>
      <c r="AC41" s="12">
        <f t="shared" si="44"/>
        <v>10.125618576322807</v>
      </c>
      <c r="AD41" s="12">
        <f>R41-AL41</f>
        <v>33.333333333333343</v>
      </c>
      <c r="AE41" s="12">
        <f t="shared" si="35"/>
        <v>-7.7175697865353072</v>
      </c>
      <c r="AH41" s="12">
        <f>AH35/AH9*100</f>
        <v>80.392156862745097</v>
      </c>
      <c r="AI41" s="12">
        <f>AI35/AI9*100</f>
        <v>72.41379310344827</v>
      </c>
      <c r="AJ41" s="12">
        <f>AJ35/AJ9*100</f>
        <v>90.909090909090907</v>
      </c>
      <c r="AK41" s="12">
        <f t="shared" ref="AK41:AM41" si="49">AK35/AK9*100</f>
        <v>72.972972972972968</v>
      </c>
      <c r="AL41" s="12">
        <f t="shared" si="49"/>
        <v>50</v>
      </c>
      <c r="AM41" s="12">
        <f t="shared" si="49"/>
        <v>90.476190476190482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53.521126760563376</v>
      </c>
      <c r="R42" s="12">
        <f t="shared" si="50"/>
        <v>50</v>
      </c>
      <c r="S42" s="12">
        <f t="shared" si="50"/>
        <v>58.620689655172406</v>
      </c>
      <c r="T42" s="12">
        <f t="shared" si="50"/>
        <v>40</v>
      </c>
      <c r="U42" s="12">
        <f t="shared" si="50"/>
        <v>53.846153846153847</v>
      </c>
      <c r="V42" s="12">
        <f t="shared" si="50"/>
        <v>14.285714285714285</v>
      </c>
      <c r="W42" s="12">
        <f t="shared" si="42"/>
        <v>-5.3024026512013336</v>
      </c>
      <c r="X42" s="12">
        <f t="shared" si="33"/>
        <v>1.724137931034484</v>
      </c>
      <c r="Y42" s="12">
        <f>S42-AJ42</f>
        <v>-14.106583072100328</v>
      </c>
      <c r="Z42" s="12">
        <f t="shared" si="50"/>
        <v>52.941176470588239</v>
      </c>
      <c r="AA42" s="12">
        <f t="shared" si="50"/>
        <v>61.53846153846154</v>
      </c>
      <c r="AB42" s="12">
        <f t="shared" si="50"/>
        <v>25</v>
      </c>
      <c r="AC42" s="12">
        <f t="shared" si="44"/>
        <v>-0.53292729349067969</v>
      </c>
      <c r="AD42" s="12">
        <f>R42-AL42</f>
        <v>18.75</v>
      </c>
      <c r="AE42" s="12">
        <f t="shared" si="35"/>
        <v>-12.807881773399025</v>
      </c>
      <c r="AH42" s="12">
        <f t="shared" ref="AH42:AJ42" si="51">AH36/AH9*100</f>
        <v>58.82352941176471</v>
      </c>
      <c r="AI42" s="12">
        <f t="shared" si="51"/>
        <v>48.275862068965516</v>
      </c>
      <c r="AJ42" s="12">
        <f t="shared" si="51"/>
        <v>72.727272727272734</v>
      </c>
      <c r="AK42" s="12">
        <f>AK36/AK9*100</f>
        <v>54.054054054054056</v>
      </c>
      <c r="AL42" s="12">
        <f>AL36/AL9*100</f>
        <v>31.25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33.333333333333329</v>
      </c>
      <c r="O9" s="15">
        <f t="shared" ref="O9:P10" si="0">IF(C9=L9,0,(1-(C9/(C9-L9)))*-100)</f>
        <v>-50</v>
      </c>
      <c r="P9" s="15">
        <f>IF(D9=M9,0,(1-(D9/(D9-M9)))*-100)</f>
        <v>200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7</v>
      </c>
      <c r="U9" s="17">
        <f>SUM(U10:U30)</f>
        <v>2</v>
      </c>
      <c r="V9" s="17">
        <f>SUM(V10:V30)</f>
        <v>5</v>
      </c>
      <c r="W9" s="15">
        <f>IF(Q9=T9,IF(Q9&gt;0,"皆増",0),(1-(Q9/(Q9-T9)))*-100)</f>
        <v>43.75</v>
      </c>
      <c r="X9" s="15">
        <f t="shared" ref="X9:Y30" si="1">IF(R9=U9,IF(R9&gt;0,"皆増",0),(1-(R9/(R9-U9)))*-100)</f>
        <v>25</v>
      </c>
      <c r="Y9" s="15">
        <f t="shared" si="1"/>
        <v>62.5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4.5454545454545414</v>
      </c>
      <c r="AD9" s="15">
        <f t="shared" ref="AD9:AE30" si="2">IF(R9=AA9,IF(R9&gt;0,"皆増",0),(1-(R9/(R9-AA9)))*-100)</f>
        <v>25</v>
      </c>
      <c r="AE9" s="15">
        <f t="shared" si="2"/>
        <v>-7.1428571428571397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22</v>
      </c>
      <c r="AL9" s="4">
        <f t="shared" si="4"/>
        <v>8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33.333333333333329</v>
      </c>
      <c r="O10" s="15">
        <f t="shared" si="0"/>
        <v>-50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3</v>
      </c>
      <c r="U25" s="17">
        <v>3</v>
      </c>
      <c r="V25" s="17">
        <v>0</v>
      </c>
      <c r="W25" s="15">
        <f t="shared" si="11"/>
        <v>150</v>
      </c>
      <c r="X25" s="15" t="str">
        <f t="shared" si="1"/>
        <v>皆増</v>
      </c>
      <c r="Y25" s="15">
        <f t="shared" si="1"/>
        <v>0</v>
      </c>
      <c r="Z25" s="17">
        <f t="shared" si="12"/>
        <v>5</v>
      </c>
      <c r="AA25" s="17">
        <v>3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-2</v>
      </c>
      <c r="U27" s="17">
        <v>-2</v>
      </c>
      <c r="V27" s="17">
        <v>0</v>
      </c>
      <c r="W27" s="15">
        <f t="shared" si="11"/>
        <v>-33.333333333333336</v>
      </c>
      <c r="X27" s="15">
        <f t="shared" si="1"/>
        <v>-50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 t="str">
        <f t="shared" si="1"/>
        <v>皆増</v>
      </c>
      <c r="Y28" s="15">
        <f t="shared" si="1"/>
        <v>0</v>
      </c>
      <c r="Z28" s="17">
        <f t="shared" si="12"/>
        <v>-5</v>
      </c>
      <c r="AA28" s="17">
        <v>-4</v>
      </c>
      <c r="AB28" s="17">
        <v>-1</v>
      </c>
      <c r="AC28" s="15">
        <f t="shared" si="13"/>
        <v>-55.555555555555557</v>
      </c>
      <c r="AD28" s="15">
        <f t="shared" si="2"/>
        <v>-80</v>
      </c>
      <c r="AE28" s="15">
        <f t="shared" si="2"/>
        <v>-25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9</v>
      </c>
      <c r="AL28" s="4">
        <f t="shared" si="4"/>
        <v>5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-40</v>
      </c>
      <c r="AD29" s="15" t="str">
        <f t="shared" si="2"/>
        <v>皆増</v>
      </c>
      <c r="AE29" s="15">
        <f t="shared" si="2"/>
        <v>-60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31.25</v>
      </c>
      <c r="X34" s="15">
        <f t="shared" si="15"/>
        <v>25</v>
      </c>
      <c r="Y34" s="15">
        <f t="shared" si="15"/>
        <v>37.5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-4.5454545454545414</v>
      </c>
      <c r="AD34" s="15">
        <f t="shared" si="17"/>
        <v>25</v>
      </c>
      <c r="AE34" s="15">
        <f t="shared" si="17"/>
        <v>-21.428571428571431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22</v>
      </c>
      <c r="AL34" s="4">
        <f>SUM(AL23:AL30)</f>
        <v>8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8</v>
      </c>
      <c r="S35" s="17">
        <f t="shared" si="25"/>
        <v>11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35.714285714285722</v>
      </c>
      <c r="X35" s="15">
        <f t="shared" si="15"/>
        <v>33.333333333333329</v>
      </c>
      <c r="Y35" s="15">
        <f t="shared" si="15"/>
        <v>37.5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-9.5238095238095237</v>
      </c>
      <c r="AD35" s="15">
        <f t="shared" si="17"/>
        <v>14.285714285714279</v>
      </c>
      <c r="AE35" s="15">
        <f t="shared" si="17"/>
        <v>-21.428571428571431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19.999999999999996</v>
      </c>
      <c r="X36" s="15">
        <f t="shared" si="15"/>
        <v>0</v>
      </c>
      <c r="Y36" s="15">
        <f t="shared" si="15"/>
        <v>33.333333333333329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-33.333333333333336</v>
      </c>
      <c r="AD36" s="15">
        <f t="shared" si="17"/>
        <v>-19.999999999999996</v>
      </c>
      <c r="AE36" s="15">
        <f t="shared" si="17"/>
        <v>-38.46153846153846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18</v>
      </c>
      <c r="AL36" s="4">
        <f>SUM(AL27:AL30)</f>
        <v>5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0</v>
      </c>
      <c r="S39" s="13">
        <f t="shared" si="37"/>
        <v>15.384615384615385</v>
      </c>
      <c r="T39" s="12">
        <f>T33/T9*100</f>
        <v>28.571428571428569</v>
      </c>
      <c r="U39" s="12">
        <f t="shared" ref="U39:V39" si="38">U33/U9*100</f>
        <v>0</v>
      </c>
      <c r="V39" s="12">
        <f t="shared" si="38"/>
        <v>40</v>
      </c>
      <c r="W39" s="12">
        <f>Q39-AH39</f>
        <v>8.695652173913043</v>
      </c>
      <c r="X39" s="12">
        <f t="shared" si="33"/>
        <v>0</v>
      </c>
      <c r="Y39" s="12">
        <f>S39-AJ39</f>
        <v>15.384615384615385</v>
      </c>
      <c r="Z39" s="12">
        <f t="shared" si="37"/>
        <v>200</v>
      </c>
      <c r="AA39" s="12">
        <f t="shared" si="37"/>
        <v>0</v>
      </c>
      <c r="AB39" s="12">
        <f t="shared" si="37"/>
        <v>-200</v>
      </c>
      <c r="AC39" s="12">
        <f>Q39-AK39</f>
        <v>8.695652173913043</v>
      </c>
      <c r="AD39" s="12">
        <f t="shared" si="35"/>
        <v>0</v>
      </c>
      <c r="AE39" s="12">
        <f t="shared" si="35"/>
        <v>15.384615384615385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100</v>
      </c>
      <c r="S40" s="12">
        <f t="shared" si="40"/>
        <v>84.615384615384613</v>
      </c>
      <c r="T40" s="12">
        <f>T34/T9*100</f>
        <v>71.428571428571431</v>
      </c>
      <c r="U40" s="12">
        <f t="shared" ref="U40:V40" si="41">U34/U9*100</f>
        <v>100</v>
      </c>
      <c r="V40" s="12">
        <f t="shared" si="41"/>
        <v>60</v>
      </c>
      <c r="W40" s="12">
        <f t="shared" ref="W40:W42" si="42">Q40-AH40</f>
        <v>-8.6956521739130466</v>
      </c>
      <c r="X40" s="12">
        <f t="shared" si="33"/>
        <v>0</v>
      </c>
      <c r="Y40" s="12">
        <f>S40-AJ40</f>
        <v>-15.384615384615387</v>
      </c>
      <c r="Z40" s="12">
        <f>Z34/Z9*100</f>
        <v>-100</v>
      </c>
      <c r="AA40" s="12">
        <f t="shared" ref="AA40:AB40" si="43">AA34/AA9*100</f>
        <v>100</v>
      </c>
      <c r="AB40" s="12">
        <f t="shared" si="43"/>
        <v>300</v>
      </c>
      <c r="AC40" s="12">
        <f t="shared" ref="AC40:AC42" si="44">Q40-AK40</f>
        <v>-8.6956521739130466</v>
      </c>
      <c r="AD40" s="12">
        <f t="shared" si="35"/>
        <v>0</v>
      </c>
      <c r="AE40" s="12">
        <f t="shared" si="35"/>
        <v>-15.384615384615387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80</v>
      </c>
      <c r="S41" s="12">
        <f t="shared" si="46"/>
        <v>84.615384615384613</v>
      </c>
      <c r="T41" s="12">
        <f>T35/T9*100</f>
        <v>71.428571428571431</v>
      </c>
      <c r="U41" s="12">
        <f t="shared" ref="U41:V41" si="47">U35/U9*100</f>
        <v>100</v>
      </c>
      <c r="V41" s="12">
        <f t="shared" si="47"/>
        <v>60</v>
      </c>
      <c r="W41" s="12">
        <f t="shared" si="42"/>
        <v>-4.8913043478260931</v>
      </c>
      <c r="X41" s="12">
        <f t="shared" si="33"/>
        <v>5</v>
      </c>
      <c r="Y41" s="12">
        <f>S41-AJ41</f>
        <v>-15.384615384615387</v>
      </c>
      <c r="Z41" s="12">
        <f>Z35/Z9*100</f>
        <v>-200</v>
      </c>
      <c r="AA41" s="12">
        <f t="shared" ref="AA41:AB41" si="48">AA35/AA9*100</f>
        <v>50</v>
      </c>
      <c r="AB41" s="12">
        <f t="shared" si="48"/>
        <v>300</v>
      </c>
      <c r="AC41" s="12">
        <f t="shared" si="44"/>
        <v>-12.845849802371546</v>
      </c>
      <c r="AD41" s="12">
        <f>R41-AL41</f>
        <v>-7.5</v>
      </c>
      <c r="AE41" s="12">
        <f t="shared" si="35"/>
        <v>-15.384615384615387</v>
      </c>
      <c r="AH41" s="12">
        <f>AH35/AH9*100</f>
        <v>87.5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95.454545454545453</v>
      </c>
      <c r="AL41" s="12">
        <f t="shared" si="49"/>
        <v>87.5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52.173913043478258</v>
      </c>
      <c r="R42" s="12">
        <f t="shared" si="50"/>
        <v>40</v>
      </c>
      <c r="S42" s="12">
        <f t="shared" si="50"/>
        <v>61.53846153846154</v>
      </c>
      <c r="T42" s="12">
        <f t="shared" si="50"/>
        <v>28.571428571428569</v>
      </c>
      <c r="U42" s="12">
        <f t="shared" si="50"/>
        <v>0</v>
      </c>
      <c r="V42" s="12">
        <f t="shared" si="50"/>
        <v>40</v>
      </c>
      <c r="W42" s="12">
        <f t="shared" si="42"/>
        <v>-10.326086956521742</v>
      </c>
      <c r="X42" s="12">
        <f t="shared" si="33"/>
        <v>-10</v>
      </c>
      <c r="Y42" s="12">
        <f>S42-AJ42</f>
        <v>-13.46153846153846</v>
      </c>
      <c r="Z42" s="12">
        <f t="shared" si="50"/>
        <v>-600</v>
      </c>
      <c r="AA42" s="12">
        <f t="shared" si="50"/>
        <v>-50</v>
      </c>
      <c r="AB42" s="12">
        <f t="shared" si="50"/>
        <v>500</v>
      </c>
      <c r="AC42" s="12">
        <f t="shared" si="44"/>
        <v>-29.644268774703569</v>
      </c>
      <c r="AD42" s="12">
        <f>R42-AL42</f>
        <v>-22.5</v>
      </c>
      <c r="AE42" s="12">
        <f t="shared" si="35"/>
        <v>-31.318681318681321</v>
      </c>
      <c r="AH42" s="12">
        <f t="shared" ref="AH42:AJ42" si="51">AH36/AH9*100</f>
        <v>62.5</v>
      </c>
      <c r="AI42" s="12">
        <f t="shared" si="51"/>
        <v>50</v>
      </c>
      <c r="AJ42" s="12">
        <f t="shared" si="51"/>
        <v>75</v>
      </c>
      <c r="AK42" s="12">
        <f>AK36/AK9*100</f>
        <v>81.818181818181827</v>
      </c>
      <c r="AL42" s="12">
        <f>AL36/AL9*100</f>
        <v>62.5</v>
      </c>
      <c r="AM42" s="12">
        <f>AM36/AM9*100</f>
        <v>92.857142857142861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0</v>
      </c>
      <c r="Y9" s="15">
        <f t="shared" si="1"/>
        <v>25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25</v>
      </c>
      <c r="AE9" s="15">
        <f t="shared" si="2"/>
        <v>400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 t="str">
        <f t="shared" si="1"/>
        <v>皆増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25</v>
      </c>
      <c r="X34" s="15">
        <f t="shared" si="15"/>
        <v>25</v>
      </c>
      <c r="Y34" s="15">
        <f t="shared" si="15"/>
        <v>25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100</v>
      </c>
      <c r="AD34" s="15">
        <f t="shared" si="17"/>
        <v>25</v>
      </c>
      <c r="AE34" s="15">
        <f t="shared" si="17"/>
        <v>400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42.857142857142861</v>
      </c>
      <c r="X35" s="15">
        <f t="shared" si="15"/>
        <v>66.666666666666671</v>
      </c>
      <c r="Y35" s="15">
        <f t="shared" si="15"/>
        <v>25</v>
      </c>
      <c r="Z35" s="17">
        <f t="shared" ref="Z35:AB35" si="26">SUM(Z25:Z30)</f>
        <v>6</v>
      </c>
      <c r="AA35" s="17">
        <f t="shared" si="26"/>
        <v>2</v>
      </c>
      <c r="AB35" s="17">
        <f t="shared" si="26"/>
        <v>4</v>
      </c>
      <c r="AC35" s="15">
        <f t="shared" si="17"/>
        <v>150</v>
      </c>
      <c r="AD35" s="15">
        <f t="shared" si="17"/>
        <v>66.666666666666671</v>
      </c>
      <c r="AE35" s="15">
        <f t="shared" si="17"/>
        <v>400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50</v>
      </c>
      <c r="AD36" s="15">
        <f t="shared" si="17"/>
        <v>0</v>
      </c>
      <c r="AE36" s="15">
        <f t="shared" si="17"/>
        <v>200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-11.111111111111111</v>
      </c>
      <c r="X39" s="12">
        <f t="shared" si="33"/>
        <v>-20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20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300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22.222222222222214</v>
      </c>
      <c r="X41" s="12">
        <f t="shared" si="33"/>
        <v>40</v>
      </c>
      <c r="Y41" s="12">
        <f>S41-AJ41</f>
        <v>0</v>
      </c>
      <c r="Z41" s="12">
        <f>Z35/Z9*100</f>
        <v>120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20</v>
      </c>
      <c r="AD41" s="12">
        <f>R41-AL41</f>
        <v>25</v>
      </c>
      <c r="AE41" s="12">
        <f t="shared" si="35"/>
        <v>0</v>
      </c>
      <c r="AH41" s="12">
        <f>AH35/AH9*100</f>
        <v>77.777777777777786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60</v>
      </c>
      <c r="S42" s="12">
        <f t="shared" si="50"/>
        <v>60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-6.6666666666666572</v>
      </c>
      <c r="X42" s="12">
        <f t="shared" si="33"/>
        <v>0</v>
      </c>
      <c r="Y42" s="12">
        <f>S42-AJ42</f>
        <v>-15</v>
      </c>
      <c r="Z42" s="12">
        <f t="shared" si="50"/>
        <v>40</v>
      </c>
      <c r="AA42" s="12">
        <f t="shared" si="50"/>
        <v>0</v>
      </c>
      <c r="AB42" s="12">
        <f t="shared" si="50"/>
        <v>50</v>
      </c>
      <c r="AC42" s="12">
        <f t="shared" si="44"/>
        <v>-20</v>
      </c>
      <c r="AD42" s="12">
        <f>R42-AL42</f>
        <v>-15</v>
      </c>
      <c r="AE42" s="12">
        <f t="shared" si="35"/>
        <v>-40</v>
      </c>
      <c r="AH42" s="12">
        <f t="shared" ref="AH42:AJ42" si="51">AH36/AH9*100</f>
        <v>66.666666666666657</v>
      </c>
      <c r="AI42" s="12">
        <f t="shared" si="51"/>
        <v>60</v>
      </c>
      <c r="AJ42" s="12">
        <f t="shared" si="51"/>
        <v>75</v>
      </c>
      <c r="AK42" s="12">
        <f>AK36/AK9*100</f>
        <v>80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14.285714285714279</v>
      </c>
      <c r="AE9" s="15">
        <f t="shared" si="2"/>
        <v>-9.0909090909090935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-5</v>
      </c>
      <c r="AA26" s="17">
        <v>-1</v>
      </c>
      <c r="AB26" s="17">
        <v>-4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1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-50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-50</v>
      </c>
      <c r="AD27" s="15">
        <f t="shared" si="2"/>
        <v>0</v>
      </c>
      <c r="AE27" s="15">
        <f t="shared" si="2"/>
        <v>-66.666666666666671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1</v>
      </c>
      <c r="U28" s="17">
        <v>-1</v>
      </c>
      <c r="V28" s="17">
        <v>2</v>
      </c>
      <c r="W28" s="15">
        <f t="shared" si="11"/>
        <v>19.999999999999996</v>
      </c>
      <c r="X28" s="15">
        <f t="shared" si="1"/>
        <v>-50</v>
      </c>
      <c r="Y28" s="15">
        <f t="shared" si="1"/>
        <v>66.666666666666671</v>
      </c>
      <c r="Z28" s="17">
        <f t="shared" si="12"/>
        <v>5</v>
      </c>
      <c r="AA28" s="17">
        <v>0</v>
      </c>
      <c r="AB28" s="17">
        <v>5</v>
      </c>
      <c r="AC28" s="15">
        <f t="shared" si="13"/>
        <v>500</v>
      </c>
      <c r="AD28" s="15">
        <f t="shared" si="2"/>
        <v>0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200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7.1428571428571397</v>
      </c>
      <c r="X34" s="15">
        <f t="shared" si="15"/>
        <v>50</v>
      </c>
      <c r="Y34" s="15">
        <f t="shared" si="15"/>
        <v>-9.9999999999999982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-16.666666666666664</v>
      </c>
      <c r="AD34" s="15">
        <f t="shared" si="17"/>
        <v>-14.28571428571429</v>
      </c>
      <c r="AE34" s="15">
        <f t="shared" si="17"/>
        <v>-18.181818181818176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-13.33333333333333</v>
      </c>
      <c r="AD35" s="15">
        <f t="shared" si="17"/>
        <v>-19.999999999999996</v>
      </c>
      <c r="AE35" s="15">
        <f t="shared" si="17"/>
        <v>-9.9999999999999982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-8.3333333333333375</v>
      </c>
      <c r="X36" s="15">
        <f t="shared" si="15"/>
        <v>-50</v>
      </c>
      <c r="Y36" s="15">
        <f t="shared" si="15"/>
        <v>12.5</v>
      </c>
      <c r="Z36" s="17">
        <f t="shared" ref="Z36:AB36" si="29">SUM(Z27:Z30)</f>
        <v>3</v>
      </c>
      <c r="AA36" s="17">
        <f t="shared" si="29"/>
        <v>-2</v>
      </c>
      <c r="AB36" s="17">
        <f t="shared" si="29"/>
        <v>5</v>
      </c>
      <c r="AC36" s="15">
        <f t="shared" si="17"/>
        <v>37.5</v>
      </c>
      <c r="AD36" s="15">
        <f t="shared" si="17"/>
        <v>-50</v>
      </c>
      <c r="AE36" s="15">
        <f t="shared" si="17"/>
        <v>125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25</v>
      </c>
      <c r="S39" s="13">
        <f t="shared" si="37"/>
        <v>10</v>
      </c>
      <c r="T39" s="12">
        <f>T33/T9*100</f>
        <v>75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16.666666666666664</v>
      </c>
      <c r="X39" s="12">
        <f t="shared" si="33"/>
        <v>25</v>
      </c>
      <c r="Y39" s="12">
        <f>S39-AJ39</f>
        <v>10</v>
      </c>
      <c r="Z39" s="12" t="e">
        <f t="shared" si="37"/>
        <v>#DIV/0!</v>
      </c>
      <c r="AA39" s="12">
        <f t="shared" si="37"/>
        <v>200</v>
      </c>
      <c r="AB39" s="12">
        <f t="shared" si="37"/>
        <v>-100</v>
      </c>
      <c r="AC39" s="12">
        <f>Q39-AK39</f>
        <v>16.666666666666664</v>
      </c>
      <c r="AD39" s="12">
        <f t="shared" si="35"/>
        <v>25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75</v>
      </c>
      <c r="S40" s="12">
        <f t="shared" si="40"/>
        <v>90</v>
      </c>
      <c r="T40" s="12">
        <f>T34/T9*100</f>
        <v>25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-16.666666666666657</v>
      </c>
      <c r="X40" s="12">
        <f t="shared" si="33"/>
        <v>-25</v>
      </c>
      <c r="Y40" s="12">
        <f>S40-AJ40</f>
        <v>-10</v>
      </c>
      <c r="Z40" s="12" t="e">
        <f>Z34/Z9*100</f>
        <v>#DIV/0!</v>
      </c>
      <c r="AA40" s="12">
        <f t="shared" ref="AA40:AB40" si="43">AA34/AA9*100</f>
        <v>-100</v>
      </c>
      <c r="AB40" s="12">
        <f t="shared" si="43"/>
        <v>200</v>
      </c>
      <c r="AC40" s="12">
        <f t="shared" ref="AC40:AC42" si="44">Q40-AK40</f>
        <v>-16.666666666666657</v>
      </c>
      <c r="AD40" s="12">
        <f t="shared" si="35"/>
        <v>-25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50</v>
      </c>
      <c r="S41" s="12">
        <f t="shared" si="46"/>
        <v>90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-20.634920634920647</v>
      </c>
      <c r="X41" s="12">
        <f t="shared" si="33"/>
        <v>-50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-11.111111111111128</v>
      </c>
      <c r="AD41" s="12">
        <f>R41-AL41</f>
        <v>-21.428571428571431</v>
      </c>
      <c r="AE41" s="12">
        <f t="shared" si="35"/>
        <v>-0.90909090909090651</v>
      </c>
      <c r="AH41" s="12">
        <f>AH35/AH9*100</f>
        <v>92.857142857142861</v>
      </c>
      <c r="AI41" s="12">
        <f>AI35/AI9*100</f>
        <v>100</v>
      </c>
      <c r="AJ41" s="12">
        <f>AJ35/AJ9*100</f>
        <v>90</v>
      </c>
      <c r="AK41" s="12">
        <f t="shared" ref="AK41:AM41" si="49">AK35/AK9*100</f>
        <v>83.333333333333343</v>
      </c>
      <c r="AL41" s="12">
        <f t="shared" si="49"/>
        <v>71.428571428571431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25</v>
      </c>
      <c r="S42" s="12">
        <f t="shared" si="50"/>
        <v>90</v>
      </c>
      <c r="T42" s="12">
        <f t="shared" si="50"/>
        <v>-25</v>
      </c>
      <c r="U42" s="12">
        <f t="shared" si="50"/>
        <v>-50</v>
      </c>
      <c r="V42" s="12" t="e">
        <f t="shared" si="50"/>
        <v>#DIV/0!</v>
      </c>
      <c r="W42" s="12">
        <f t="shared" si="42"/>
        <v>-24.603174603174594</v>
      </c>
      <c r="X42" s="12">
        <f t="shared" si="33"/>
        <v>-75</v>
      </c>
      <c r="Y42" s="12">
        <f>S42-AJ42</f>
        <v>10</v>
      </c>
      <c r="Z42" s="12" t="e">
        <f t="shared" si="50"/>
        <v>#DIV/0!</v>
      </c>
      <c r="AA42" s="12">
        <f t="shared" si="50"/>
        <v>-200</v>
      </c>
      <c r="AB42" s="12">
        <f t="shared" si="50"/>
        <v>-500</v>
      </c>
      <c r="AC42" s="12">
        <f t="shared" si="44"/>
        <v>16.666666666666671</v>
      </c>
      <c r="AD42" s="12">
        <f>R42-AL42</f>
        <v>-32.142857142857139</v>
      </c>
      <c r="AE42" s="12">
        <f t="shared" si="35"/>
        <v>53.636363636363633</v>
      </c>
      <c r="AH42" s="12">
        <f t="shared" ref="AH42:AJ42" si="51">AH36/AH9*100</f>
        <v>85.714285714285708</v>
      </c>
      <c r="AI42" s="12">
        <f t="shared" si="51"/>
        <v>100</v>
      </c>
      <c r="AJ42" s="12">
        <f t="shared" si="51"/>
        <v>80</v>
      </c>
      <c r="AK42" s="12">
        <f>AK36/AK9*100</f>
        <v>44.444444444444443</v>
      </c>
      <c r="AL42" s="12">
        <f>AL36/AL9*100</f>
        <v>57.142857142857139</v>
      </c>
      <c r="AM42" s="12">
        <f>AM36/AM9*100</f>
        <v>36.363636363636367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1</v>
      </c>
      <c r="D9" s="17">
        <f>SUM(D10:D30)</f>
        <v>6</v>
      </c>
      <c r="E9" s="17">
        <f>F9+G9</f>
        <v>4</v>
      </c>
      <c r="F9" s="17">
        <f>SUM(F10:F30)</f>
        <v>-2</v>
      </c>
      <c r="G9" s="17">
        <f>SUM(G10:G30)</f>
        <v>6</v>
      </c>
      <c r="H9" s="15">
        <f>IF(B9=E9,0,(1-(B9/(B9-E9)))*-100)</f>
        <v>133.33333333333334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1</v>
      </c>
      <c r="L9" s="17">
        <f>SUM(L10:L30)</f>
        <v>-2</v>
      </c>
      <c r="M9" s="17">
        <f>SUM(M10:M30)</f>
        <v>3</v>
      </c>
      <c r="N9" s="15">
        <f>IF(B9=K9,0,(1-(B9/(B9-K9)))*-100)</f>
        <v>16.666666666666675</v>
      </c>
      <c r="O9" s="15">
        <f t="shared" ref="O9:P10" si="0">IF(C9=L9,0,(1-(C9/(C9-L9)))*-100)</f>
        <v>-66.666666666666671</v>
      </c>
      <c r="P9" s="15">
        <f>IF(D9=M9,0,(1-(D9/(D9-M9)))*-100)</f>
        <v>100</v>
      </c>
      <c r="Q9" s="17">
        <f>R9+S9</f>
        <v>32</v>
      </c>
      <c r="R9" s="17">
        <f>SUM(R10:R30)</f>
        <v>16</v>
      </c>
      <c r="S9" s="17">
        <f>SUM(S10:S30)</f>
        <v>16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0</v>
      </c>
      <c r="Y9" s="15">
        <f t="shared" si="1"/>
        <v>60.000000000000007</v>
      </c>
      <c r="Z9" s="17">
        <f>AA9+AB9</f>
        <v>14</v>
      </c>
      <c r="AA9" s="17">
        <f>SUM(AA10:AA30)</f>
        <v>9</v>
      </c>
      <c r="AB9" s="17">
        <f>SUM(AB10:AB30)</f>
        <v>5</v>
      </c>
      <c r="AC9" s="15">
        <f>IF(Q9=Z9,IF(Q9&gt;0,"皆増",0),(1-(Q9/(Q9-Z9)))*-100)</f>
        <v>77.777777777777771</v>
      </c>
      <c r="AD9" s="15">
        <f t="shared" ref="AD9:AE30" si="2">IF(R9=AA9,IF(R9&gt;0,"皆増",0),(1-(R9/(R9-AA9)))*-100)</f>
        <v>128.57142857142856</v>
      </c>
      <c r="AE9" s="15">
        <f t="shared" si="2"/>
        <v>45.45454545454546</v>
      </c>
      <c r="AH9" s="4">
        <f t="shared" ref="AH9:AJ30" si="3">Q9-T9</f>
        <v>26</v>
      </c>
      <c r="AI9" s="4">
        <f t="shared" si="3"/>
        <v>16</v>
      </c>
      <c r="AJ9" s="4">
        <f t="shared" si="3"/>
        <v>10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1</v>
      </c>
      <c r="D10" s="17">
        <v>6</v>
      </c>
      <c r="E10" s="17">
        <f t="shared" ref="E10" si="6">F10+G10</f>
        <v>4</v>
      </c>
      <c r="F10" s="17">
        <v>-2</v>
      </c>
      <c r="G10" s="17">
        <v>6</v>
      </c>
      <c r="H10" s="15">
        <f>IF(B10=E10,0,(1-(B10/(B10-E10)))*-100)</f>
        <v>133.33333333333334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1</v>
      </c>
      <c r="L10" s="17">
        <v>-2</v>
      </c>
      <c r="M10" s="17">
        <v>3</v>
      </c>
      <c r="N10" s="15">
        <f>IF(B10=K10,0,(1-(B10/(B10-K10)))*-100)</f>
        <v>16.666666666666675</v>
      </c>
      <c r="O10" s="15">
        <f t="shared" si="0"/>
        <v>-66.666666666666671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1</v>
      </c>
      <c r="AB23" s="17">
        <v>-2</v>
      </c>
      <c r="AC23" s="15">
        <f t="shared" si="13"/>
        <v>-50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4</v>
      </c>
      <c r="S24" s="17">
        <v>3</v>
      </c>
      <c r="T24" s="17">
        <f t="shared" si="10"/>
        <v>3</v>
      </c>
      <c r="U24" s="17">
        <v>3</v>
      </c>
      <c r="V24" s="17">
        <v>0</v>
      </c>
      <c r="W24" s="15">
        <f t="shared" si="11"/>
        <v>75</v>
      </c>
      <c r="X24" s="15">
        <f t="shared" si="1"/>
        <v>300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>
        <f t="shared" si="13"/>
        <v>133.33333333333334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3</v>
      </c>
      <c r="AL24" s="4">
        <f t="shared" si="4"/>
        <v>0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-33.333333333333336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0</v>
      </c>
      <c r="U27" s="17">
        <v>-3</v>
      </c>
      <c r="V27" s="17">
        <v>3</v>
      </c>
      <c r="W27" s="15">
        <f t="shared" si="11"/>
        <v>0</v>
      </c>
      <c r="X27" s="15">
        <f t="shared" si="1"/>
        <v>-60</v>
      </c>
      <c r="Y27" s="15">
        <f t="shared" si="1"/>
        <v>300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19.999999999999996</v>
      </c>
      <c r="AD27" s="15">
        <f t="shared" si="2"/>
        <v>-33.333333333333336</v>
      </c>
      <c r="AE27" s="15">
        <f t="shared" si="2"/>
        <v>100</v>
      </c>
      <c r="AH27" s="4">
        <f t="shared" si="3"/>
        <v>6</v>
      </c>
      <c r="AI27" s="4">
        <f t="shared" si="3"/>
        <v>5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6</v>
      </c>
      <c r="U28" s="17">
        <v>2</v>
      </c>
      <c r="V28" s="17">
        <v>4</v>
      </c>
      <c r="W28" s="15">
        <f t="shared" si="11"/>
        <v>600</v>
      </c>
      <c r="X28" s="15">
        <f t="shared" si="1"/>
        <v>200</v>
      </c>
      <c r="Y28" s="15" t="str">
        <f t="shared" si="1"/>
        <v>皆増</v>
      </c>
      <c r="Z28" s="17">
        <f t="shared" si="12"/>
        <v>6</v>
      </c>
      <c r="AA28" s="17">
        <v>3</v>
      </c>
      <c r="AB28" s="17">
        <v>3</v>
      </c>
      <c r="AC28" s="15">
        <f t="shared" si="13"/>
        <v>600</v>
      </c>
      <c r="AD28" s="15" t="str">
        <f t="shared" si="2"/>
        <v>皆増</v>
      </c>
      <c r="AE28" s="15">
        <f t="shared" si="2"/>
        <v>300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-50</v>
      </c>
      <c r="Y29" s="15">
        <f t="shared" si="1"/>
        <v>-50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15</v>
      </c>
      <c r="S34" s="17">
        <f t="shared" si="22"/>
        <v>16</v>
      </c>
      <c r="T34" s="17">
        <f t="shared" si="22"/>
        <v>6</v>
      </c>
      <c r="U34" s="17">
        <f t="shared" si="22"/>
        <v>0</v>
      </c>
      <c r="V34" s="17">
        <f t="shared" si="22"/>
        <v>6</v>
      </c>
      <c r="W34" s="15">
        <f t="shared" si="15"/>
        <v>24</v>
      </c>
      <c r="X34" s="15">
        <f t="shared" si="15"/>
        <v>0</v>
      </c>
      <c r="Y34" s="15">
        <f t="shared" si="15"/>
        <v>60.000000000000007</v>
      </c>
      <c r="Z34" s="17">
        <f t="shared" ref="Z34:AB34" si="23">SUM(Z23:Z30)</f>
        <v>14</v>
      </c>
      <c r="AA34" s="17">
        <f t="shared" si="23"/>
        <v>9</v>
      </c>
      <c r="AB34" s="17">
        <f t="shared" si="23"/>
        <v>5</v>
      </c>
      <c r="AC34" s="15">
        <f t="shared" si="17"/>
        <v>82.35294117647058</v>
      </c>
      <c r="AD34" s="15">
        <f t="shared" si="17"/>
        <v>150</v>
      </c>
      <c r="AE34" s="15">
        <f t="shared" si="17"/>
        <v>45.45454545454546</v>
      </c>
      <c r="AH34" s="4">
        <f t="shared" ref="AH34:AJ34" si="24">SUM(AH23:AH30)</f>
        <v>25</v>
      </c>
      <c r="AI34" s="4">
        <f t="shared" si="24"/>
        <v>15</v>
      </c>
      <c r="AJ34" s="4">
        <f t="shared" si="24"/>
        <v>10</v>
      </c>
      <c r="AK34" s="4">
        <f>SUM(AK23:AK30)</f>
        <v>17</v>
      </c>
      <c r="AL34" s="4">
        <f>SUM(AL23:AL30)</f>
        <v>6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10</v>
      </c>
      <c r="S35" s="17">
        <f t="shared" si="25"/>
        <v>13</v>
      </c>
      <c r="T35" s="17">
        <f t="shared" si="25"/>
        <v>3</v>
      </c>
      <c r="U35" s="17">
        <f t="shared" si="25"/>
        <v>-3</v>
      </c>
      <c r="V35" s="17">
        <f t="shared" si="25"/>
        <v>6</v>
      </c>
      <c r="W35" s="15">
        <f t="shared" si="15"/>
        <v>14.999999999999991</v>
      </c>
      <c r="X35" s="15">
        <f t="shared" si="15"/>
        <v>-23.076923076923073</v>
      </c>
      <c r="Y35" s="15">
        <f t="shared" si="15"/>
        <v>85.714285714285722</v>
      </c>
      <c r="Z35" s="17">
        <f t="shared" ref="Z35:AB35" si="26">SUM(Z25:Z30)</f>
        <v>11</v>
      </c>
      <c r="AA35" s="17">
        <f t="shared" si="26"/>
        <v>4</v>
      </c>
      <c r="AB35" s="17">
        <f t="shared" si="26"/>
        <v>7</v>
      </c>
      <c r="AC35" s="15">
        <f t="shared" si="17"/>
        <v>91.666666666666671</v>
      </c>
      <c r="AD35" s="15">
        <f t="shared" si="17"/>
        <v>66.666666666666671</v>
      </c>
      <c r="AE35" s="15">
        <f t="shared" si="17"/>
        <v>116.66666666666666</v>
      </c>
      <c r="AH35" s="4">
        <f t="shared" ref="AH35:AJ35" si="27">SUM(AH25:AH30)</f>
        <v>20</v>
      </c>
      <c r="AI35" s="4">
        <f t="shared" si="27"/>
        <v>13</v>
      </c>
      <c r="AJ35" s="4">
        <f t="shared" si="27"/>
        <v>7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6</v>
      </c>
      <c r="S36" s="17">
        <f t="shared" si="28"/>
        <v>12</v>
      </c>
      <c r="T36" s="17">
        <f t="shared" si="28"/>
        <v>4</v>
      </c>
      <c r="U36" s="17">
        <f t="shared" si="28"/>
        <v>-2</v>
      </c>
      <c r="V36" s="17">
        <f t="shared" si="28"/>
        <v>6</v>
      </c>
      <c r="W36" s="15">
        <f t="shared" si="15"/>
        <v>28.57142857142858</v>
      </c>
      <c r="X36" s="15">
        <f t="shared" si="15"/>
        <v>-25</v>
      </c>
      <c r="Y36" s="15">
        <f t="shared" si="15"/>
        <v>100</v>
      </c>
      <c r="Z36" s="17">
        <f t="shared" ref="Z36:AB36" si="29">SUM(Z27:Z30)</f>
        <v>8</v>
      </c>
      <c r="AA36" s="17">
        <f t="shared" si="29"/>
        <v>2</v>
      </c>
      <c r="AB36" s="17">
        <f t="shared" si="29"/>
        <v>6</v>
      </c>
      <c r="AC36" s="15">
        <f t="shared" si="17"/>
        <v>80</v>
      </c>
      <c r="AD36" s="15">
        <f t="shared" si="17"/>
        <v>50</v>
      </c>
      <c r="AE36" s="15">
        <f t="shared" si="17"/>
        <v>100</v>
      </c>
      <c r="AH36" s="4">
        <f t="shared" ref="AH36:AJ36" si="30">SUM(AH27:AH30)</f>
        <v>14</v>
      </c>
      <c r="AI36" s="4">
        <f t="shared" si="30"/>
        <v>8</v>
      </c>
      <c r="AJ36" s="4">
        <f t="shared" si="30"/>
        <v>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3.125</v>
      </c>
      <c r="R39" s="12">
        <f>R33/R9*100</f>
        <v>6.25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-0.72115384615384626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-2.4305555555555554</v>
      </c>
      <c r="AD39" s="12">
        <f t="shared" si="35"/>
        <v>-8.0357142857142847</v>
      </c>
      <c r="AE39" s="12">
        <f t="shared" si="35"/>
        <v>0</v>
      </c>
      <c r="AH39" s="12">
        <f t="shared" ref="AH39:AJ39" si="39">AH33/AH9*100</f>
        <v>3.8461538461538463</v>
      </c>
      <c r="AI39" s="12">
        <f t="shared" si="39"/>
        <v>6.25</v>
      </c>
      <c r="AJ39" s="12">
        <f t="shared" si="39"/>
        <v>0</v>
      </c>
      <c r="AK39" s="12">
        <f>AK33/AK9*100</f>
        <v>5.5555555555555554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96.875</v>
      </c>
      <c r="R40" s="12">
        <f t="shared" si="40"/>
        <v>93.75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0.72115384615383959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2.4305555555555571</v>
      </c>
      <c r="AD40" s="12">
        <f t="shared" si="35"/>
        <v>8.0357142857142918</v>
      </c>
      <c r="AE40" s="12">
        <f t="shared" si="35"/>
        <v>0</v>
      </c>
      <c r="AH40" s="12">
        <f t="shared" ref="AH40:AJ40" si="45">AH34/AH9*100</f>
        <v>96.15384615384616</v>
      </c>
      <c r="AI40" s="12">
        <f t="shared" si="45"/>
        <v>93.75</v>
      </c>
      <c r="AJ40" s="12">
        <f t="shared" si="45"/>
        <v>100</v>
      </c>
      <c r="AK40" s="12">
        <f>AK34/AK9*100</f>
        <v>94.444444444444443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71.875</v>
      </c>
      <c r="R41" s="12">
        <f t="shared" si="46"/>
        <v>62.5</v>
      </c>
      <c r="S41" s="12">
        <f t="shared" si="46"/>
        <v>81.25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-5.048076923076934</v>
      </c>
      <c r="X41" s="12">
        <f t="shared" si="33"/>
        <v>-18.75</v>
      </c>
      <c r="Y41" s="12">
        <f>S41-AJ41</f>
        <v>11.25</v>
      </c>
      <c r="Z41" s="12">
        <f>Z35/Z9*100</f>
        <v>78.571428571428569</v>
      </c>
      <c r="AA41" s="12">
        <f t="shared" ref="AA41:AB41" si="48">AA35/AA9*100</f>
        <v>44.444444444444443</v>
      </c>
      <c r="AB41" s="12">
        <f t="shared" si="48"/>
        <v>140</v>
      </c>
      <c r="AC41" s="12">
        <f t="shared" si="44"/>
        <v>5.2083333333333428</v>
      </c>
      <c r="AD41" s="12">
        <f>R41-AL41</f>
        <v>-23.214285714285708</v>
      </c>
      <c r="AE41" s="12">
        <f t="shared" si="35"/>
        <v>26.70454545454546</v>
      </c>
      <c r="AH41" s="12">
        <f>AH35/AH9*100</f>
        <v>76.923076923076934</v>
      </c>
      <c r="AI41" s="12">
        <f>AI35/AI9*100</f>
        <v>81.25</v>
      </c>
      <c r="AJ41" s="12">
        <f>AJ35/AJ9*100</f>
        <v>70</v>
      </c>
      <c r="AK41" s="12">
        <f t="shared" ref="AK41:AM41" si="49">AK35/AK9*100</f>
        <v>66.666666666666657</v>
      </c>
      <c r="AL41" s="12">
        <f t="shared" si="49"/>
        <v>85.714285714285708</v>
      </c>
      <c r="AM41" s="12">
        <f t="shared" si="49"/>
        <v>54.54545454545454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37.5</v>
      </c>
      <c r="S42" s="12">
        <f t="shared" si="50"/>
        <v>75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100</v>
      </c>
      <c r="W42" s="12">
        <f t="shared" si="42"/>
        <v>2.4038461538461533</v>
      </c>
      <c r="X42" s="12">
        <f t="shared" si="33"/>
        <v>-12.5</v>
      </c>
      <c r="Y42" s="12">
        <f>S42-AJ42</f>
        <v>15</v>
      </c>
      <c r="Z42" s="12">
        <f t="shared" si="50"/>
        <v>57.142857142857139</v>
      </c>
      <c r="AA42" s="12">
        <f t="shared" si="50"/>
        <v>22.222222222222221</v>
      </c>
      <c r="AB42" s="12">
        <f t="shared" si="50"/>
        <v>120</v>
      </c>
      <c r="AC42" s="12">
        <f t="shared" si="44"/>
        <v>0.69444444444444287</v>
      </c>
      <c r="AD42" s="12">
        <f>R42-AL42</f>
        <v>-19.642857142857139</v>
      </c>
      <c r="AE42" s="12">
        <f t="shared" si="35"/>
        <v>20.45454545454546</v>
      </c>
      <c r="AH42" s="12">
        <f t="shared" ref="AH42:AJ42" si="51">AH36/AH9*100</f>
        <v>53.846153846153847</v>
      </c>
      <c r="AI42" s="12">
        <f t="shared" si="51"/>
        <v>50</v>
      </c>
      <c r="AJ42" s="12">
        <f t="shared" si="51"/>
        <v>60</v>
      </c>
      <c r="AK42" s="12">
        <f>AK36/AK9*100</f>
        <v>55.555555555555557</v>
      </c>
      <c r="AL42" s="12">
        <f>AL36/AL9*100</f>
        <v>57.142857142857139</v>
      </c>
      <c r="AM42" s="12">
        <f>AM36/AM9*100</f>
        <v>54.54545454545454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2025-02-13T05:05:22Z</dcterms:modified>
</cp:coreProperties>
</file>